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202300"/>
  <mc:AlternateContent xmlns:mc="http://schemas.openxmlformats.org/markup-compatibility/2006">
    <mc:Choice Requires="x15">
      <x15ac:absPath xmlns:x15ac="http://schemas.microsoft.com/office/spreadsheetml/2010/11/ac" url="\\sbs.gob.pe\data\esteco\Pc-OBorda\Boletin-Bcos\BOLETIN PUBLIC WEB\Boletin Consolidado\"/>
    </mc:Choice>
  </mc:AlternateContent>
  <xr:revisionPtr revIDLastSave="0" documentId="13_ncr:1_{CCECB228-7B3B-4CB1-A2CB-23D41C27CBE9}" xr6:coauthVersionLast="47" xr6:coauthVersionMax="47" xr10:uidLastSave="{00000000-0000-0000-0000-000000000000}"/>
  <bookViews>
    <workbookView xWindow="-108" yWindow="-108" windowWidth="23256" windowHeight="12456" firstSheet="38" activeTab="55" xr2:uid="{F8AECE9C-14E6-44DB-8A76-A52B024A5FDC}"/>
  </bookViews>
  <sheets>
    <sheet name="Carátula_BM" sheetId="56" r:id="rId1"/>
    <sheet name="Índice" sheetId="1" r:id="rId2"/>
    <sheet name="Agregación_EEFF" sheetId="55" r:id="rId3"/>
    <sheet name="1" sheetId="18" r:id="rId4"/>
    <sheet name="2" sheetId="19" r:id="rId5"/>
    <sheet name="3" sheetId="32" r:id="rId6"/>
    <sheet name="4" sheetId="34" r:id="rId7"/>
    <sheet name="5" sheetId="35" r:id="rId8"/>
    <sheet name="6" sheetId="36" r:id="rId9"/>
    <sheet name="8" sheetId="33" r:id="rId10"/>
    <sheet name="11" sheetId="40" r:id="rId11"/>
    <sheet name="12" sheetId="41" r:id="rId12"/>
    <sheet name="13" sheetId="39" r:id="rId13"/>
    <sheet name="14" sheetId="38" r:id="rId14"/>
    <sheet name="15" sheetId="43" r:id="rId15"/>
    <sheet name="16" sheetId="44" r:id="rId16"/>
    <sheet name="17" sheetId="37" r:id="rId17"/>
    <sheet name="18" sheetId="45" r:id="rId18"/>
    <sheet name="19" sheetId="42" r:id="rId19"/>
    <sheet name="20" sheetId="46" r:id="rId20"/>
    <sheet name="21" sheetId="51" r:id="rId21"/>
    <sheet name="22" sheetId="49" r:id="rId22"/>
    <sheet name="23" sheetId="50" r:id="rId23"/>
    <sheet name="24" sheetId="47" r:id="rId24"/>
    <sheet name="25" sheetId="48" r:id="rId25"/>
    <sheet name="28" sheetId="52" r:id="rId26"/>
    <sheet name="29" sheetId="53" r:id="rId27"/>
    <sheet name="31" sheetId="22" r:id="rId28"/>
    <sheet name="32" sheetId="24" r:id="rId29"/>
    <sheet name="33" sheetId="30" r:id="rId30"/>
    <sheet name="34" sheetId="21" r:id="rId31"/>
    <sheet name="35" sheetId="23" r:id="rId32"/>
    <sheet name="36" sheetId="25" r:id="rId33"/>
    <sheet name="37" sheetId="20" r:id="rId34"/>
    <sheet name="39" sheetId="26" r:id="rId35"/>
    <sheet name="40" sheetId="31" r:id="rId36"/>
    <sheet name="41" sheetId="27" r:id="rId37"/>
    <sheet name="42" sheetId="28" r:id="rId38"/>
    <sheet name="43" sheetId="29" r:id="rId39"/>
    <sheet name="44" sheetId="7" r:id="rId40"/>
    <sheet name="45" sheetId="8" r:id="rId41"/>
    <sheet name="46" sheetId="5" r:id="rId42"/>
    <sheet name="47" sheetId="6" r:id="rId43"/>
    <sheet name="48" sheetId="2" r:id="rId44"/>
    <sheet name="49" sheetId="3" r:id="rId45"/>
    <sheet name="50" sheetId="11" r:id="rId46"/>
    <sheet name="51" sheetId="9" r:id="rId47"/>
    <sheet name="52" sheetId="10" r:id="rId48"/>
    <sheet name="53" sheetId="14" r:id="rId49"/>
    <sheet name="54" sheetId="15" r:id="rId50"/>
    <sheet name="55" sheetId="16" r:id="rId51"/>
    <sheet name="56" sheetId="4" r:id="rId52"/>
    <sheet name="57" sheetId="12" r:id="rId53"/>
    <sheet name="58" sheetId="13" r:id="rId54"/>
    <sheet name="59" sheetId="17" r:id="rId55"/>
    <sheet name="60" sheetId="54" r:id="rId56"/>
  </sheets>
  <externalReferences>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s>
  <definedNames>
    <definedName name="_xlnm._FilterDatabase" localSheetId="24" hidden="1">'25'!$A$7:$J$29</definedName>
    <definedName name="_xlnm._FilterDatabase" localSheetId="7" hidden="1">'5'!$A$7:$R$8</definedName>
    <definedName name="_xlnm.Print_Area" localSheetId="0">Carátula_BM!$A$1:$I$24</definedName>
    <definedName name="_xlnm.Print_Area" localSheetId="1">Índice!$A$1:$C$65</definedName>
    <definedName name="CM">[6]Data!$B$1</definedName>
    <definedName name="CONTINENTAL" localSheetId="25">#REF!</definedName>
    <definedName name="CONTINENTAL" localSheetId="26">#REF!</definedName>
    <definedName name="CONTINENTAL" localSheetId="55">#REF!</definedName>
    <definedName name="CONTINENTAL">#REF!</definedName>
    <definedName name="CR">[6]Data!$Q$1</definedName>
    <definedName name="Datos1" localSheetId="25">#REF!,#REF!,#REF!</definedName>
    <definedName name="Datos1" localSheetId="26">#REF!,#REF!,#REF!</definedName>
    <definedName name="Datos1" localSheetId="55">#REF!,#REF!,#REF!</definedName>
    <definedName name="Datos1">#REF!,#REF!,#REF!</definedName>
    <definedName name="Datos2" localSheetId="25">#REF!,#REF!</definedName>
    <definedName name="Datos2" localSheetId="26">#REF!,#REF!</definedName>
    <definedName name="Datos2" localSheetId="55">#REF!,#REF!</definedName>
    <definedName name="Datos2">#REF!,#REF!</definedName>
    <definedName name="Datos3" localSheetId="25">#REF!,#REF!</definedName>
    <definedName name="Datos3" localSheetId="26">#REF!,#REF!</definedName>
    <definedName name="Datos3" localSheetId="55">#REF!,#REF!</definedName>
    <definedName name="Datos3">#REF!,#REF!</definedName>
    <definedName name="EDPYME">[6]Data!$AD$1</definedName>
    <definedName name="Fecha" localSheetId="10">[5]Datos!$D$4</definedName>
    <definedName name="Fecha" localSheetId="11">[5]Datos!$D$4</definedName>
    <definedName name="Fecha" localSheetId="12">[5]Datos!$D$4</definedName>
    <definedName name="Fecha" localSheetId="13">[5]Datos!$D$4</definedName>
    <definedName name="Fecha" localSheetId="14">[5]Datos!$D$4</definedName>
    <definedName name="Fecha" localSheetId="15">[5]Datos!$D$4</definedName>
    <definedName name="Fecha" localSheetId="16">[5]Datos!$D$4</definedName>
    <definedName name="Fecha" localSheetId="17">[5]Datos!$D$4</definedName>
    <definedName name="Fecha" localSheetId="18">[5]Datos!$D$4</definedName>
    <definedName name="Fecha" localSheetId="19">[5]Datos!$D$4</definedName>
    <definedName name="Fecha" localSheetId="29">[5]Datos!$D$4</definedName>
    <definedName name="Fecha" localSheetId="6">[8]Datos!$D$4</definedName>
    <definedName name="Fecha" localSheetId="38">[4]Datos!$D$4</definedName>
    <definedName name="Fecha" localSheetId="53">[1]Datos!$D$4</definedName>
    <definedName name="Fecha" localSheetId="54">[2]Datos!$D$4</definedName>
    <definedName name="Fecha" localSheetId="8">[8]Datos!$D$4</definedName>
    <definedName name="Fecha" localSheetId="9">[8]Datos!$D$4</definedName>
    <definedName name="Fecha">[2]Datos!$D$4</definedName>
    <definedName name="GAdmin" localSheetId="25">#REF!</definedName>
    <definedName name="GAdmin" localSheetId="26">#REF!</definedName>
    <definedName name="GAdmin" localSheetId="55">#REF!</definedName>
    <definedName name="GAdmin">#REF!</definedName>
    <definedName name="IMFNB" localSheetId="25">#REF!</definedName>
    <definedName name="IMFNB" localSheetId="26">#REF!</definedName>
    <definedName name="IMFNB" localSheetId="55">#REF!</definedName>
    <definedName name="IMFNB">#REF!</definedName>
    <definedName name="Indic.Propuestos" localSheetId="25">'[9]Ctas-Ind (1)'!#REF!</definedName>
    <definedName name="Indic.Propuestos">'[9]Ctas-Ind (1)'!#REF!</definedName>
    <definedName name="INDICE" localSheetId="25">[10]!INDICE</definedName>
    <definedName name="INDICE">[10]!INDICE</definedName>
    <definedName name="IngresF" localSheetId="25">#REF!</definedName>
    <definedName name="IngresF" localSheetId="26">#REF!</definedName>
    <definedName name="IngresF" localSheetId="55">#REF!</definedName>
    <definedName name="IngresF">#REF!</definedName>
    <definedName name="Inicio" localSheetId="25">'[13]02-T_DEP'!#REF!</definedName>
    <definedName name="Inicio">'[11]02-T_DEP'!#REF!</definedName>
    <definedName name="MFinanc" localSheetId="25">#REF!</definedName>
    <definedName name="MFinanc" localSheetId="26">#REF!</definedName>
    <definedName name="MFinanc" localSheetId="55">#REF!</definedName>
    <definedName name="MFinanc">#REF!</definedName>
    <definedName name="Print_Area" localSheetId="3">'1'!$A$1:$CJ$143</definedName>
    <definedName name="Print_Area" localSheetId="4">'2'!$A$1:$CJ$81</definedName>
    <definedName name="Print_Area" localSheetId="5">'3'!$A$1:$V$40</definedName>
    <definedName name="TipoCambioMes" localSheetId="3">'1'!$A$62</definedName>
    <definedName name="TipoCambioMes" localSheetId="25">#REF!</definedName>
    <definedName name="TipoCambioMes" localSheetId="26">#REF!</definedName>
    <definedName name="TipoCambioMes" localSheetId="6">#REF!</definedName>
    <definedName name="TipoCambioMes" localSheetId="8">#REF!</definedName>
    <definedName name="TipoCambioMes" localSheetId="55">#REF!</definedName>
    <definedName name="TipoCambioMes" localSheetId="9">#REF!</definedName>
    <definedName name="TipoCambioMes">'[3]05-BG'!$B$62</definedName>
    <definedName name="_xlnm.Print_Titles" localSheetId="2">Agregación_EEFF!$2:$11</definedName>
    <definedName name="Utilid" localSheetId="25">#REF!</definedName>
    <definedName name="Utilid" localSheetId="26">#REF!</definedName>
    <definedName name="Utilid" localSheetId="55">#REF!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12" i="55" l="1"/>
  <c r="C110" i="55"/>
  <c r="C103" i="55"/>
  <c r="C101" i="55"/>
  <c r="C96" i="55"/>
  <c r="C86" i="55"/>
  <c r="C81" i="55"/>
  <c r="C78" i="55"/>
  <c r="C73" i="55"/>
  <c r="C70" i="55"/>
  <c r="C64" i="55"/>
  <c r="C61" i="55"/>
  <c r="C56" i="55"/>
  <c r="C46" i="55"/>
  <c r="C40" i="55"/>
  <c r="C28" i="55"/>
  <c r="C27" i="55"/>
  <c r="C20" i="55"/>
  <c r="C14" i="55"/>
</calcChain>
</file>

<file path=xl/sharedStrings.xml><?xml version="1.0" encoding="utf-8"?>
<sst xmlns="http://schemas.openxmlformats.org/spreadsheetml/2006/main" count="8425" uniqueCount="1504">
  <si>
    <t>Distribución de Oficinas por Zona Geográfica de las Empresas Bancarias</t>
  </si>
  <si>
    <t>Empresas</t>
  </si>
  <si>
    <t>Amazonas</t>
  </si>
  <si>
    <t>Ancash</t>
  </si>
  <si>
    <t>Apurímac</t>
  </si>
  <si>
    <t>Arequipa</t>
  </si>
  <si>
    <t>Ayacucho</t>
  </si>
  <si>
    <t>Cajamarca</t>
  </si>
  <si>
    <t>Callao</t>
  </si>
  <si>
    <t>Cusco</t>
  </si>
  <si>
    <t>Huancavelica</t>
  </si>
  <si>
    <t>Huánuco</t>
  </si>
  <si>
    <t>Ica</t>
  </si>
  <si>
    <t>Junín</t>
  </si>
  <si>
    <t>La Libertad</t>
  </si>
  <si>
    <t>Lambayeque</t>
  </si>
  <si>
    <t>Lima</t>
  </si>
  <si>
    <t>Loreto</t>
  </si>
  <si>
    <t>Madre de Dios</t>
  </si>
  <si>
    <t>Moquegua</t>
  </si>
  <si>
    <t>Pasco</t>
  </si>
  <si>
    <t>Piura</t>
  </si>
  <si>
    <t>Puno</t>
  </si>
  <si>
    <t>San Martín</t>
  </si>
  <si>
    <t>Tacna</t>
  </si>
  <si>
    <t>Tumbes</t>
  </si>
  <si>
    <t>Ucayali</t>
  </si>
  <si>
    <t>Sucursales                                        en el Exterior</t>
  </si>
  <si>
    <t xml:space="preserve">TOTAL </t>
  </si>
  <si>
    <t>B. BBVA Perú</t>
  </si>
  <si>
    <t>BANCOM</t>
  </si>
  <si>
    <t>B. de Crédito del Perú (con sucursales en el exterior)</t>
  </si>
  <si>
    <t>B. Pichincha</t>
  </si>
  <si>
    <t>B. Interamericano de Finanzas</t>
  </si>
  <si>
    <t xml:space="preserve">Scotiabank Perú </t>
  </si>
  <si>
    <t>Citibank</t>
  </si>
  <si>
    <t>Interbank</t>
  </si>
  <si>
    <t>Mibanco</t>
  </si>
  <si>
    <t>B. GNB</t>
  </si>
  <si>
    <t>B. Falabella Perú</t>
  </si>
  <si>
    <t>B. Santander Perú</t>
  </si>
  <si>
    <t>B. Ripley</t>
  </si>
  <si>
    <t>Alfin Banco</t>
  </si>
  <si>
    <t>B. ICBC</t>
  </si>
  <si>
    <t>Bank of China</t>
  </si>
  <si>
    <t>Banco BCI Perú</t>
  </si>
  <si>
    <t>Compartamos Banco</t>
  </si>
  <si>
    <t>Santander Consumer Bank</t>
  </si>
  <si>
    <t>TOTAL BANCA MÚLTIPLE</t>
  </si>
  <si>
    <t>Fuente: Anexo N° 10 Depósitos, Colocaciones y Personal por Oficina.</t>
  </si>
  <si>
    <t xml:space="preserve">Distribución de Oficinas de las Empresas Bancarias en el Departamento de Lima y </t>
  </si>
  <si>
    <t>la Provincia Constitucional del Callao</t>
  </si>
  <si>
    <t>P R O V I N C I A   D E   L I M A</t>
  </si>
  <si>
    <t>PROV. CONSTITUC. DEL CALLAO</t>
  </si>
  <si>
    <t>Barranco</t>
  </si>
  <si>
    <t>Breña</t>
  </si>
  <si>
    <t>Chorrillos</t>
  </si>
  <si>
    <t>Jesús María</t>
  </si>
  <si>
    <t>La Victoria</t>
  </si>
  <si>
    <t>Lince</t>
  </si>
  <si>
    <t>Los Olivos</t>
  </si>
  <si>
    <t>Magdalena</t>
  </si>
  <si>
    <t>Miraflores</t>
  </si>
  <si>
    <t>Pueblo Libre</t>
  </si>
  <si>
    <t>Rímac</t>
  </si>
  <si>
    <t>San Isidro</t>
  </si>
  <si>
    <t>San Juan de Lurigancho</t>
  </si>
  <si>
    <t>San Luís</t>
  </si>
  <si>
    <t>San Martín de Porres</t>
  </si>
  <si>
    <t>San Borja</t>
  </si>
  <si>
    <t>San Miguel</t>
  </si>
  <si>
    <t>Santiago de Surco</t>
  </si>
  <si>
    <t>Surquillo</t>
  </si>
  <si>
    <t>Ancón</t>
  </si>
  <si>
    <t>Ate Vitarte</t>
  </si>
  <si>
    <t>Comas</t>
  </si>
  <si>
    <t>Carabayllo</t>
  </si>
  <si>
    <t>Chaclacayo</t>
  </si>
  <si>
    <t>El Agustino</t>
  </si>
  <si>
    <t>Independencia</t>
  </si>
  <si>
    <t>La Molina</t>
  </si>
  <si>
    <t>Lurigancho (Chosica)</t>
  </si>
  <si>
    <t>Lurín</t>
  </si>
  <si>
    <t>Pachacamac</t>
  </si>
  <si>
    <t>Puente Piedra</t>
  </si>
  <si>
    <t>Santa Anita</t>
  </si>
  <si>
    <t>San Juan de Miraflores</t>
  </si>
  <si>
    <t>Villa María del Triunfo</t>
  </si>
  <si>
    <t>Villa El Salvador</t>
  </si>
  <si>
    <t>Punta Hermosa</t>
  </si>
  <si>
    <t>Total Provincia de Lima</t>
  </si>
  <si>
    <t>Otras Provincias de Lima</t>
  </si>
  <si>
    <t>Bellavista</t>
  </si>
  <si>
    <t>Carmen de la Legua</t>
  </si>
  <si>
    <t>La Perla</t>
  </si>
  <si>
    <t>La Punta</t>
  </si>
  <si>
    <t>Ventanilla</t>
  </si>
  <si>
    <t>Total Provincia del Callao</t>
  </si>
  <si>
    <t>B. de Crédito del Perú</t>
  </si>
  <si>
    <t xml:space="preserve">B. Falabella Perú </t>
  </si>
  <si>
    <t>Número de Deudores con Crédito Directo por Empresa Bancaria</t>
  </si>
  <si>
    <t>Corporativo</t>
  </si>
  <si>
    <t>Grandes empresas</t>
  </si>
  <si>
    <t>Medianas empresas</t>
  </si>
  <si>
    <t>Pequeñas empresas</t>
  </si>
  <si>
    <t>Microempresas</t>
  </si>
  <si>
    <t>Consumo</t>
  </si>
  <si>
    <t>Hipotecario</t>
  </si>
  <si>
    <t>Deudores Corporativos</t>
  </si>
  <si>
    <t>Deudores Grandes Empresas</t>
  </si>
  <si>
    <t>Deudores  Medianas Empresas</t>
  </si>
  <si>
    <t>Deudores Pequeñas Empresas</t>
  </si>
  <si>
    <t>Deudores Microempresas</t>
  </si>
  <si>
    <t>Deudores de Créditos de  Consumo</t>
  </si>
  <si>
    <t>Deudores de Créditos de Hipotecarios para Vivienda</t>
  </si>
  <si>
    <r>
      <t xml:space="preserve">Total de deudores </t>
    </r>
    <r>
      <rPr>
        <b/>
        <vertAlign val="superscript"/>
        <sz val="10"/>
        <rFont val="Arial Narrow"/>
        <family val="2"/>
      </rPr>
      <t xml:space="preserve">2/ </t>
    </r>
  </si>
  <si>
    <t xml:space="preserve">Revolventes </t>
  </si>
  <si>
    <t>Scotiabank Perú</t>
  </si>
  <si>
    <t xml:space="preserve">B. Santander Perú </t>
  </si>
  <si>
    <t>BCI Perú</t>
  </si>
  <si>
    <r>
      <t>TOTAL BANCA MÚLTIPLE</t>
    </r>
    <r>
      <rPr>
        <b/>
        <vertAlign val="superscript"/>
        <sz val="8"/>
        <rFont val="Arial Narrow"/>
        <family val="2"/>
      </rPr>
      <t xml:space="preserve"> 1/</t>
    </r>
  </si>
  <si>
    <t>Nota: Información obtenida del Anexo 6 - Reporte Crediticio de Deudores. Considera sólo los deudores con crédito directo.</t>
  </si>
  <si>
    <t>1/ Consolida el número de deudores. Es decir, considera al deudor como único si éste tiene créditos del mismo tipo en más de una empresa bancaria.</t>
  </si>
  <si>
    <t>2/ Consolida el número de deudores. Es decir, considera al deudor como único si éste tiene créditos de diferentes tipos (consumo, hipotecario, microempresa, etc…) en la misma empresa bancaria.</t>
  </si>
  <si>
    <t>Ranking de Principales Modalidades de Créditos Directos</t>
  </si>
  <si>
    <t>(En miles de soles)</t>
  </si>
  <si>
    <t>Descuentos</t>
  </si>
  <si>
    <t>Monto</t>
  </si>
  <si>
    <t>Participación                         (%)</t>
  </si>
  <si>
    <t>Porcentaje                      Acumulado</t>
  </si>
  <si>
    <t>%</t>
  </si>
  <si>
    <t>ACUMULADO</t>
  </si>
  <si>
    <t xml:space="preserve">B. de Crédito del Perú </t>
  </si>
  <si>
    <t xml:space="preserve">B.Santander Perú </t>
  </si>
  <si>
    <t>-</t>
  </si>
  <si>
    <t>Tarjetas de Crédito</t>
  </si>
  <si>
    <t>Préstamos</t>
  </si>
  <si>
    <t xml:space="preserve">Arrendamiento Financiero </t>
  </si>
  <si>
    <t>Fuente: Balance de Comprobación. Incluye la cartera vigente, refinanciada, reestructurada, vencida y en cobranza judicial.</t>
  </si>
  <si>
    <t xml:space="preserve">           No incluye sucursales en el exterior</t>
  </si>
  <si>
    <t>Ranking de Depósitos por Tipo</t>
  </si>
  <si>
    <t>Depósitos a la Vista</t>
  </si>
  <si>
    <t>Porcentaje                           Acumulado</t>
  </si>
  <si>
    <t>Depósitos de Ahorro</t>
  </si>
  <si>
    <t>B. Santander Perú.</t>
  </si>
  <si>
    <t>Depósitos a Plazo*</t>
  </si>
  <si>
    <t>Fuente: Balance General. Incluye Depósitos del Público y del Sistema Financiero y Organismos Internacionales.</t>
  </si>
  <si>
    <t xml:space="preserve">       *  No incluye depósitos restringidos</t>
  </si>
  <si>
    <t>Ranking de Créditos, Depósitos y Patrimonio</t>
  </si>
  <si>
    <t>Créditos Directos</t>
  </si>
  <si>
    <t>Participación</t>
  </si>
  <si>
    <t>Porcentaje</t>
  </si>
  <si>
    <t>( % )</t>
  </si>
  <si>
    <t>Acumulado</t>
  </si>
  <si>
    <t xml:space="preserve">B. Ripley </t>
  </si>
  <si>
    <t>Depósitos Totales</t>
  </si>
  <si>
    <t>Patrimonio</t>
  </si>
  <si>
    <t>Fuente: Balance de Comprobación</t>
  </si>
  <si>
    <t>No incluye sucursales en el exterior</t>
  </si>
  <si>
    <t/>
  </si>
  <si>
    <t>Ranking de Créditos Directos por Tipo de Crédito</t>
  </si>
  <si>
    <t>Créditos Corporativos</t>
  </si>
  <si>
    <t>Créditos a Grandes Empresas</t>
  </si>
  <si>
    <t>Créditos a Medianas Empresas</t>
  </si>
  <si>
    <t>Participación                           (%)</t>
  </si>
  <si>
    <t>Porcentaje                        Acumulado</t>
  </si>
  <si>
    <t>B.Falabella Perú</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</si>
  <si>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</si>
  <si>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</si>
  <si>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</si>
  <si>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</si>
  <si>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</si>
  <si>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</si>
  <si>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</si>
  <si>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</si>
  <si>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Estructura de los Créditos Directos por Departamento y Empresa Bancaria</t>
  </si>
  <si>
    <t>(En porcentaje)</t>
  </si>
  <si>
    <t>Sucursales en el
Exterior</t>
  </si>
  <si>
    <t>TOTAL (En miles de soles)</t>
  </si>
  <si>
    <t>Fuente: Anexo N° 10 Depósitos y Colocaciones por Oficina.</t>
  </si>
  <si>
    <t>Estructura de los Depósitos por Departamento y Empresa Bancaria</t>
  </si>
  <si>
    <t>TOTAL (en miles de soles)</t>
  </si>
  <si>
    <t>Depósitos y Créditos por Oficina y Empresa Bancaria</t>
  </si>
  <si>
    <t>Empresa</t>
  </si>
  <si>
    <t>Ubicación</t>
  </si>
  <si>
    <t>Codigo Oficina</t>
  </si>
  <si>
    <t>Depósitos a Plazo</t>
  </si>
  <si>
    <t>Total Depósitos</t>
  </si>
  <si>
    <t>Total Créditos</t>
  </si>
  <si>
    <t>Departamento</t>
  </si>
  <si>
    <t>Provincia</t>
  </si>
  <si>
    <t>Distrito</t>
  </si>
  <si>
    <t>M.N</t>
  </si>
  <si>
    <t>M.E.</t>
  </si>
  <si>
    <t>Total</t>
  </si>
  <si>
    <t>BANCO DE CREDITO</t>
  </si>
  <si>
    <t>Bagua</t>
  </si>
  <si>
    <t>Chachapoyas</t>
  </si>
  <si>
    <t>Utcubamba</t>
  </si>
  <si>
    <t>Bagua Grande</t>
  </si>
  <si>
    <t>Casma</t>
  </si>
  <si>
    <t>Huaraz</t>
  </si>
  <si>
    <t>Huaylas</t>
  </si>
  <si>
    <t>Caraz</t>
  </si>
  <si>
    <t>Santa</t>
  </si>
  <si>
    <t>Chimbote</t>
  </si>
  <si>
    <t>Apurimac</t>
  </si>
  <si>
    <t>Abancay</t>
  </si>
  <si>
    <t>Andahuaylas</t>
  </si>
  <si>
    <t>Cayma</t>
  </si>
  <si>
    <t>Cerro Colorado</t>
  </si>
  <si>
    <t>Jose Luis Bustamante y Rivero</t>
  </si>
  <si>
    <t>Paucarpata</t>
  </si>
  <si>
    <t>Socabaya</t>
  </si>
  <si>
    <t>Jacobo Hunter</t>
  </si>
  <si>
    <t>Yanahuara</t>
  </si>
  <si>
    <t>Mariano Melgar</t>
  </si>
  <si>
    <t>Camana</t>
  </si>
  <si>
    <t>Caylloma</t>
  </si>
  <si>
    <t>Majes</t>
  </si>
  <si>
    <t>Islay</t>
  </si>
  <si>
    <t>Mollendo</t>
  </si>
  <si>
    <t>Huamanga</t>
  </si>
  <si>
    <t>Chota</t>
  </si>
  <si>
    <t>Jaen</t>
  </si>
  <si>
    <t>Prov. Const. del Callao</t>
  </si>
  <si>
    <t>Carmen de la Legua Reynoso</t>
  </si>
  <si>
    <t>Canchis</t>
  </si>
  <si>
    <t>Sicuani</t>
  </si>
  <si>
    <t>San Jeronimo</t>
  </si>
  <si>
    <t>Wanchaq</t>
  </si>
  <si>
    <t>La Convencion</t>
  </si>
  <si>
    <t>Santa Ana</t>
  </si>
  <si>
    <t>Urubamba</t>
  </si>
  <si>
    <t>Machupicchu</t>
  </si>
  <si>
    <t>Huanuco</t>
  </si>
  <si>
    <t>Leoncio Prado</t>
  </si>
  <si>
    <t>Rupa-Rupa</t>
  </si>
  <si>
    <t>Chincha</t>
  </si>
  <si>
    <t>Chincha Alta</t>
  </si>
  <si>
    <t>Nazca</t>
  </si>
  <si>
    <t>Marcona</t>
  </si>
  <si>
    <t>Pisco</t>
  </si>
  <si>
    <t>Junin</t>
  </si>
  <si>
    <t>Chanchamayo</t>
  </si>
  <si>
    <t>Pichanaqui</t>
  </si>
  <si>
    <t>Huancayo</t>
  </si>
  <si>
    <t>El Tambo</t>
  </si>
  <si>
    <t>Jauja</t>
  </si>
  <si>
    <t>Satipo</t>
  </si>
  <si>
    <t>Pangoa</t>
  </si>
  <si>
    <t>Tarma</t>
  </si>
  <si>
    <t>Yauli</t>
  </si>
  <si>
    <t>La Oroya</t>
  </si>
  <si>
    <t>Chepen</t>
  </si>
  <si>
    <t>Sanchez Carrion</t>
  </si>
  <si>
    <t>Huamachuco</t>
  </si>
  <si>
    <t>Trujillo</t>
  </si>
  <si>
    <t>El Porvenir</t>
  </si>
  <si>
    <t>Pacasmayo</t>
  </si>
  <si>
    <t>Chiclayo</t>
  </si>
  <si>
    <t>Jose Leonardo Ortiz</t>
  </si>
  <si>
    <t>Barranca</t>
  </si>
  <si>
    <t>Cañete</t>
  </si>
  <si>
    <t>Imperial</t>
  </si>
  <si>
    <t>Mala</t>
  </si>
  <si>
    <t>San Vicente de Cañete</t>
  </si>
  <si>
    <t>Asia</t>
  </si>
  <si>
    <t>Huaral</t>
  </si>
  <si>
    <t>Chancay</t>
  </si>
  <si>
    <t>Huaura</t>
  </si>
  <si>
    <t>Huacho</t>
  </si>
  <si>
    <t>Ate</t>
  </si>
  <si>
    <t>Jesus Maria</t>
  </si>
  <si>
    <t>Lurigancho</t>
  </si>
  <si>
    <t>Lurin</t>
  </si>
  <si>
    <t>Magdalena del Mar</t>
  </si>
  <si>
    <t>San Martin de Porres</t>
  </si>
  <si>
    <t>Villa Maria del Triunfo</t>
  </si>
  <si>
    <t>Pueblo Libre (Magdalena Vieja)</t>
  </si>
  <si>
    <t>Rimac</t>
  </si>
  <si>
    <t>San Luis</t>
  </si>
  <si>
    <t>Alto Amazonas</t>
  </si>
  <si>
    <t>Yurimaguas</t>
  </si>
  <si>
    <t>Maynas</t>
  </si>
  <si>
    <t>Iquitos</t>
  </si>
  <si>
    <t>San Juan Bautista</t>
  </si>
  <si>
    <t>Tambopata</t>
  </si>
  <si>
    <t>Ilo</t>
  </si>
  <si>
    <t>Pacocha</t>
  </si>
  <si>
    <t>Mariscal Nieto</t>
  </si>
  <si>
    <t>Torata</t>
  </si>
  <si>
    <t>Oxapampa</t>
  </si>
  <si>
    <t>Chaupimarca</t>
  </si>
  <si>
    <t>Morropon</t>
  </si>
  <si>
    <t>Chulucanas</t>
  </si>
  <si>
    <t>Paita</t>
  </si>
  <si>
    <t>Castilla</t>
  </si>
  <si>
    <t>Tambo Grande</t>
  </si>
  <si>
    <t>Sechura</t>
  </si>
  <si>
    <t>Sullana</t>
  </si>
  <si>
    <t>Talara</t>
  </si>
  <si>
    <t>Pariñas</t>
  </si>
  <si>
    <t>San Roman</t>
  </si>
  <si>
    <t>Juliaca</t>
  </si>
  <si>
    <t>San Martin</t>
  </si>
  <si>
    <t>Mariscal Caceres</t>
  </si>
  <si>
    <t>Juanjui</t>
  </si>
  <si>
    <t>Moyobamba</t>
  </si>
  <si>
    <t>Rioja</t>
  </si>
  <si>
    <t>Nueva Cajamarca</t>
  </si>
  <si>
    <t>Tarapoto</t>
  </si>
  <si>
    <t>Jorge Basadre</t>
  </si>
  <si>
    <t>Ilabaya</t>
  </si>
  <si>
    <t>Coronel Portillo</t>
  </si>
  <si>
    <t>Yarinacocha</t>
  </si>
  <si>
    <t>Callería</t>
  </si>
  <si>
    <t>Extranjero</t>
  </si>
  <si>
    <t>BANCO PICHINCHA</t>
  </si>
  <si>
    <t>BANBIF</t>
  </si>
  <si>
    <t>SCOTIABANK PERU</t>
  </si>
  <si>
    <t>San Sebastian</t>
  </si>
  <si>
    <t>CITIBANK DEL PERU</t>
  </si>
  <si>
    <t>INTERBANK</t>
  </si>
  <si>
    <t>Cotabambas</t>
  </si>
  <si>
    <t>Challhuahuacho</t>
  </si>
  <si>
    <t>Pataz</t>
  </si>
  <si>
    <t>Parcoy</t>
  </si>
  <si>
    <t>Yanacancha</t>
  </si>
  <si>
    <t>MIBANCO</t>
  </si>
  <si>
    <t>Bongara</t>
  </si>
  <si>
    <t>Jazán</t>
  </si>
  <si>
    <t>Huarmey</t>
  </si>
  <si>
    <t>Nuevo Chimbote</t>
  </si>
  <si>
    <t>Nepeña</t>
  </si>
  <si>
    <t>Huari</t>
  </si>
  <si>
    <t>San Marcos</t>
  </si>
  <si>
    <t>Carhuaz</t>
  </si>
  <si>
    <t>Yungay</t>
  </si>
  <si>
    <t>Recuay</t>
  </si>
  <si>
    <t>Sihuas</t>
  </si>
  <si>
    <t>Bolognesi</t>
  </si>
  <si>
    <t>Chiquian</t>
  </si>
  <si>
    <t>Pomabamba</t>
  </si>
  <si>
    <t>Curahuasi</t>
  </si>
  <si>
    <t>Huancarama</t>
  </si>
  <si>
    <t>La Joya</t>
  </si>
  <si>
    <t>Alto Selva Alegre</t>
  </si>
  <si>
    <t>Yura</t>
  </si>
  <si>
    <t>Aplao</t>
  </si>
  <si>
    <t>Pampacolca</t>
  </si>
  <si>
    <t>Cocachacra</t>
  </si>
  <si>
    <t>Punta de Bombon</t>
  </si>
  <si>
    <t>Huanta</t>
  </si>
  <si>
    <t>La Mar</t>
  </si>
  <si>
    <t>Tambo</t>
  </si>
  <si>
    <t>Cangallo</t>
  </si>
  <si>
    <t>Cajabamba</t>
  </si>
  <si>
    <t>Celendin</t>
  </si>
  <si>
    <t>Sorochuco</t>
  </si>
  <si>
    <t>Paccha</t>
  </si>
  <si>
    <t>Tacabamba</t>
  </si>
  <si>
    <t>Cutervo</t>
  </si>
  <si>
    <t>Hualgayoc</t>
  </si>
  <si>
    <t>Bambamarca</t>
  </si>
  <si>
    <t>Pedro Galvez</t>
  </si>
  <si>
    <t>San Pablo</t>
  </si>
  <si>
    <t>Tongod</t>
  </si>
  <si>
    <t>Santa Cruz</t>
  </si>
  <si>
    <t>San Ignacio</t>
  </si>
  <si>
    <t>Anta</t>
  </si>
  <si>
    <t>Calca</t>
  </si>
  <si>
    <t>Combapata</t>
  </si>
  <si>
    <t>Santiago</t>
  </si>
  <si>
    <t>Espinar</t>
  </si>
  <si>
    <t>Echarate</t>
  </si>
  <si>
    <t>Huayopata</t>
  </si>
  <si>
    <t>Quispicanchi</t>
  </si>
  <si>
    <t>Urcos</t>
  </si>
  <si>
    <t>Acomayo</t>
  </si>
  <si>
    <t>Pomacanchi</t>
  </si>
  <si>
    <t>Chumbivilcas</t>
  </si>
  <si>
    <t>Santo Tomas</t>
  </si>
  <si>
    <t>Paucartambo</t>
  </si>
  <si>
    <t>Acobamba</t>
  </si>
  <si>
    <t>Paucara</t>
  </si>
  <si>
    <t>Tayacaja</t>
  </si>
  <si>
    <t>Pampas</t>
  </si>
  <si>
    <t>Jose Crespo y Castillo</t>
  </si>
  <si>
    <t>Dos de Mayo</t>
  </si>
  <si>
    <t>La Union</t>
  </si>
  <si>
    <t>Pachitea</t>
  </si>
  <si>
    <t>Panao</t>
  </si>
  <si>
    <t>Parcona</t>
  </si>
  <si>
    <t>Chupaca</t>
  </si>
  <si>
    <t>Chilca</t>
  </si>
  <si>
    <t>Concepcion</t>
  </si>
  <si>
    <t>Ascope</t>
  </si>
  <si>
    <t>Chocope</t>
  </si>
  <si>
    <t>Otuzco</t>
  </si>
  <si>
    <t>La Esperanza</t>
  </si>
  <si>
    <t>Huanchaco</t>
  </si>
  <si>
    <t>Viru</t>
  </si>
  <si>
    <t>Santiago de Chuco</t>
  </si>
  <si>
    <t>Cayaltí</t>
  </si>
  <si>
    <t>Pimentel</t>
  </si>
  <si>
    <t>Oyotun</t>
  </si>
  <si>
    <t>Patapo</t>
  </si>
  <si>
    <t>Olmos</t>
  </si>
  <si>
    <t>Mochumi</t>
  </si>
  <si>
    <t>Morrope</t>
  </si>
  <si>
    <t>Ferreñafe</t>
  </si>
  <si>
    <t>Ancon</t>
  </si>
  <si>
    <t>Huarochiri</t>
  </si>
  <si>
    <t>San Antonio</t>
  </si>
  <si>
    <t>Villa Rica</t>
  </si>
  <si>
    <t>Ayabaca</t>
  </si>
  <si>
    <t>Paimas</t>
  </si>
  <si>
    <t>Huancabamba</t>
  </si>
  <si>
    <t>La Matanza</t>
  </si>
  <si>
    <t>Colan</t>
  </si>
  <si>
    <t>Las Lomas</t>
  </si>
  <si>
    <t>Catacaos</t>
  </si>
  <si>
    <t>Ignacio Escudero</t>
  </si>
  <si>
    <t>Los Organos</t>
  </si>
  <si>
    <t>Chucuito</t>
  </si>
  <si>
    <t>Desaguadero</t>
  </si>
  <si>
    <t>Juli</t>
  </si>
  <si>
    <t>El Collao</t>
  </si>
  <si>
    <t>Ilave</t>
  </si>
  <si>
    <t>Mañazo</t>
  </si>
  <si>
    <t>Yunguyo</t>
  </si>
  <si>
    <t>Carabaya</t>
  </si>
  <si>
    <t>Macusani</t>
  </si>
  <si>
    <t>Huancane</t>
  </si>
  <si>
    <t>Azangaro</t>
  </si>
  <si>
    <t>Melgar</t>
  </si>
  <si>
    <t>Ayaviri</t>
  </si>
  <si>
    <t>Huallaga</t>
  </si>
  <si>
    <t>Saposoa</t>
  </si>
  <si>
    <t>El Dorado</t>
  </si>
  <si>
    <t>San Jose de Sisa</t>
  </si>
  <si>
    <t>Tocache</t>
  </si>
  <si>
    <t>Ciudad Nueva</t>
  </si>
  <si>
    <t>Coronel Gregorio Albarracín L</t>
  </si>
  <si>
    <t>Contralmirante Villar</t>
  </si>
  <si>
    <t>Zorritos</t>
  </si>
  <si>
    <t>Padre Abad</t>
  </si>
  <si>
    <t>BANCO GNB</t>
  </si>
  <si>
    <t>BANCO FALABELLA</t>
  </si>
  <si>
    <t>Veintiséis de Octubre</t>
  </si>
  <si>
    <t>SANTANDER PERU</t>
  </si>
  <si>
    <t>BANCO RIPLEY</t>
  </si>
  <si>
    <t>BBVA</t>
  </si>
  <si>
    <t>BANK OF CHINA (PERU)</t>
  </si>
  <si>
    <t>ICBC PERU BANK S.A.</t>
  </si>
  <si>
    <t>ALFIN BANCO</t>
  </si>
  <si>
    <t>BANCO BCI</t>
  </si>
  <si>
    <t>BANCOM2</t>
  </si>
  <si>
    <t>COMPARTAMOS BANCO</t>
  </si>
  <si>
    <t>Pueblo Nuevo</t>
  </si>
  <si>
    <t>Moche</t>
  </si>
  <si>
    <t>Marcavelica</t>
  </si>
  <si>
    <t>Mancora</t>
  </si>
  <si>
    <t>Zarumilla</t>
  </si>
  <si>
    <t>SANTANDER CONSUMER BANK</t>
  </si>
  <si>
    <t>Casa Grande</t>
  </si>
  <si>
    <t>Total general</t>
  </si>
  <si>
    <t>Número de Tarjetas de Crédito por Tipo de Crédito  y Empresa Bancaria</t>
  </si>
  <si>
    <t>Créditos de Consumo</t>
  </si>
  <si>
    <t xml:space="preserve"> Créditos Corporativos </t>
  </si>
  <si>
    <t xml:space="preserve"> Créditos a Mediana Empresas </t>
  </si>
  <si>
    <t xml:space="preserve">Créditos  a Microempresas </t>
  </si>
  <si>
    <t>Total  *</t>
  </si>
  <si>
    <t xml:space="preserve">TOTAL BANCA MÚLTIPLE </t>
  </si>
  <si>
    <t>Fuente: Reporte 7 Número de Tarjetas de Crédito</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</si>
  <si>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</si>
  <si>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Nuevos Créditos Hipotecarios para Vivienda por Empresa Bancaria</t>
  </si>
  <si>
    <t xml:space="preserve">N° de nuevos Créditos Desembolsados  </t>
  </si>
  <si>
    <t>Monto de Nuevos Créditos desembolsados en M.N.  (miles de S/)</t>
  </si>
  <si>
    <t>Monto de Nuevos Créditos desembolsados en M.E.  (miles de $)</t>
  </si>
  <si>
    <t>Fuente: Anexo  N° 3 Flujo Crediticio por Tipo de Crédito.</t>
  </si>
  <si>
    <t>Depósitos por Tipo, Persona y Empresa Bancaria</t>
  </si>
  <si>
    <t>Depósitos de Ahorros</t>
  </si>
  <si>
    <t>Depósitos CTS</t>
  </si>
  <si>
    <t>Personas Naturales</t>
  </si>
  <si>
    <t>Personas Jurídicas sin fines de lucro</t>
  </si>
  <si>
    <t>Otras Personas Jurídicas</t>
  </si>
  <si>
    <t>Fuente: Anexo 13  Depósitos según escalas de montos.</t>
  </si>
  <si>
    <t>Número de Personas por Tipo de Depósito y Empresa Bancaria</t>
  </si>
  <si>
    <t>Número de tarjetas de débito por Empresa Bancaria</t>
  </si>
  <si>
    <t>N° Tarjetas de débito</t>
  </si>
  <si>
    <t>Fuente: Anexo 11 Movimiento de los Depósitos según Monto y Número de Cuentas.</t>
  </si>
  <si>
    <t>Nuevos créditos corporativos, a grandes, medianas, pequeñas y a micro empresas por sector económico y Empresa Bancaria</t>
  </si>
  <si>
    <t>Agricultura, Ganadería, Silvicultura y Pesca</t>
  </si>
  <si>
    <t>Explotación de Minas y Canteras</t>
  </si>
  <si>
    <t>Industria Manufacturera</t>
  </si>
  <si>
    <t xml:space="preserve">Construcción </t>
  </si>
  <si>
    <t>Comercio</t>
  </si>
  <si>
    <t>N° de nuevos Créditos Desembolsados</t>
  </si>
  <si>
    <t>Monto de Nuevos Créditos desembolsados en M.N.         (miles de S/)</t>
  </si>
  <si>
    <t>Monto de Nuevos Créditos desembolsados en M.E.          (miles de $)</t>
  </si>
  <si>
    <t>Balance General por Empresa Bancaria</t>
  </si>
  <si>
    <t xml:space="preserve">(En miles de soles)  </t>
  </si>
  <si>
    <t xml:space="preserve">(En miles de soles) </t>
  </si>
  <si>
    <t>Activo</t>
  </si>
  <si>
    <t>Banco BBVA Perú</t>
  </si>
  <si>
    <r>
      <t>Banco de Crédito del Perú</t>
    </r>
    <r>
      <rPr>
        <b/>
        <vertAlign val="superscript"/>
        <sz val="10"/>
        <rFont val="Arial Narrow"/>
        <family val="2"/>
      </rPr>
      <t xml:space="preserve"> </t>
    </r>
  </si>
  <si>
    <t xml:space="preserve">Banco Pichincha </t>
  </si>
  <si>
    <t>Banco Interamericano de Finanzas</t>
  </si>
  <si>
    <t xml:space="preserve">Interbank </t>
  </si>
  <si>
    <t>Banco GNB</t>
  </si>
  <si>
    <t xml:space="preserve">Banco Falabella Perú </t>
  </si>
  <si>
    <t xml:space="preserve">Banco Santander Perú </t>
  </si>
  <si>
    <t xml:space="preserve">Banco Ripley </t>
  </si>
  <si>
    <t xml:space="preserve">Banco ICBC </t>
  </si>
  <si>
    <t>Santander Consumer Bank*</t>
  </si>
  <si>
    <t>Total Banca Múltiple</t>
  </si>
  <si>
    <t>Banco de Crédito con Sucursales en el 
Exterior</t>
  </si>
  <si>
    <t>Total Banca Múltiple Incluye Sucursales en el Exterior</t>
  </si>
  <si>
    <t>MN</t>
  </si>
  <si>
    <t>ME</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</si>
  <si>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</si>
  <si>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</si>
  <si>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</si>
  <si>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</si>
  <si>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</si>
  <si>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</si>
  <si>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</si>
  <si>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</si>
  <si>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</si>
  <si>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</si>
  <si>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</si>
  <si>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</si>
  <si>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Inversiones en Commodities</t>
  </si>
  <si>
    <t xml:space="preserve">   Provisiones</t>
  </si>
  <si>
    <t>CRÉDITOS NETOS DE PROVISIONES Y DE INGRESOS NO DEVENGADOS</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</si>
  <si>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</si>
  <si>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</si>
  <si>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</si>
  <si>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</si>
  <si>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</si>
  <si>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</si>
  <si>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</si>
  <si>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</si>
  <si>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Comercio Exterior</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</si>
  <si>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</si>
  <si>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</si>
  <si>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</si>
  <si>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</si>
  <si>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</si>
  <si>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</si>
  <si>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</si>
  <si>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</si>
  <si>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</si>
  <si>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</si>
  <si>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</si>
  <si>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</si>
  <si>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</si>
  <si>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</si>
  <si>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</si>
  <si>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INMUEBLES, MOBILIARIO Y EQUIPO NETO</t>
  </si>
  <si>
    <t>OTROS  ACTIVOS</t>
  </si>
  <si>
    <t>TOTAL ACTIVO</t>
  </si>
  <si>
    <t>Tipo de Cambio Contable:  S/ 3.352</t>
  </si>
  <si>
    <t>Pasivo</t>
  </si>
  <si>
    <t>Banco de Comercio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</si>
  <si>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</si>
  <si>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</si>
  <si>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</si>
  <si>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</si>
  <si>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</si>
  <si>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</si>
  <si>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</si>
  <si>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</si>
  <si>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</si>
  <si>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</si>
  <si>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</si>
  <si>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</si>
  <si>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</si>
  <si>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</si>
  <si>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</si>
  <si>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</si>
  <si>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</si>
  <si>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</si>
  <si>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</si>
  <si>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</si>
  <si>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</si>
  <si>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</si>
  <si>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</si>
  <si>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</si>
  <si>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</si>
  <si>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</si>
  <si>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Organismos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</si>
  <si>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</si>
  <si>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</si>
  <si>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</si>
  <si>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</si>
  <si>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</si>
  <si>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</si>
  <si>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</si>
  <si>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</si>
  <si>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</si>
  <si>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</si>
  <si>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</si>
  <si>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</si>
  <si>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</si>
  <si>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</si>
  <si>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</si>
  <si>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</si>
  <si>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</si>
  <si>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</si>
  <si>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</si>
  <si>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</si>
  <si>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</si>
  <si>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</si>
  <si>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</si>
  <si>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</si>
  <si>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</si>
  <si>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 Mediante la Resolución SBS N° 1885-2025 del 27.05.2025, se autorizó la conversión de Financiera Santander Consumer S.A. en banco, adoptando la denominación "Santander Consumer Bank S.A."</t>
  </si>
  <si>
    <t>Estado de Ganancias y Pérdidas por Empresa Bancaria</t>
  </si>
  <si>
    <t xml:space="preserve">Banco de Crédito del Perú </t>
  </si>
  <si>
    <t>Banco ICBC</t>
  </si>
  <si>
    <t>Banco de Crédito con Sucursales en el Exterior</t>
  </si>
  <si>
    <t>Total Banca Múltiple 
Incluye Sucursales en el Exterior</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</si>
  <si>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</si>
  <si>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</si>
  <si>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</si>
  <si>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</si>
  <si>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</si>
  <si>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</si>
  <si>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</si>
  <si>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</si>
  <si>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</si>
  <si>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</si>
  <si>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</si>
  <si>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</si>
  <si>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</si>
  <si>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</si>
  <si>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</si>
  <si>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</si>
  <si>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</si>
  <si>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</si>
  <si>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</si>
  <si>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</si>
  <si>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</si>
  <si>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</si>
  <si>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</si>
  <si>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</si>
  <si>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</si>
  <si>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</si>
  <si>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</si>
  <si>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</si>
  <si>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</si>
  <si>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</si>
  <si>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</si>
  <si>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</si>
  <si>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</si>
  <si>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</si>
  <si>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</si>
  <si>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</si>
  <si>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</si>
  <si>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</si>
  <si>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</si>
  <si>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</si>
  <si>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</si>
  <si>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</si>
  <si>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</si>
  <si>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</si>
  <si>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</si>
  <si>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</si>
  <si>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</si>
  <si>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</si>
  <si>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</si>
  <si>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</si>
  <si>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Estructura de los Adeudos y Obligaciones Financieras por Empresa Bancaria</t>
  </si>
  <si>
    <t>Instituciones del País</t>
  </si>
  <si>
    <t>Instituciones del Exterior y Organismos Internacionales</t>
  </si>
  <si>
    <t>Total Adeudos y                                                        Obligaciones Financieras                                                             (En miles de soles)</t>
  </si>
  <si>
    <t>Corto Plazo</t>
  </si>
  <si>
    <t>Largo Plazo</t>
  </si>
  <si>
    <t>Fuente: Balance de Comprobación.</t>
  </si>
  <si>
    <t>Estructura de los Créditos Indirectos por Empresa Bancaria</t>
  </si>
  <si>
    <t>Avales</t>
  </si>
  <si>
    <t>Cartas                                     Fianzas</t>
  </si>
  <si>
    <t>Cartas de                                        Crédito</t>
  </si>
  <si>
    <t>Aceptaciones                                           Bancarias</t>
  </si>
  <si>
    <t>Lineas de Crédito no utilizadas y Créditos concedidos no desembolsados</t>
  </si>
  <si>
    <t xml:space="preserve">Total Créditos                                                            Indirectos *                                   (En miles de                                soles) </t>
  </si>
  <si>
    <t>Fuente: Balance del Comprobación.</t>
  </si>
  <si>
    <t>* De acuerdo a la definición de créditos indirectos del Reglamento para la Evaluación y Clasificación del deudor y la exigencia de provisiones. Res. SBS 11356-2008.</t>
  </si>
  <si>
    <t>Estructura del Activo por Empresa Bancaria</t>
  </si>
  <si>
    <t>Fondos                     Interbancarios</t>
  </si>
  <si>
    <t>Inversiones                            Netas</t>
  </si>
  <si>
    <t>Créditos Netos</t>
  </si>
  <si>
    <t>Cuentas por                                  Cobrar Netas y                                Rendimientos Devengados</t>
  </si>
  <si>
    <r>
      <t xml:space="preserve">Bienes Realiz.,                          Recib. en Pago,                               Adjud. Netos </t>
    </r>
    <r>
      <rPr>
        <vertAlign val="superscript"/>
        <sz val="9.5"/>
        <rFont val="Arial Narrow"/>
        <family val="2"/>
      </rPr>
      <t>1/</t>
    </r>
  </si>
  <si>
    <t>Activo Fijo                           Neto</t>
  </si>
  <si>
    <r>
      <t xml:space="preserve">Otros Activos </t>
    </r>
    <r>
      <rPr>
        <vertAlign val="superscript"/>
        <sz val="9.5"/>
        <rFont val="Arial Narrow"/>
        <family val="2"/>
      </rPr>
      <t>2/</t>
    </r>
  </si>
  <si>
    <t>Total Activo             (En miles de                            soles)</t>
  </si>
  <si>
    <t>1/ Incluye los activos no corrientes mantenidos para la venta.</t>
  </si>
  <si>
    <t>2/ Incluye pagos anticipados y cargas diferidas, pagos de impuestos corrientes y diferidos, gastos en activo intangible, operaciones entre oficinas del país y el exterior, bienes diversos y operaciones en trámite.</t>
  </si>
  <si>
    <t>Estructura del Pasivo por Empresa Bancaria</t>
  </si>
  <si>
    <t>Depósitos</t>
  </si>
  <si>
    <t>Fondos                             Interbancarios</t>
  </si>
  <si>
    <t>Adeudos y Obligaciones Financieras</t>
  </si>
  <si>
    <t>Obligaciones en Circulación</t>
  </si>
  <si>
    <t>Cuentas y Gastos por Pagar</t>
  </si>
  <si>
    <r>
      <t xml:space="preserve">Otros                                  Pasivos </t>
    </r>
    <r>
      <rPr>
        <vertAlign val="superscript"/>
        <sz val="10"/>
        <rFont val="Arial Narrow"/>
        <family val="2"/>
      </rPr>
      <t>1/</t>
    </r>
  </si>
  <si>
    <r>
      <t>Total Pasivo</t>
    </r>
    <r>
      <rPr>
        <b/>
        <vertAlign val="superscript"/>
        <sz val="10"/>
        <rFont val="Arial Narrow"/>
        <family val="2"/>
      </rPr>
      <t xml:space="preserve"> </t>
    </r>
    <r>
      <rPr>
        <b/>
        <sz val="10"/>
        <rFont val="Arial Narrow"/>
        <family val="2"/>
      </rPr>
      <t xml:space="preserve">                           (En miles de soles)</t>
    </r>
  </si>
  <si>
    <t>Del Público</t>
  </si>
  <si>
    <t>Del Sist. Financ. y Org. Internacionales</t>
  </si>
  <si>
    <t>1/ Incluye sobrante de caja, operaciones en trámite, impuestos corrientes y diferidos, otras obligaciones con el público y reclasificaciones de instrumentos que clasifiquen como pasivo financiero.</t>
  </si>
  <si>
    <t>Estructura de los Créditos Directos por Modalidad y Empresa Bancaria</t>
  </si>
  <si>
    <t>Cuentas Corrientes</t>
  </si>
  <si>
    <t>Tarjetas de Crédito*</t>
  </si>
  <si>
    <r>
      <t xml:space="preserve">Descuentos </t>
    </r>
    <r>
      <rPr>
        <vertAlign val="superscript"/>
        <sz val="10"/>
        <rFont val="Arial Narrow"/>
        <family val="2"/>
      </rPr>
      <t>1/</t>
    </r>
  </si>
  <si>
    <t>Hipotecarios para Vivienda</t>
  </si>
  <si>
    <t>Factoring</t>
  </si>
  <si>
    <r>
      <t xml:space="preserve">Arrendamiento Financiero </t>
    </r>
    <r>
      <rPr>
        <vertAlign val="superscript"/>
        <sz val="10"/>
        <rFont val="Arial Narrow"/>
        <family val="2"/>
      </rPr>
      <t>2/</t>
    </r>
  </si>
  <si>
    <t>Comercio Exterior</t>
  </si>
  <si>
    <r>
      <t xml:space="preserve">Otros </t>
    </r>
    <r>
      <rPr>
        <vertAlign val="superscript"/>
        <sz val="10"/>
        <rFont val="Arial Narrow"/>
        <family val="2"/>
      </rPr>
      <t>3/</t>
    </r>
  </si>
  <si>
    <t>Total Créditos                 (En miles de soles)</t>
  </si>
  <si>
    <t>Fuente: Balance de Comprobación. Cada modalidad incluye cartera vigente, refinanciada, reestructurada, vencida y en cobranza judicial.</t>
  </si>
  <si>
    <t>1/ Las operaciones de descuento se registran por el monto neto desembolsado</t>
  </si>
  <si>
    <t>2/ Incluye lease-back. Los saldos se presentan neteados de los ingresos no devengados.</t>
  </si>
  <si>
    <t>3/ Incluye créditos por liquidar, pignoraticios, financiaciones estructuradas, entre otros.</t>
  </si>
  <si>
    <t>* Los financiamientos no revolventes para titulares de tarjetas de crédito independientes de la línea, que antes se registraban en la modalidad de tarjetas de crédito, se deben registrar a partir de enero de 2021 como préstamos (Resolución SBS N° 5570-2019 y modificatorias).</t>
  </si>
  <si>
    <t>Estructura de los Depósitos por Tipo y Empresa Bancaria</t>
  </si>
  <si>
    <t>Depósitos del Público</t>
  </si>
  <si>
    <t>Depósitos del Sist. Financiero y Org. Internacionales</t>
  </si>
  <si>
    <t>Depósitos Totales                                 (En miles de soles)</t>
  </si>
  <si>
    <t>Vista</t>
  </si>
  <si>
    <t>Ahorros</t>
  </si>
  <si>
    <t>Plazo</t>
  </si>
  <si>
    <r>
      <t xml:space="preserve">Restringidos </t>
    </r>
    <r>
      <rPr>
        <vertAlign val="superscript"/>
        <sz val="10"/>
        <rFont val="Arial Narrow"/>
        <family val="2"/>
      </rPr>
      <t>1/</t>
    </r>
  </si>
  <si>
    <t>1/ Incluye depósitos inmovilizados, depósitos en garantía, depósitos judiciales y administrativos, entre otros.</t>
  </si>
  <si>
    <t>Estructura de los Ingresos Financieros por Empresa Bancaria</t>
  </si>
  <si>
    <t>Intereses y Comisiones</t>
  </si>
  <si>
    <t>Por Valorización de Inversiones</t>
  </si>
  <si>
    <t>Por Inversiones en Subsidiarias, Asociadas y Negocios Conjuntos</t>
  </si>
  <si>
    <t>Diferencia de                          Cambio</t>
  </si>
  <si>
    <t>Productos Financieros Derivados</t>
  </si>
  <si>
    <t>Otros</t>
  </si>
  <si>
    <t>Total Ingresos Financieros                           (En miles de soles)</t>
  </si>
  <si>
    <t>Fondos Interbancarios</t>
  </si>
  <si>
    <t>Inversiones</t>
  </si>
  <si>
    <t>Créditos</t>
  </si>
  <si>
    <t>Estructura de los Gastos de Administración por Empresa Bancaria</t>
  </si>
  <si>
    <t>Remuneraciones a Trabajadores</t>
  </si>
  <si>
    <r>
      <t xml:space="preserve"> Otros Gastos de Personal </t>
    </r>
    <r>
      <rPr>
        <vertAlign val="superscript"/>
        <sz val="10"/>
        <rFont val="Arial Narrow"/>
        <family val="2"/>
      </rPr>
      <t>1/</t>
    </r>
  </si>
  <si>
    <t>Gastos del                           Directorio</t>
  </si>
  <si>
    <r>
      <t xml:space="preserve">Honorarios                         Profesionales </t>
    </r>
    <r>
      <rPr>
        <vertAlign val="superscript"/>
        <sz val="10"/>
        <rFont val="Arial Narrow"/>
        <family val="2"/>
      </rPr>
      <t>2/</t>
    </r>
  </si>
  <si>
    <r>
      <t xml:space="preserve">Otros Servicios                             Recibidos de                         Terceros </t>
    </r>
    <r>
      <rPr>
        <vertAlign val="superscript"/>
        <sz val="10"/>
        <rFont val="Arial Narrow"/>
        <family val="2"/>
      </rPr>
      <t>3/</t>
    </r>
  </si>
  <si>
    <t>Tributos</t>
  </si>
  <si>
    <t>Total Gastos de Administración                         (En miles de soles)</t>
  </si>
  <si>
    <t>1/ Incluye refrigerio, uniformes, capacitación, viáticos, entre otros.</t>
  </si>
  <si>
    <t>2/ Incluye consultorías, sociedades de auditoría, entre otros.</t>
  </si>
  <si>
    <t>3/ Incluye vigilancia y protección, limpieza, mantenimiento, publicidad, comunicaciones, seguros, gastos de representación,  entre otros.</t>
  </si>
  <si>
    <t>Fideicomisos y Comisiones de Confianza por Empresa Bancaria</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</si>
  <si>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</si>
  <si>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</si>
  <si>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</si>
  <si>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</si>
  <si>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</si>
  <si>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</si>
  <si>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</si>
  <si>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</si>
  <si>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</si>
  <si>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Fuente:  Balance del Comprobación.</t>
  </si>
  <si>
    <t>Estructura de Inversiones por Empresa Bancaria</t>
  </si>
  <si>
    <t>Inversiones a Valor Razonable con Cambios en Resultados</t>
  </si>
  <si>
    <t>Inversiones Disponibles para la Venta</t>
  </si>
  <si>
    <t>Inversiones a Vencimiento</t>
  </si>
  <si>
    <t>Inversiones en Subsidiarias, Asociadas y Negocios Conjuntos</t>
  </si>
  <si>
    <t>Inversiones en Commodities</t>
  </si>
  <si>
    <t>Total Inversiones
(En miles de Soles)</t>
  </si>
  <si>
    <t>Instrumentos de capital</t>
  </si>
  <si>
    <t>Instrumentos de deuda</t>
  </si>
  <si>
    <t>Instrumentos representativos de capital</t>
  </si>
  <si>
    <t>Instrumentos representativos de deuda</t>
  </si>
  <si>
    <t>Subsidiarias</t>
  </si>
  <si>
    <t>Estructura de los créditos directos según tipo y modalidad por Empresa Bancaria</t>
  </si>
  <si>
    <t>Concepto</t>
  </si>
  <si>
    <t>Interbank (con sucursales en el exterior)</t>
  </si>
  <si>
    <t>B. BCI Perú</t>
  </si>
  <si>
    <t>Créditos corporativos</t>
  </si>
  <si>
    <t>Tarjetas de crédito</t>
  </si>
  <si>
    <t>Arrendamiento financiero y Lease-back</t>
  </si>
  <si>
    <t>Comercio exterior</t>
  </si>
  <si>
    <t>Otros 1/</t>
  </si>
  <si>
    <t>Créditos a grandes empresas</t>
  </si>
  <si>
    <t>Arrendamiento financiero y Lease-back**</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</si>
  <si>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</si>
  <si>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</si>
  <si>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</si>
  <si>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</si>
  <si>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</si>
  <si>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</si>
  <si>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</si>
  <si>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</si>
  <si>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</si>
  <si>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</si>
  <si>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1/ Incluye sobregiro en cuenta corriente, créditos por liquidar, deudores por venta de cartera, por venta de bienes realizables, recibidos en pago y adjudicados, entre otros.</t>
  </si>
  <si>
    <t>Estructura de los Gastos Financieros por Empresa Bancaria</t>
  </si>
  <si>
    <t>Primas al Fondo de Seguro de Depósitos</t>
  </si>
  <si>
    <t>Total  Gastos Financieros                           (En miles de soles)</t>
  </si>
  <si>
    <t>Obligaciones con el Público</t>
  </si>
  <si>
    <t>Depósitos del Sistema Financiero y Org. Internacionales</t>
  </si>
  <si>
    <t>Obligaciones en Circulación no Subordinadas</t>
  </si>
  <si>
    <t>Obligaciones en Circulación Subordinadas</t>
  </si>
  <si>
    <t>Indicadores Financieros por Empresa Bancaria</t>
  </si>
  <si>
    <t>( En porcentaje )</t>
  </si>
  <si>
    <t>B. De Crédito del Perú (con sucursales en el exterior)</t>
  </si>
  <si>
    <r>
      <t xml:space="preserve">Total Banca Múltiple (con sucursales en el exterior) </t>
    </r>
    <r>
      <rPr>
        <b/>
        <vertAlign val="superscript"/>
        <sz val="10"/>
        <rFont val="Arial Narrow"/>
        <family val="2"/>
      </rPr>
      <t>1/</t>
    </r>
  </si>
  <si>
    <t>HSBC Bank Perú</t>
  </si>
  <si>
    <t>SOLVENCIA</t>
  </si>
  <si>
    <t>Ratio de Capital Global (al 31/12/2025)</t>
  </si>
  <si>
    <t>Pasivo Total / Capital Social y Reservas ( N° de veces )</t>
  </si>
  <si>
    <t>CALIDAD DE ACTIVOS</t>
  </si>
  <si>
    <t>Créditos Atrasados (criterio SBS)* / Créditos Directos</t>
  </si>
  <si>
    <t>Créditos Atrasados con más de 90 días de atraso / Créditos Directos</t>
  </si>
  <si>
    <t>Créditos Refinanciados y Reestructurados / Créditos Directos</t>
  </si>
  <si>
    <t>Créditos Atrasados MN (criterio SBS)* / Créditos Directos MN</t>
  </si>
  <si>
    <t>Créditos Atrasados ME (criterio SBS)* / Créditos Directos ME</t>
  </si>
  <si>
    <t xml:space="preserve">Provisiones / Créditos Atrasados </t>
  </si>
  <si>
    <t>Cartera Atrasada Ajustada **</t>
  </si>
  <si>
    <t>Cartera de Alto Riesgo Ajustada ***</t>
  </si>
  <si>
    <t>EFICIENCIA Y GESTIÓN</t>
  </si>
  <si>
    <t xml:space="preserve">Gastos de Administración Anualizados / Activo Productivo Promedio </t>
  </si>
  <si>
    <t>Gastos de Operación / Margen Financiero Total</t>
  </si>
  <si>
    <t>Ingresos Financieros / Ingresos Totales</t>
  </si>
  <si>
    <t xml:space="preserve">Ingresos Financieros Anualizados / Activo Productivo Promedio </t>
  </si>
  <si>
    <t>Créditos Directos / Personal ( S/ Miles )</t>
  </si>
  <si>
    <t>Depósitos / Número de Oficinas ( S/ Miles )</t>
  </si>
  <si>
    <t>RENTABILIDAD</t>
  </si>
  <si>
    <t>Utilidad Neta Anualizada / Patrimonio Promedio</t>
  </si>
  <si>
    <t>Utilidad Neta Anualizada / Activo Promedio</t>
  </si>
  <si>
    <t>LIQUIDEZ</t>
  </si>
  <si>
    <t>Ratio de Liquidez MN (Promedio de saldos del mes)</t>
  </si>
  <si>
    <t>Ratio de Liquidez ME (Promedio de saldos del mes)</t>
  </si>
  <si>
    <t>Caja y Bancos MN / Obligaciones a la Vista MN ( N° de veces )</t>
  </si>
  <si>
    <t>Caja y Bancos en ME / Obligaciones a la Vista ME ( N° de veces)</t>
  </si>
  <si>
    <t>Nota: La definición de los Indicadores se encuentra en el Glosario de Términos e Indicadores.</t>
  </si>
  <si>
    <t xml:space="preserve">         Los valores anualizados se obtienen de la siguiente manera: valor del mes + valor a diciembre del año anterior - valor del mismo mes del año anterior. El promedio corresponde a los últimos doce meses.</t>
  </si>
  <si>
    <t>* Para los créditos corporativos, a grandes y a medianas empresas cuando el atraso supera los 15 días; para los créditos a pequeñas y microempresas los 30 días; y para los créditos hipotecarios y de consumo,</t>
  </si>
  <si>
    <t xml:space="preserve">    a los 30 días de atraso se considera la cuota como vencida y a los 90 días el saldo total.</t>
  </si>
  <si>
    <t>** Información obtenida del Balance de Comprobación y Reporte N°. 25, Información de Castigos y Condonaciones de Créditos. Este ratio se define como el cociente de la suma del saldo de créditos atrasados más el flujo anual de los castigos de créditos y de las transferencias de cartera atrasada, entre el saldo de créditos directos más el flujo anual de castigos y transferencias de cartera.</t>
  </si>
  <si>
    <t>*** Este ratio se define como el cociente de la suma del saldo de créditos atrasados y refinanciados más el flujo anual de los castigos de créditos y de las transferencias de cartera atrasada y refinanciada, entre el saldo de créditos directos más el flujo anual de castigos y transferencias de cartera.</t>
  </si>
  <si>
    <t>1/ Para el cálculo de la Cartera Atrasada Ajustada y la Cartera de Alto Riesgo Ajustada a nivel de la licencia solo se consideran los flujos anuales generados por las entidades desde las fechas correspondientes a su entrada al grupo y/o hasta la última fecha de reporte previo a su salida.</t>
  </si>
  <si>
    <t xml:space="preserve"> Personal según Categoría Laboral por Empresa Bancaria</t>
  </si>
  <si>
    <t>(En número de personas)</t>
  </si>
  <si>
    <t>Gerentes</t>
  </si>
  <si>
    <t>Funcionarios</t>
  </si>
  <si>
    <t>Empleados</t>
  </si>
  <si>
    <t xml:space="preserve"> Alfin Banco</t>
  </si>
  <si>
    <t>Créditos Directos y Número de Deudores de la Banca Múltiple</t>
  </si>
  <si>
    <t>por Tipo de Crédito y Sector Económico</t>
  </si>
  <si>
    <r>
      <t xml:space="preserve">Número de Deudores </t>
    </r>
    <r>
      <rPr>
        <vertAlign val="superscript"/>
        <sz val="10"/>
        <rFont val="Arial Narrow"/>
        <family val="2"/>
      </rPr>
      <t>1/</t>
    </r>
  </si>
  <si>
    <t>Créditos en Moneda Nacional</t>
  </si>
  <si>
    <t>Créditos en Moneda   Extranjera</t>
  </si>
  <si>
    <t>Total Créditos                         Directos</t>
  </si>
  <si>
    <t>Distribución Créditos     Directos %</t>
  </si>
  <si>
    <t>CRÉDITOS CORPORATIVOS, GRANDES, MEDIANAS, PEQUEÑAS Y A MICROEMPRESAS</t>
  </si>
  <si>
    <t xml:space="preserve">      Agricultura, ganadería, silvicultura y pesca</t>
  </si>
  <si>
    <t xml:space="preserve">          Agricultura, ganadería y silvicultura</t>
  </si>
  <si>
    <t xml:space="preserve">           Pesca y acuicultura</t>
  </si>
  <si>
    <t xml:space="preserve">      Explotación de minas y canteras</t>
  </si>
  <si>
    <t xml:space="preserve">      Industria manufacturera</t>
  </si>
  <si>
    <t xml:space="preserve">          Alimentos, bebidas y tabaco</t>
  </si>
  <si>
    <t xml:space="preserve">          Textiles y cueros</t>
  </si>
  <si>
    <t xml:space="preserve">          Madera y papel</t>
  </si>
  <si>
    <t xml:space="preserve">          Fab. de sustancias y prod. químicos</t>
  </si>
  <si>
    <t xml:space="preserve">          Fab. de productos de caucho y plástico</t>
  </si>
  <si>
    <t xml:space="preserve">          Fab. de productos minerales no metálicos</t>
  </si>
  <si>
    <t xml:space="preserve">          Fab. de metales</t>
  </si>
  <si>
    <t xml:space="preserve">          Maquinaria y equipo</t>
  </si>
  <si>
    <t xml:space="preserve">          Fab. de vehículos y equipo de transporte</t>
  </si>
  <si>
    <t xml:space="preserve">          Resto manufactura</t>
  </si>
  <si>
    <t xml:space="preserve">      Electricidad, gas, vapor y aire acondicionado</t>
  </si>
  <si>
    <t xml:space="preserve">      Agua, gestión de desechos y descontaminación</t>
  </si>
  <si>
    <t xml:space="preserve">      Construcción</t>
  </si>
  <si>
    <t xml:space="preserve">      Comercio</t>
  </si>
  <si>
    <t xml:space="preserve">          Venta y reparación vehículos</t>
  </si>
  <si>
    <t xml:space="preserve">          Comercio al por mayor</t>
  </si>
  <si>
    <t xml:space="preserve">          Comercio al por menor</t>
  </si>
  <si>
    <t xml:space="preserve">      Transporte y almacenamiento</t>
  </si>
  <si>
    <t xml:space="preserve">       Alojamiento y servicios de comidas</t>
  </si>
  <si>
    <t xml:space="preserve">      Información y comunicaciones</t>
  </si>
  <si>
    <t xml:space="preserve">      Actividades financieras y de seguros</t>
  </si>
  <si>
    <t xml:space="preserve">      Actividades inmobiliarias</t>
  </si>
  <si>
    <t xml:space="preserve">      Actividades profesionales, científicas y técnicas</t>
  </si>
  <si>
    <t xml:space="preserve">      Actividades de servicios administrativos y de apoyo</t>
  </si>
  <si>
    <t xml:space="preserve">      Administración pública y defensa</t>
  </si>
  <si>
    <t xml:space="preserve">      Enseñanza</t>
  </si>
  <si>
    <t xml:space="preserve">      Salud humana y asistencia social</t>
  </si>
  <si>
    <t xml:space="preserve">      Act. artísticas, de entretenimiento y recreativas</t>
  </si>
  <si>
    <t xml:space="preserve">      Otras actividades de servicios</t>
  </si>
  <si>
    <t xml:space="preserve">      Act. hogares como empleadores y órganos extraterritoriales</t>
  </si>
  <si>
    <t>CRÉDITOS HIPOTECARIOS PARA VIVIENDA</t>
  </si>
  <si>
    <t>CRÉDITOS DE CONSUMO</t>
  </si>
  <si>
    <t>TOTAL DE CRÉDITOS</t>
  </si>
  <si>
    <t>Incluye información de las sucursales en el exterior.</t>
  </si>
  <si>
    <t xml:space="preserve">1/  Corresponde a la suma de deudores de cada empresa. Por lo tanto, si un deudor tiene obligaciones con más de un banco, éste se considera tantas veces como el número de bancos con las que mantiene deuda.
</t>
  </si>
  <si>
    <t>Créditos Directos y Depósitos de la Banca Múltiple por Zona Geográfica</t>
  </si>
  <si>
    <t xml:space="preserve">                                     (En miles de soles)</t>
  </si>
  <si>
    <t xml:space="preserve"> Departamento</t>
  </si>
  <si>
    <t xml:space="preserve">         MN</t>
  </si>
  <si>
    <t xml:space="preserve">           ME</t>
  </si>
  <si>
    <t xml:space="preserve">      Total</t>
  </si>
  <si>
    <t>Total Amazonas</t>
  </si>
  <si>
    <t>Total Ancash</t>
  </si>
  <si>
    <t>Total Apurimac</t>
  </si>
  <si>
    <t>Total Arequipa</t>
  </si>
  <si>
    <t>Total Ayacucho</t>
  </si>
  <si>
    <t>Total Cajamarca</t>
  </si>
  <si>
    <t>Total Callao</t>
  </si>
  <si>
    <t>Total Cusco</t>
  </si>
  <si>
    <t>Total Huancavelica</t>
  </si>
  <si>
    <t>Total Huanuco</t>
  </si>
  <si>
    <t>Total Ica</t>
  </si>
  <si>
    <t>Total Junin</t>
  </si>
  <si>
    <t>Total La Libertad</t>
  </si>
  <si>
    <t>Total Lambayeque</t>
  </si>
  <si>
    <t>Total Lima</t>
  </si>
  <si>
    <t>Total Loreto</t>
  </si>
  <si>
    <t>Total Madre de Dios</t>
  </si>
  <si>
    <t>Total Moquegua</t>
  </si>
  <si>
    <t>Total Pasco</t>
  </si>
  <si>
    <t>Total Piura</t>
  </si>
  <si>
    <t>Total Puno</t>
  </si>
  <si>
    <t>Total San Martin</t>
  </si>
  <si>
    <t>Total Tacna</t>
  </si>
  <si>
    <t>Total Tumbes</t>
  </si>
  <si>
    <t>Total Ucayali</t>
  </si>
  <si>
    <t>Total Nacional</t>
  </si>
  <si>
    <t>Total Extranjero</t>
  </si>
  <si>
    <t>Depósitos de la Banca Múltiple según Escala de Montos</t>
  </si>
  <si>
    <t>Escala</t>
  </si>
  <si>
    <t>Personas                                        Naturales</t>
  </si>
  <si>
    <t>Personas Jurídicas</t>
  </si>
  <si>
    <t>Privadas sin fines de lucro</t>
  </si>
  <si>
    <t xml:space="preserve">Otras personas jurídicas </t>
  </si>
  <si>
    <t>( En soles )</t>
  </si>
  <si>
    <t>Número</t>
  </si>
  <si>
    <t>(Miles de soles)</t>
  </si>
  <si>
    <t>Depósitos Vista</t>
  </si>
  <si>
    <t>Hasta</t>
  </si>
  <si>
    <t>de</t>
  </si>
  <si>
    <t>a</t>
  </si>
  <si>
    <t>más</t>
  </si>
  <si>
    <t>Fuente: Anexo N°13 Depósitos según Escala de Montos.</t>
  </si>
  <si>
    <t>Ratios de Morosidad según días de incumplimiento por Empresa Bancaria</t>
  </si>
  <si>
    <t>Porcentaje de créditos con</t>
  </si>
  <si>
    <t>Morosidad según criterio contable SBS**</t>
  </si>
  <si>
    <t>Más de 30 días de incumplimiento</t>
  </si>
  <si>
    <t>Más de 60 días de incumplimiento</t>
  </si>
  <si>
    <t>Más de 90 días de incumplimiento*</t>
  </si>
  <si>
    <t>Más de 120 días de incumplimiento</t>
  </si>
  <si>
    <t>Fuente: Reporte N° 14 Créditos según días de incumplimiento.</t>
  </si>
  <si>
    <t>*  Morosidad acorde con estándares internacionales. Corresponde a la definición de créditos vencidos establecida en Basilea II.</t>
  </si>
  <si>
    <t>** Un crédito se considera vencido cuando tiene más de 15 días de atraso para los créditos corporativos, a grandes y a medianas empresas; más de 30 días para los créditos a pequeñas y microempresas;</t>
  </si>
  <si>
    <t>y en el caso de los créditos hipotecarios y de consumo, se considera vencida la cuota con más de 30 días de atraso y el saldo a partir de 90 días de atraso.</t>
  </si>
  <si>
    <t>Estructura de Créditos Directos e Indirectos por Tipo de Crédito y Categoría de Riesgo del Deudor por Empresa Bancaria</t>
  </si>
  <si>
    <t>Empresas*</t>
  </si>
  <si>
    <t>Corporativos</t>
  </si>
  <si>
    <t>Grandes Empresas</t>
  </si>
  <si>
    <t>Medianas Empresas</t>
  </si>
  <si>
    <t>Pequeñas Empresas</t>
  </si>
  <si>
    <t>Hipotecario para Vivienda</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</si>
  <si>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</si>
  <si>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</si>
  <si>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</si>
  <si>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 xml:space="preserve">Estructura de Créditos Directos e Indirectos según Categoría de Riesgo </t>
  </si>
  <si>
    <t>del Deudor por Empresa Bancaria</t>
  </si>
  <si>
    <t>Normal                                                       (0)</t>
  </si>
  <si>
    <t>Con Problemas                                            Potenciales                           (1)</t>
  </si>
  <si>
    <t>Deficiente                                    (2)</t>
  </si>
  <si>
    <t>Dudoso                                         (3)</t>
  </si>
  <si>
    <t>Pérdida                                     (4)</t>
  </si>
  <si>
    <r>
      <t>Total Créditos                                                            Directos e Indirectos</t>
    </r>
    <r>
      <rPr>
        <b/>
        <vertAlign val="superscript"/>
        <sz val="10"/>
        <rFont val="Arial Narrow"/>
        <family val="2"/>
      </rPr>
      <t xml:space="preserve">1/    </t>
    </r>
    <r>
      <rPr>
        <b/>
        <sz val="10"/>
        <rFont val="Arial Narrow"/>
        <family val="2"/>
      </rPr>
      <t xml:space="preserve">                     ( En miles de                         soles)</t>
    </r>
  </si>
  <si>
    <t>Fuente: Anexo N° 5 Informe de Clasificación de  Deudores y Provisiones.</t>
  </si>
  <si>
    <t>1/  Corresponde a los créditos directos y la exposición equivalente a riesgo crediticio de los créditos indirectos. En el caso de operaciones de arrendamiento financiero considera sólo el monto del principal del crédito y en el caso de los créditos indirectos considera sólo el equivalente a riesgo crediticio (Ver los factores de conversión crediticia en la Resolución SBS 11356-2008).</t>
  </si>
  <si>
    <t>Créditos Directos según Situación por Empresa Bancaria</t>
  </si>
  <si>
    <t>Vigentes</t>
  </si>
  <si>
    <t>Reestructurados</t>
  </si>
  <si>
    <t>Refinanciados</t>
  </si>
  <si>
    <t>Vencidos</t>
  </si>
  <si>
    <t>Cobranza Judicial</t>
  </si>
  <si>
    <t>Total Créditos                        Directos</t>
  </si>
  <si>
    <t>Reestruct. y Refinanciados</t>
  </si>
  <si>
    <t>Fuente: Anexo N° 2 Créditos Directos e Indirectos por Tipo de Garantía.</t>
  </si>
  <si>
    <t>Créditos Directos según Tipo de Crédito y Situación</t>
  </si>
  <si>
    <t>Total Créditos Directos*</t>
  </si>
  <si>
    <t>Revolventes</t>
  </si>
  <si>
    <t>No Revolventes</t>
  </si>
  <si>
    <t>Refinanc. y Reestruct.</t>
  </si>
  <si>
    <t>Atrasados</t>
  </si>
  <si>
    <t>* 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</si>
  <si>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Créditos Directos Corporativos, a Grandes, Medianas, Pequeñas y a Microempresas </t>
  </si>
  <si>
    <r>
      <t>por Sector económico</t>
    </r>
    <r>
      <rPr>
        <vertAlign val="superscript"/>
        <sz val="22"/>
        <rFont val="Times New Roman"/>
        <family val="1"/>
      </rPr>
      <t>1/</t>
    </r>
    <r>
      <rPr>
        <sz val="22"/>
        <rFont val="Times New Roman"/>
        <family val="1"/>
      </rPr>
      <t xml:space="preserve"> y Empresa Bancaria</t>
    </r>
  </si>
  <si>
    <t xml:space="preserve"> Sector Económico</t>
  </si>
  <si>
    <t>Falabella Perú S.A</t>
  </si>
  <si>
    <t>Deutsche Bank Perú</t>
  </si>
  <si>
    <t>Electricidad, Gas, Vapor y Aire Acondicionado</t>
  </si>
  <si>
    <t>Agua, Gestión de Desechos y Descontaminación</t>
  </si>
  <si>
    <t>Construcción</t>
  </si>
  <si>
    <t>Transporte y Almacenamiento</t>
  </si>
  <si>
    <t>Alojamiento y Servicios de Comidas</t>
  </si>
  <si>
    <t>Información y Comunicaciones</t>
  </si>
  <si>
    <t>Actividades Financieras y de Seguros</t>
  </si>
  <si>
    <t>Actividades Inmobiliarias</t>
  </si>
  <si>
    <t>Actividades Profesionales, Científicas y Técnicas</t>
  </si>
  <si>
    <t>Actividades de Servicios Administrativos y de Apoyo</t>
  </si>
  <si>
    <t>Administración Pública y Defensa</t>
  </si>
  <si>
    <t>Enseñanza</t>
  </si>
  <si>
    <t>Salud Humana y Asistencia Social</t>
  </si>
  <si>
    <t>Act. Artísticas, de Entretenimiento y Recreativas</t>
  </si>
  <si>
    <t>Otras Actividades de Servicios</t>
  </si>
  <si>
    <t>Act. Hogares como Empleadores y Órganos extraterritoriales</t>
  </si>
  <si>
    <t>TOTAL CRÉDITOS A ACTIVIDADES EMPRESARIALES</t>
  </si>
  <si>
    <t>Fuente: Anexo N° 3 Flujo Credticio por Tipo de Crédito.</t>
  </si>
  <si>
    <t>1/  A partir de julio del 2024, se modificó el Anexo 3 para que considere las secciones y divisiones adoptadas por INEI en la revisión 4 del CIIU, por lo que la lista de sectores y su agrupamiento han variado.</t>
  </si>
  <si>
    <t>Detalle de créditos por tipo, modalidad y moneda por Empresa Bancaria</t>
  </si>
  <si>
    <t>Banco Pichincha</t>
  </si>
  <si>
    <t>Santander Perú S.A.</t>
  </si>
  <si>
    <t>Banco Ripley</t>
  </si>
  <si>
    <t>MN 
(S/ Miles)</t>
  </si>
  <si>
    <t>ME 
(US$ miles)</t>
  </si>
  <si>
    <t>Total 
(S/ Miles)</t>
  </si>
  <si>
    <t xml:space="preserve">   Créditos corporativo</t>
  </si>
  <si>
    <t>Sobregiros en cuenta corriente</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</si>
  <si>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</si>
  <si>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</si>
  <si>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</si>
  <si>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</si>
  <si>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</si>
  <si>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</si>
  <si>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</si>
  <si>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</si>
  <si>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</si>
  <si>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Créditos de consumo</t>
  </si>
  <si>
    <t xml:space="preserve">   Préstamos Revolventes</t>
  </si>
  <si>
    <t xml:space="preserve">   Préstamos no Revolventes</t>
  </si>
  <si>
    <t xml:space="preserve">      Préstamos autos</t>
  </si>
  <si>
    <t>Pignoraticios</t>
  </si>
  <si>
    <t>Otros créditos de consumo</t>
  </si>
  <si>
    <t xml:space="preserve">   Créditos hipotecarios para vivienda</t>
  </si>
  <si>
    <t>Otros créditos hipotecarios para vivienda</t>
  </si>
  <si>
    <t>Total Créditos:</t>
  </si>
  <si>
    <t xml:space="preserve">Tipo de Cambio: </t>
  </si>
  <si>
    <t>Incluye sucursales en el exterior</t>
  </si>
  <si>
    <t>Morosidad según tipo y modalidad de crédito por Empresa Bancaria</t>
  </si>
  <si>
    <t xml:space="preserve">   Préstamos revolventes</t>
  </si>
  <si>
    <t xml:space="preserve">   Préstamos no revolventes</t>
  </si>
  <si>
    <t xml:space="preserve">     Préstamos autos</t>
  </si>
  <si>
    <t xml:space="preserve">           Total Créditos Directos                     </t>
  </si>
  <si>
    <t>Nota: Información obtenida del Balance de Comprobación.</t>
  </si>
  <si>
    <t>La información contenida en este cuadro se complementa con el cuadro "Estructura de los créditos según tipo y modalidad" que se encuentra dentro de la sección Estructura de las Principales Cuentas</t>
  </si>
  <si>
    <t>Créditos Directos por Tipo de Garantía por Empresa Bancaria</t>
  </si>
  <si>
    <t>(En Porcentaje)</t>
  </si>
  <si>
    <t>Garantías Preferidas</t>
  </si>
  <si>
    <t>Créditos con responsabilidad subsidiaria</t>
  </si>
  <si>
    <t>Créditos de arrendamiento financiero</t>
  </si>
  <si>
    <t xml:space="preserve">Créditos con garantías no preferidas </t>
  </si>
  <si>
    <t>Créditos sin garantías</t>
  </si>
  <si>
    <t>Total créditos directos                               (En miles de soles)</t>
  </si>
  <si>
    <t>Autoliquidables</t>
  </si>
  <si>
    <t>De muy rápida realización</t>
  </si>
  <si>
    <t>Primera hipoteca sobre inmuebles</t>
  </si>
  <si>
    <t>Otras garantías preferidas</t>
  </si>
  <si>
    <t>Fuente: Anexo N° 2 Créditos directos e indirectos según tipo de garantía.</t>
  </si>
  <si>
    <t>Flujo de Créditos Castigados por Tipo de Crédito y Empresa Bancaria</t>
  </si>
  <si>
    <t>en el mes de Diciembre de 2025</t>
  </si>
  <si>
    <t>( En miles de soles )</t>
  </si>
  <si>
    <t xml:space="preserve">Flujo de castigos </t>
  </si>
  <si>
    <t xml:space="preserve">Grandes Empresas </t>
  </si>
  <si>
    <t xml:space="preserve">Consumo </t>
  </si>
  <si>
    <t>Hipotecarios</t>
  </si>
  <si>
    <t>Fuente: Reporte N° 25 Información de Castigos y Condonaciones de Créditos.</t>
  </si>
  <si>
    <t>Depósitos del público en Moneda Nacional por Empresa Bancaria</t>
  </si>
  <si>
    <t>Cuentas a Plazo</t>
  </si>
  <si>
    <t>Cuenta Corriente</t>
  </si>
  <si>
    <t>Hasta 30          días</t>
  </si>
  <si>
    <t>De 31 a 90       días</t>
  </si>
  <si>
    <t>De 91 a 180 días</t>
  </si>
  <si>
    <t>De 181 a 360 días</t>
  </si>
  <si>
    <t>Más de 360     días</t>
  </si>
  <si>
    <t>C.T.S.</t>
  </si>
  <si>
    <t>Fuente: Reporte N° 6-B : Tasas de Interés Pasivas sobre Saldos.</t>
  </si>
  <si>
    <t>Depósitos del público en Moneda Extranjera por Empresa Bancaria</t>
  </si>
  <si>
    <t>(En miles de dólares)</t>
  </si>
  <si>
    <t>Fuente: Reporte N° 6-B  Tasas de Interés Pasivas sobre Saldos.</t>
  </si>
  <si>
    <t>Movimiento de los Depósitos Totales en Moneda Nacional por Empresa Bancaria</t>
  </si>
  <si>
    <t>Número de Cuentas</t>
  </si>
  <si>
    <t>Saldo Anterior</t>
  </si>
  <si>
    <t>Abonos</t>
  </si>
  <si>
    <t>Intereses Capitalizados</t>
  </si>
  <si>
    <t>Retiros y Cargos</t>
  </si>
  <si>
    <t>Saldo Final</t>
  </si>
  <si>
    <t>B. Falabella Perú .</t>
  </si>
  <si>
    <t>Fuente: Anexo N° 11 Movimiento de los Depósitos según Monto y Número de Cuentas.</t>
  </si>
  <si>
    <t>Movimiento de los Depósitos Totales en Moneda Extranjera por Empresa Bancaria</t>
  </si>
  <si>
    <t>Ratios de Liquidez en Moneda Nacional y Moneda Extranjera por Empresa Bancaria</t>
  </si>
  <si>
    <t>Liquidez en Moneda Nacional</t>
  </si>
  <si>
    <t>Liquidez en Moneda Extranjera</t>
  </si>
  <si>
    <t>Activos Líquidos (a)              (En miles de soles)</t>
  </si>
  <si>
    <t>Pasivos de Corto Plazo (b)  (En miles de soles)</t>
  </si>
  <si>
    <t>Ratio de Liquidez (a)/(b) (En porcentaje)</t>
  </si>
  <si>
    <t>Activos Líquidos  (c)          (En miles de dólares)</t>
  </si>
  <si>
    <t>Pasivos de Corto Plazo (d)  (En miles de dólares)</t>
  </si>
  <si>
    <t>Ratio de Liquidez (c)/(d) (En porcentaje)</t>
  </si>
  <si>
    <t>Fuente: Anexo N° 15-C Posición Mensual de Liquidez.</t>
  </si>
  <si>
    <t>Operaciones Forward en Moneda Extranjera por Empresa Bancaria</t>
  </si>
  <si>
    <t>Compras de Forward</t>
  </si>
  <si>
    <t>Ventas de Forward</t>
  </si>
  <si>
    <t>Posición Bruta de Forward</t>
  </si>
  <si>
    <t>Operaciones Swaps por Empresa Bancaria</t>
  </si>
  <si>
    <t>Swaps de Tasas de Interés</t>
  </si>
  <si>
    <t>Compras de Swaps de Monedas</t>
  </si>
  <si>
    <t>Ventas de Swaps de Monedas</t>
  </si>
  <si>
    <t>Posición Bruta de Swap</t>
  </si>
  <si>
    <t>Ganancias en Riesgo y Valor Patrimonial en Riesgo por Empresa Bancaria</t>
  </si>
  <si>
    <t>Ganancias en Riesgo
(a)</t>
  </si>
  <si>
    <t>Valor Patrimonial en Riesgo
(b)</t>
  </si>
  <si>
    <t>Patrimonio Efectivo 
T-1
(c)</t>
  </si>
  <si>
    <t>GeR (%)
(d) = (a)/(c)</t>
  </si>
  <si>
    <t>VPR (%)
(e) = (b)/(c)</t>
  </si>
  <si>
    <t>Requerimiento por Riesgo de Tasa de Interés en el libro bancario1/</t>
  </si>
  <si>
    <t>Fuente: Anexo 7 - Medición del Riesgo de Tasa de Interés y Reporte 4C - Requerimiento de Patrimonio Efectivo por Riesgo de Tasa de Interés en el libro bancario</t>
  </si>
  <si>
    <t>1/ Equivale al VPR menos el 15% del patrimonio efectivo correspondiente al mes del reporte, cuando el ratio valor patrimonial en riesgo/patrimonio efectivo supere el 15%, y cero en otro caso.</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</si>
  <si>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</si>
  <si>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</si>
  <si>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</si>
  <si>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</si>
  <si>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</si>
  <si>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</si>
  <si>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</si>
  <si>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</si>
  <si>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Caja</t>
  </si>
  <si>
    <t>(A.2)</t>
  </si>
  <si>
    <t>Bancos y Corresponsales</t>
  </si>
  <si>
    <t>1102+1103+1104-2702.05.01</t>
  </si>
  <si>
    <t>(A.3)</t>
  </si>
  <si>
    <t>1106+1107</t>
  </si>
  <si>
    <t>(A.4)</t>
  </si>
  <si>
    <t>Canje</t>
  </si>
  <si>
    <t>(B)</t>
  </si>
  <si>
    <t>(C)</t>
  </si>
  <si>
    <t>INVERSIONES NETAS DE PROV. Y DE ING. NO DEVENGADOS</t>
  </si>
  <si>
    <t>(C.1)</t>
  </si>
  <si>
    <t>Inversiones Negociables a valor razonable con cambios en resultados</t>
  </si>
  <si>
    <t>1301+1302</t>
  </si>
  <si>
    <t>(C.2)</t>
  </si>
  <si>
    <t>1303+1304</t>
  </si>
  <si>
    <t>(C.3)</t>
  </si>
  <si>
    <t>(C.4)</t>
  </si>
  <si>
    <t>(C.5)</t>
  </si>
  <si>
    <t>Inversiones en Subsidiarias, Asociadas y negocios conjuntos</t>
  </si>
  <si>
    <t>1701+1702+1703+1704+1705</t>
  </si>
  <si>
    <t>(C.6)</t>
  </si>
  <si>
    <t>Provisiones</t>
  </si>
  <si>
    <t>1309-2702.05.03-2702.05.07</t>
  </si>
  <si>
    <t>(D)</t>
  </si>
  <si>
    <t>CREDITOS NETOS DE PROV. Y DE ING. NO DEVENGADOS</t>
  </si>
  <si>
    <t>(D.1)</t>
  </si>
  <si>
    <t>(D.2)</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</si>
  <si>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</si>
  <si>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</si>
  <si>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1401.02.02+1401.03.02+1401.07.02+1401.08.02+1401.10.02+1401.11.02+1401.12.02+1401.13.02+1401.02.08+ 1401.03.08+1401.07.08+1401.08.08+1401.10.08+1401.11.08+1401.12.08+1401.13.08</t>
  </si>
  <si>
    <t>(D.4)</t>
  </si>
  <si>
    <t>1401.02.05+1401.07.05+1401.08.05+1401.10.05+1401.11.05+1401.12.05+1401.13.05</t>
  </si>
  <si>
    <t>(D.5)</t>
  </si>
  <si>
    <t>1401.02.10+1401.07.10+1401.08.10+1401.10.10+1401.11.10+1401.12.10+1401.13.10</t>
  </si>
  <si>
    <t>(D.6)</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</si>
  <si>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</si>
  <si>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</si>
  <si>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</si>
  <si>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</si>
  <si>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</si>
  <si>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</si>
  <si>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</si>
  <si>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</si>
  <si>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</si>
  <si>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</si>
  <si>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</si>
  <si>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</si>
  <si>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</si>
  <si>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</si>
  <si>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</si>
  <si>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</si>
  <si>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</si>
  <si>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</si>
  <si>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En Cobranza Judicial</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</si>
  <si>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</si>
  <si>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</si>
  <si>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</si>
  <si>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</si>
  <si>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</si>
  <si>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</si>
  <si>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</si>
  <si>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</si>
  <si>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</si>
  <si>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</si>
  <si>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</si>
  <si>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(F.3)</t>
  </si>
  <si>
    <t>(F.4)</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</si>
  <si>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</si>
  <si>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</si>
  <si>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</si>
  <si>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</si>
  <si>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</si>
  <si>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</si>
  <si>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</si>
  <si>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</si>
  <si>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</si>
  <si>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</si>
  <si>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</si>
  <si>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</si>
  <si>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</si>
  <si>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</si>
  <si>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</si>
  <si>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</si>
  <si>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</si>
  <si>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</si>
  <si>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</si>
  <si>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</si>
  <si>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</si>
  <si>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</si>
  <si>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</si>
  <si>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</si>
  <si>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</si>
  <si>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</si>
  <si>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</si>
  <si>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</si>
  <si>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</si>
  <si>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</si>
  <si>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</si>
  <si>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</si>
  <si>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</si>
  <si>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</si>
  <si>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</si>
  <si>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</si>
  <si>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</si>
  <si>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</si>
  <si>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</si>
  <si>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</si>
  <si>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</si>
  <si>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</si>
  <si>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</si>
  <si>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</si>
  <si>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</si>
  <si>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</si>
  <si>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</si>
  <si>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</si>
  <si>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</si>
  <si>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</si>
  <si>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</si>
  <si>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</si>
  <si>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</si>
  <si>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</si>
  <si>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</si>
  <si>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</si>
  <si>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</si>
  <si>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</si>
  <si>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</si>
  <si>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</si>
  <si>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</si>
  <si>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</si>
  <si>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</si>
  <si>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</si>
  <si>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</si>
  <si>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</si>
  <si>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</si>
  <si>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</si>
  <si>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</si>
  <si>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</si>
  <si>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</si>
  <si>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</si>
  <si>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</si>
  <si>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</si>
  <si>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</si>
  <si>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</si>
  <si>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</si>
  <si>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</si>
  <si>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</si>
  <si>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</si>
  <si>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</si>
  <si>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</si>
  <si>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</si>
  <si>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</si>
  <si>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</si>
  <si>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</si>
  <si>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</si>
  <si>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</si>
  <si>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</si>
  <si>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</si>
  <si>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</si>
  <si>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</si>
  <si>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</si>
  <si>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</si>
  <si>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</si>
  <si>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</si>
  <si>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</si>
  <si>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</si>
  <si>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</si>
  <si>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</si>
  <si>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</si>
  <si>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</si>
  <si>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</si>
  <si>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</si>
  <si>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</si>
  <si>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</si>
  <si>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</si>
  <si>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</si>
  <si>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</si>
  <si>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</si>
  <si>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</si>
  <si>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</si>
  <si>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</si>
  <si>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</si>
  <si>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</si>
  <si>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</si>
  <si>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</si>
  <si>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</si>
  <si>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</si>
  <si>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</si>
  <si>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</si>
  <si>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</si>
  <si>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</si>
  <si>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</si>
  <si>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</si>
  <si>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</si>
  <si>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</si>
  <si>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</si>
  <si>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</si>
  <si>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</si>
  <si>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</si>
  <si>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</si>
  <si>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</si>
  <si>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</si>
  <si>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</si>
  <si>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</si>
  <si>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</si>
  <si>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</si>
  <si>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</si>
  <si>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</si>
  <si>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</si>
  <si>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</si>
  <si>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</si>
  <si>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</si>
  <si>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</si>
  <si>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</si>
  <si>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(B.2)</t>
  </si>
  <si>
    <t>(B.3)</t>
  </si>
  <si>
    <t>Depósitos del Sist. Financ. y Org. Internacionales</t>
  </si>
  <si>
    <t>(B.4)</t>
  </si>
  <si>
    <t>4104.01+4104.02+4104.03+4104.04+4104.05+4104.06+4104.07+4104.08+4107</t>
  </si>
  <si>
    <t>(B.5)</t>
  </si>
  <si>
    <t>4106.01+4106.04+4106.05+4106.07</t>
  </si>
  <si>
    <t>(B.6)</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</si>
  <si>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</si>
  <si>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</si>
  <si>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</si>
  <si>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</si>
  <si>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</si>
  <si>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</si>
  <si>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</si>
  <si>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</si>
  <si>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</si>
  <si>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</si>
  <si>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</si>
  <si>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</si>
  <si>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</si>
  <si>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</si>
  <si>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</si>
  <si>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</si>
  <si>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</si>
  <si>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</si>
  <si>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</si>
  <si>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</si>
  <si>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</si>
  <si>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</si>
  <si>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</si>
  <si>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</si>
  <si>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</si>
  <si>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</si>
  <si>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</si>
  <si>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</si>
  <si>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</si>
  <si>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</si>
  <si>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</si>
  <si>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</si>
  <si>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</si>
  <si>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</si>
  <si>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</si>
  <si>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</si>
  <si>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</si>
  <si>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</si>
  <si>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</si>
  <si>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</si>
  <si>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</si>
  <si>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</si>
  <si>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</si>
  <si>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</si>
  <si>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</si>
  <si>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</si>
  <si>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</si>
  <si>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</si>
  <si>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</si>
  <si>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</si>
  <si>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</si>
  <si>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</si>
  <si>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</si>
  <si>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</si>
  <si>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</si>
  <si>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</si>
  <si>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</si>
  <si>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</si>
  <si>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</si>
  <si>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</si>
  <si>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</si>
  <si>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</si>
  <si>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</si>
  <si>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</si>
  <si>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</si>
  <si>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</si>
  <si>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</si>
  <si>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</si>
  <si>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</si>
  <si>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</si>
  <si>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</si>
  <si>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</si>
  <si>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</si>
  <si>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</si>
  <si>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</si>
  <si>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</si>
  <si>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</si>
  <si>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</si>
  <si>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</si>
  <si>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</si>
  <si>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Nota sobre la agregación de los E.E.F.F.</t>
  </si>
  <si>
    <t>Agregación_EEFF</t>
  </si>
  <si>
    <t xml:space="preserve">Balance General  </t>
  </si>
  <si>
    <t xml:space="preserve">Estado de Ganancias y Pérdidas  </t>
  </si>
  <si>
    <t xml:space="preserve">Indicadores Financieros  </t>
  </si>
  <si>
    <t xml:space="preserve">Créditos Directos por Sector Económico  </t>
  </si>
  <si>
    <t xml:space="preserve">Créditos Directos y Depósitos por Zona Geográfica  </t>
  </si>
  <si>
    <t xml:space="preserve">Depósitos según Escala de Montos  </t>
  </si>
  <si>
    <t>Contratos de Arrendamiento Financiero por Sector Económico y Tipo de Bien</t>
  </si>
  <si>
    <t xml:space="preserve">Número de Personal  </t>
  </si>
  <si>
    <t xml:space="preserve">Requerimiento de Patrimonio Efectivo y Ratio de Capital Global  </t>
  </si>
  <si>
    <t xml:space="preserve">Activos y Contingentes Ponderados por Riesgo de Crédito  </t>
  </si>
  <si>
    <t xml:space="preserve">Créditos Directos según Situación  </t>
  </si>
  <si>
    <t xml:space="preserve">Créditos Directos según Tipo de Crédito y Situación  </t>
  </si>
  <si>
    <t xml:space="preserve">Estructura de Créditos Directos e Indirectos según Categoría de Riesgo del Deudor  </t>
  </si>
  <si>
    <t xml:space="preserve">Estructura de Créditos Directos e Indirectos por Tipo de Crédito y Categoría de Riesgo del Deudor </t>
  </si>
  <si>
    <t>Créditos Directos por Tipo, Modalidad y Moneda</t>
  </si>
  <si>
    <t xml:space="preserve">Morosidad por tipo de crédito y modalidad  </t>
  </si>
  <si>
    <t xml:space="preserve">Ratios de Morosidad según días de incumplimiento  </t>
  </si>
  <si>
    <t xml:space="preserve">Créditos por Tipo de Garantía   </t>
  </si>
  <si>
    <t xml:space="preserve">Créditos a Actividades Empresariales por Sector Económico  </t>
  </si>
  <si>
    <t xml:space="preserve">Flujo de Créditos Castigados por Tipo de Crédito  </t>
  </si>
  <si>
    <t xml:space="preserve">Ratios de Liquidez  </t>
  </si>
  <si>
    <t>Movimiento de los Depósitos  (Moneda Nacional)</t>
  </si>
  <si>
    <t>Movimiento de los Depósitos  (Moneda Extranjera)</t>
  </si>
  <si>
    <t>Depósitos del Público por Tipo de Depósito y Plazo (Moneda Nacional)</t>
  </si>
  <si>
    <t>Depósitos del Público por Tipo de Depósito y Plazo (Moneda Extranjera)</t>
  </si>
  <si>
    <t xml:space="preserve">Requerimiento de Patrimonio Efectivo por Riesgo de Mercado  </t>
  </si>
  <si>
    <t xml:space="preserve">Posición Global en Moneda Extranjera  </t>
  </si>
  <si>
    <t>Operaciones Forward en Moneda Extranjera</t>
  </si>
  <si>
    <t>Operaciones Swaps</t>
  </si>
  <si>
    <t xml:space="preserve">Requerimiento de Patrimonio Efectivo por Riesgo Operacional  </t>
  </si>
  <si>
    <t xml:space="preserve">Estructura del Activo  </t>
  </si>
  <si>
    <t xml:space="preserve">Estructura de los Créditos Directos por Modalidad  </t>
  </si>
  <si>
    <t xml:space="preserve">Estructura de los Créditos Directos por Tipo y Modalidad  </t>
  </si>
  <si>
    <t xml:space="preserve">Estructura de los Créditos Indirectos  </t>
  </si>
  <si>
    <t xml:space="preserve">Estructura del Pasivo  </t>
  </si>
  <si>
    <t xml:space="preserve">Estructura de los Depósitos por Tipo  </t>
  </si>
  <si>
    <t xml:space="preserve">Estructura de los Adeudos y Obligaciones Financieras  </t>
  </si>
  <si>
    <t>Estructura del Patrimonio Efectivo</t>
  </si>
  <si>
    <t xml:space="preserve">Estructura de los Ingresos Financieros  </t>
  </si>
  <si>
    <t xml:space="preserve">Estructura de los Gastos Financieros  </t>
  </si>
  <si>
    <t xml:space="preserve">Estructura de los Gastos de Administración  </t>
  </si>
  <si>
    <t xml:space="preserve">Estructura de Fideicomisos y Comisiones de Confianza  </t>
  </si>
  <si>
    <t>Estructura de Inversiones</t>
  </si>
  <si>
    <t xml:space="preserve">Ranking de Créditos, Depósitos y Patrimonio  </t>
  </si>
  <si>
    <t xml:space="preserve">Ranking de Créditos Directos por Tipo  </t>
  </si>
  <si>
    <t xml:space="preserve">Ranking de Créditos Directos por Modalidad de Operación  </t>
  </si>
  <si>
    <t xml:space="preserve">Ranking de Depósitos por Tipo  </t>
  </si>
  <si>
    <t>Distribución de Oficinas por Zona Geográfica (País)</t>
  </si>
  <si>
    <t>Distribución de Oficinas por Zona Geográfica (Lima y Callao)</t>
  </si>
  <si>
    <t xml:space="preserve">Créditos Directos y Depósitos por Oficinas  </t>
  </si>
  <si>
    <t xml:space="preserve">Estructura de los Créditos Directos por Departamento  </t>
  </si>
  <si>
    <t xml:space="preserve">Estructura de los Depósitos por Departamento  </t>
  </si>
  <si>
    <t xml:space="preserve">Depósitos por Tipo y Persona  </t>
  </si>
  <si>
    <t xml:space="preserve">Número de Depositantes por Tipo de Depósito  </t>
  </si>
  <si>
    <t>Número de Tarjetas de Débito</t>
  </si>
  <si>
    <t xml:space="preserve">Número de Deudores según Tipo de Crédito  </t>
  </si>
  <si>
    <t xml:space="preserve">Número de Tarjetas de Crédito por Tipo  </t>
  </si>
  <si>
    <t xml:space="preserve">Nuevos Créditos Hipotecarios para Vivienda  </t>
  </si>
  <si>
    <t xml:space="preserve">Nuevos Créditos a Principales Sectores Económicos  </t>
  </si>
  <si>
    <t>Ganancias en Riesgo y Valor Patrimonial en Riesgo</t>
  </si>
  <si>
    <t>Boletin Informativo Mensual de la Banca Múltiple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</si>
</sst>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2">
    <numFmt numFmtId="43" formatCode="_-* #,##0.00_-;\-* #,##0.00_-;_-* &quot;-&quot;??_-;_-@_-"/>
    <numFmt numFmtId="164" formatCode="\A\l\ dd\ &quot;de&quot;\ mmmm\ &quot; de&quot;\ yyyy"/>
    <numFmt numFmtId="165" formatCode="* #\ ###\ ###___ ;\ * #\ ###\ ###\_\ __\ ;* &quot;-&quot;?,_ ;_(@_)"/>
    <numFmt numFmtId="166" formatCode="_ * #,##0_ ;_ * \-#,##0_ ;_ * &quot;-&quot;_ ;_ @_ "/>
    <numFmt numFmtId="167" formatCode="_(* #_);_(* \(#0\)\ ;* &quot;-&quot;\ ;_(@_)"/>
    <numFmt numFmtId="168" formatCode="_([$€-2]\ * #,##0.00_);_([$€-2]\ * \(#,##0.00\);_([$€-2]\ * &quot;-&quot;??_)"/>
    <numFmt numFmtId="169" formatCode="\A\l\ dd\ &quot;de&quot;\ mmmm\ &quot;de&quot;\ yyyy"/>
    <numFmt numFmtId="170" formatCode="_(* #,##0_________);_(* \(#,##0\);_(* &quot;-&quot;????_);_(@_)"/>
    <numFmt numFmtId="171" formatCode="&quot;Tipo de Cambio Contable:&quot;\ #.###"/>
    <numFmt numFmtId="172" formatCode="_(* #,###,##0_________)\ ;_(* \(#,###,##0\)\ ;* &quot;-&quot;??????;_(@_)"/>
    <numFmt numFmtId="173" formatCode="_ * #,##0_________________________ ;_ * \-#,##0_________________________ ;_ * &quot;-&quot;?????????????_ ;_ @_ "/>
    <numFmt numFmtId="174" formatCode="_ * #,##0_______________ ;_ * \-#,##0_______________ ;_ * &quot;-&quot;????????_ ;_ @_ "/>
    <numFmt numFmtId="175" formatCode="_ * #,##0_________________ ;_ * \-#,##0_______________ ;_ * &quot;-&quot;????????_ ;_ @_ "/>
    <numFmt numFmtId="176" formatCode="_ * #,##0_____________________ ;_ * \-#,##0_______________ ;_ * &quot;-&quot;????????_ ;_ @_ "/>
    <numFmt numFmtId="177" formatCode="_ * #,##0____________\ ;_ * \-#,##0____________\ ;_ * &quot;-&quot;??????_ ;_ @_ "/>
    <numFmt numFmtId="178" formatCode="0.000"/>
    <numFmt numFmtId="179" formatCode="_ * #,##0.000____________\ ;_ * \-#,##0.000____________\ ;_ * &quot;-&quot;??????_ ;_ @_ "/>
    <numFmt numFmtId="180" formatCode="_ * #,##0.00_ ;_ * \-#,##0.00_ ;_ * &quot;-&quot;??_ ;_ @_ "/>
    <numFmt numFmtId="181" formatCode="_ * #,##0.0000_ ;_ * \-#,##0.0000_ ;_ * &quot;-&quot;_ ;_ @_ "/>
    <numFmt numFmtId="182" formatCode="_ * #,##0.00_ ;_ * \-#,##0.00_ ;_ * &quot;-&quot;_ ;_ @_ "/>
    <numFmt numFmtId="183" formatCode="_ * #,##0.00000_ ;_ * \-#,##0.00000_ ;_ * &quot;-&quot;_ ;_ @_ "/>
    <numFmt numFmtId="184" formatCode="\(\A\l\ dd\ &quot;de&quot;\ mmmm\ &quot;de&quot;\ yyyy\)"/>
    <numFmt numFmtId="185" formatCode="#,##0_ ;\-#,##0\ "/>
    <numFmt numFmtId="186" formatCode="_(* #,##0_);_(* \(#,##0\);_(* &quot;-&quot;??_);_(@_)"/>
    <numFmt numFmtId="187" formatCode="\D\e\s\e\m\b\o\l\s\a\d\o\s\ \e\n\ \e\l\ \m\e\s\ &quot;de&quot;\ mmmm\ &quot;de&quot;\ yyyy"/>
    <numFmt numFmtId="188" formatCode="&quot;Al &quot;dd&quot; de &quot;mmmm&quot; de &quot;yyyy"/>
    <numFmt numFmtId="189" formatCode="_-* #,##0\ _P_t_a_-;\-* #,##0\ _P_t_a_-;_-* &quot;-&quot;\ _P_t_a_-;_-@_-"/>
    <numFmt numFmtId="190" formatCode="_(* #,##0.000_);_(* \(#,##0.000\);_(* &quot;-&quot;??_);_(@_)"/>
    <numFmt numFmtId="191" formatCode="_-* #,##0.00\ _P_t_a_-;\-* #,##0.00\ _P_t_a_-;_-* &quot;-&quot;\ _P_t_a_-;_-@_-"/>
    <numFmt numFmtId="192" formatCode="_(* #,##0_________________________);_(* \(#,##0\);_(* &quot;-&quot;????????????_);_(@_)"/>
    <numFmt numFmtId="193" formatCode="_(&quot;S/.&quot;\ * #,##0.00_);_(&quot;S/.&quot;\ * \(#,##0.00\);_(&quot;S/.&quot;\ * &quot;-&quot;??_);_(@_)"/>
    <numFmt numFmtId="194" formatCode="_(* #,###,##0_________)\ ;_(* \(#,###,##0\)\ __\ _____ ;* &quot;-&quot;??????;_(@_)"/>
    <numFmt numFmtId="195" formatCode="_(* #\ ###\ ##0_);_(* \(#\ ###\ ##0\)__;* &quot;-&quot;??;_(@_)"/>
    <numFmt numFmtId="196" formatCode="_(* #,###,##0.0_________)\ ;_(* \(#,###,##0.0\)\ __\ _____ ;* &quot;-&quot;??????;_(@_)"/>
    <numFmt numFmtId="197" formatCode="_(* #,###,##0.0000_________)\ ;_(* \(#,###,##0.0000\)\ ;* &quot;-&quot;??????;_(@_)"/>
    <numFmt numFmtId="198" formatCode="&quot;Al&quot;\ d\ &quot;de&quot;\ mmmm\ &quot;de&quot;\ yyyy"/>
    <numFmt numFmtId="199" formatCode="_(* ##,#00_____________________);_(* \(#,##0.00\);_(* &quot;-&quot;??????????_);_(@_)"/>
    <numFmt numFmtId="200" formatCode="_(* #\ #,###,##0.00___________________________);_(* \(#\ ###\ ###\);_(* &quot;-&quot;?????????????_);_(@_)"/>
    <numFmt numFmtId="201" formatCode="_(* #,\ ###,###_______________________);_(* \(#\ ###\ ###\);_(* &quot;-&quot;??????_);_(@_)"/>
    <numFmt numFmtId="202" formatCode="_(* #,##0.00_________);_(* \(#,##0.00\);_(* &quot;-&quot;????_);_(@_)"/>
    <numFmt numFmtId="203" formatCode="_-* #,##0.00\ _P_t_a_-;\-* #,##0.00\ _P_t_a_-;_-* &quot;-&quot;??\ _P_t_a_-;_-@_-"/>
    <numFmt numFmtId="204" formatCode="_(* #,##0.00_______);_(* \(#,##0.00\);_(* &quot;-&quot;???_);_(@_)"/>
    <numFmt numFmtId="205" formatCode="_(* #,##0_______);_(* \(#,##0\);_(* &quot;-&quot;???_);_(@_)"/>
    <numFmt numFmtId="206" formatCode="_(* #,##0.00_________________);_(* \(#,##0.00\);_(* &quot;-&quot;????????_);_(@_)"/>
    <numFmt numFmtId="207" formatCode="_(* #,\ ###,###_______________);_(* \(#\ ###\ ###\);_(* &quot;-&quot;??_);_(@_)"/>
    <numFmt numFmtId="208" formatCode="_(* #,##0_________________);_(* \(#,##0\);_(* &quot;-&quot;????????_);_(@_)"/>
    <numFmt numFmtId="209" formatCode="_-* #,##0\ _P_t_a_-;\-* #,##0\ _P_t_a_-;_-* &quot;-&quot;??\ _P_t_a_-;_-@_-"/>
    <numFmt numFmtId="210" formatCode="&quot;Al&quot;\ dd\ &quot;de&quot;\ mmmm\ &quot;de&quot;\ yyyy"/>
    <numFmt numFmtId="211" formatCode="0.00_);\(0.00\)"/>
    <numFmt numFmtId="212" formatCode="_(* #,##0.00_____________);_(* \(#,##0.00\)_____________ ;_(* &quot;-&quot;???????_);_(@_)"/>
    <numFmt numFmtId="213" formatCode="_(* #,##0_____________);_(* \(#,##0\)_____________ ;_(* &quot;-&quot;???????,_);_(@_)"/>
    <numFmt numFmtId="214" formatCode="_(* #,##0_____________);_(* \(#,##0\)_____________ ;_(* &quot;-&quot;???????_);_(@_)"/>
    <numFmt numFmtId="215" formatCode="_(* #,##0.00000_____________);_(* \(#,##0.00000\)_____________ ;_(* &quot;-&quot;???????_);_(@_)"/>
    <numFmt numFmtId="216" formatCode="_(* #\ ###\ ##0_________________________);_(* \(#\ ###\ ##0\)\ ;* &quot;-&quot;??????????????;_(@_)"/>
    <numFmt numFmtId="217" formatCode="* #\ ###\ ###__________________;\ * #\ ###\ ###\________________________ ;* &quot;-&quot;???????????;_(@_)"/>
    <numFmt numFmtId="218" formatCode="_(* #\ ##0.00_);_(* \(#\ ##0.00\);_(* &quot;-&quot;??_);_(@_)"/>
    <numFmt numFmtId="219" formatCode="0.00000"/>
    <numFmt numFmtId="220" formatCode="_ * #,##0_ ;_ * \-#,##0_ ;_ * &quot;-&quot;??_ ;_ @_ "/>
    <numFmt numFmtId="221" formatCode="_(* #\ ###\ ##0___________);_(* \(#\ ###\ ##0\)\ ;* &quot;-&quot;??????;_(@_)"/>
    <numFmt numFmtId="222" formatCode="_(* #,##0_);_(* \(#,##0\);_(* &quot;-&quot;?_);_(@_)"/>
    <numFmt numFmtId="223" formatCode="_(* #,##0.00000000000_);_(* \(#,##0.00000000000\);_(* &quot;-&quot;??_);_(@_)"/>
    <numFmt numFmtId="224" formatCode="_(* #,##0.0000000_);_(* \(#,##0.0000000\);_(* &quot;-&quot;??_);_(@_)"/>
    <numFmt numFmtId="225" formatCode="[$-C0A]d\ &quot;de&quot;\ mmmm\ &quot;de&quot;\ yyyy;@"/>
    <numFmt numFmtId="226" formatCode="_(* #,##0.00_);_(* \(#,##0.00\);_(* &quot;-&quot;?_);_(@_)"/>
    <numFmt numFmtId="227" formatCode="#,##0_ ;[Red]\-#,##0\ "/>
    <numFmt numFmtId="228" formatCode="&quot;Promedio de Saldos Diarios a &quot;mmmm&quot; de &quot;yyyy"/>
    <numFmt numFmtId="229" formatCode="_ * #,##0___________________ ;_ * \-#,##0_ ;_ * &quot;-&quot;??????????,;_ @_ "/>
    <numFmt numFmtId="230" formatCode="_-* #,##0.0\ _-;_-\(#,##0.0\)\ _-;_-* &quot;-&quot;\ _-;_-@_-"/>
    <numFmt numFmtId="231" formatCode="mmmm\-yyyy"/>
    <numFmt numFmtId="232" formatCode="_(* #,##0___________________________);_(* \(#,##0\)__________________________;_(* &quot;-&quot;?????????????_);_(@_)"/>
    <numFmt numFmtId="233" formatCode="_-* #,##0___________-;\-* #,##0___________-;_ &quot;-&quot;_??????;_-@_-"/>
    <numFmt numFmtId="234" formatCode="_-* #,##0___________________-;\-* #,##0___________________-;_ &quot;-&quot;_??????????;_-@_-"/>
  </numFmts>
  <fonts count="181" x14ac:knownFonts="1">
    <font>
      <sz val="11"/>
      <color theme="1"/>
      <name val="Aptos Narrow"/>
      <family val="2"/>
      <scheme val="minor"/>
    </font>
    <font>
      <sz val="11"/>
      <color theme="1"/>
      <name val="Aptos Narrow"/>
      <family val="2"/>
      <scheme val="minor"/>
    </font>
    <font>
      <sz val="11"/>
      <color theme="0"/>
      <name val="Aptos Narrow"/>
      <family val="2"/>
      <scheme val="minor"/>
    </font>
    <font>
      <sz val="10"/>
      <name val="Arial"/>
      <family val="2"/>
    </font>
    <font>
      <b/>
      <sz val="14.5"/>
      <name val="Times New Roman"/>
      <family val="1"/>
    </font>
    <font>
      <b/>
      <sz val="13"/>
      <name val="Times New Roman"/>
      <family val="1"/>
    </font>
    <font>
      <sz val="22"/>
      <name val="Times New Roman"/>
      <family val="1"/>
    </font>
    <font>
      <sz val="18"/>
      <name val="Times New Roman"/>
      <family val="1"/>
    </font>
    <font>
      <b/>
      <sz val="14"/>
      <name val="Times New Roman"/>
      <family val="1"/>
    </font>
    <font>
      <sz val="12"/>
      <name val="Times New Roman"/>
      <family val="1"/>
    </font>
    <font>
      <b/>
      <sz val="10"/>
      <name val="Arial"/>
      <family val="2"/>
    </font>
    <font>
      <b/>
      <sz val="10"/>
      <name val="Arial Narrow"/>
      <family val="2"/>
    </font>
    <font>
      <sz val="10"/>
      <name val="Arial Narrow"/>
      <family val="2"/>
    </font>
    <font>
      <b/>
      <sz val="11"/>
      <name val="Arial Narrow"/>
      <family val="2"/>
    </font>
    <font>
      <sz val="8"/>
      <name val="Arial Narrow"/>
      <family val="2"/>
    </font>
    <font>
      <b/>
      <sz val="8"/>
      <name val="Arial Narrow"/>
      <family val="2"/>
    </font>
    <font>
      <i/>
      <sz val="8"/>
      <name val="Arial Narrow"/>
      <family val="2"/>
    </font>
    <font>
      <sz val="6"/>
      <name val="Arial Narrow"/>
      <family val="2"/>
    </font>
    <font>
      <sz val="6"/>
      <name val="Arial"/>
      <family val="2"/>
    </font>
    <font>
      <sz val="8"/>
      <name val="Arial"/>
      <family val="2"/>
    </font>
    <font>
      <b/>
      <sz val="8"/>
      <name val="Arial"/>
      <family val="2"/>
    </font>
    <font>
      <sz val="14.5"/>
      <name val="Times New Roman"/>
      <family val="1"/>
    </font>
    <font>
      <sz val="9"/>
      <name val="Arial"/>
      <family val="2"/>
    </font>
    <font>
      <b/>
      <sz val="10"/>
      <name val="Times New Roman"/>
      <family val="1"/>
    </font>
    <font>
      <b/>
      <sz val="17"/>
      <name val="Times New Roman"/>
      <family val="1"/>
    </font>
    <font>
      <sz val="12"/>
      <name val="Arial"/>
      <family val="2"/>
    </font>
    <font>
      <b/>
      <sz val="12"/>
      <name val="Arial"/>
      <family val="2"/>
    </font>
    <font>
      <sz val="7"/>
      <name val="Arial"/>
      <family val="2"/>
    </font>
    <font>
      <b/>
      <sz val="22"/>
      <name val="Times New Roman"/>
      <family val="1"/>
    </font>
    <font>
      <sz val="14"/>
      <name val="Arial"/>
      <family val="2"/>
    </font>
    <font>
      <sz val="11"/>
      <name val="Times New Roman"/>
      <family val="1"/>
    </font>
    <font>
      <b/>
      <sz val="9"/>
      <name val="Arial"/>
      <family val="2"/>
    </font>
    <font>
      <sz val="10"/>
      <name val="Segoe UI"/>
      <family val="2"/>
    </font>
    <font>
      <b/>
      <vertAlign val="superscript"/>
      <sz val="10"/>
      <name val="Arial Narrow"/>
      <family val="2"/>
    </font>
    <font>
      <sz val="8.6"/>
      <name val="Arial"/>
      <family val="2"/>
    </font>
    <font>
      <b/>
      <sz val="10.5"/>
      <name val="Times New Roman"/>
      <family val="1"/>
    </font>
    <font>
      <sz val="11"/>
      <color theme="1"/>
      <name val="Calibri"/>
      <family val="2"/>
    </font>
    <font>
      <sz val="8"/>
      <color theme="1"/>
      <name val="Calibri"/>
      <family val="2"/>
    </font>
    <font>
      <b/>
      <sz val="8.6"/>
      <name val="Arial"/>
      <family val="2"/>
    </font>
    <font>
      <b/>
      <vertAlign val="superscript"/>
      <sz val="8"/>
      <name val="Arial Narrow"/>
      <family val="2"/>
    </font>
    <font>
      <b/>
      <sz val="7"/>
      <name val="Arial"/>
      <family val="2"/>
    </font>
    <font>
      <sz val="13"/>
      <name val="Times New Roman"/>
      <family val="1"/>
    </font>
    <font>
      <b/>
      <sz val="13.8"/>
      <name val="Times New Roman"/>
      <family val="1"/>
    </font>
    <font>
      <b/>
      <sz val="13"/>
      <name val="Arial Narrow"/>
      <family val="2"/>
    </font>
    <font>
      <sz val="10"/>
      <name val="Times New Roman"/>
      <family val="1"/>
    </font>
    <font>
      <sz val="9.6"/>
      <name val="Arial Narrow"/>
      <family val="2"/>
    </font>
    <font>
      <b/>
      <sz val="12"/>
      <name val="Arial Narrow"/>
      <family val="2"/>
    </font>
    <font>
      <sz val="8"/>
      <color indexed="9"/>
      <name val="Arial Narrow"/>
      <family val="2"/>
    </font>
    <font>
      <sz val="8.5"/>
      <name val="Arial Narrow"/>
      <family val="2"/>
    </font>
    <font>
      <b/>
      <sz val="8.5"/>
      <name val="Arial Narrow"/>
      <family val="2"/>
    </font>
    <font>
      <sz val="8.5"/>
      <color indexed="9"/>
      <name val="Arial Narrow"/>
      <family val="2"/>
    </font>
    <font>
      <sz val="9.5"/>
      <name val="Arial Narrow"/>
      <family val="2"/>
    </font>
    <font>
      <sz val="13"/>
      <name val="Arial Narrow"/>
      <family val="2"/>
    </font>
    <font>
      <sz val="8"/>
      <color indexed="10"/>
      <name val="Arial Narrow"/>
      <family val="2"/>
    </font>
    <font>
      <sz val="7.5"/>
      <name val="Arial Narrow"/>
      <family val="2"/>
    </font>
    <font>
      <sz val="7.5"/>
      <name val="Arial"/>
      <family val="2"/>
    </font>
    <font>
      <b/>
      <sz val="15"/>
      <name val="Times New Roman"/>
      <family val="1"/>
    </font>
    <font>
      <sz val="21"/>
      <name val="Times New Roman"/>
      <family val="1"/>
    </font>
    <font>
      <i/>
      <sz val="8"/>
      <color theme="1"/>
      <name val="Arial Narrow"/>
      <family val="2"/>
    </font>
    <font>
      <sz val="21.25"/>
      <name val="Times New Roman"/>
      <family val="1"/>
    </font>
    <font>
      <b/>
      <sz val="14"/>
      <name val="Arial"/>
      <family val="2"/>
    </font>
    <font>
      <sz val="13"/>
      <name val="Arial"/>
      <family val="2"/>
    </font>
    <font>
      <b/>
      <sz val="10"/>
      <color rgb="FF0000FF"/>
      <name val="Arial Narrow"/>
      <family val="2"/>
    </font>
    <font>
      <sz val="10"/>
      <color indexed="9"/>
      <name val="Arial Narrow"/>
      <family val="2"/>
    </font>
    <font>
      <sz val="24"/>
      <name val="Times New Roman"/>
      <family val="1"/>
    </font>
    <font>
      <sz val="15.5"/>
      <name val="Times New Roman"/>
      <family val="1"/>
    </font>
    <font>
      <sz val="9"/>
      <name val="Arial Narrow"/>
      <family val="2"/>
    </font>
    <font>
      <sz val="14"/>
      <name val="Arial Narrow"/>
      <family val="2"/>
    </font>
    <font>
      <sz val="14"/>
      <name val="Times New Roman"/>
      <family val="1"/>
    </font>
    <font>
      <sz val="10.5"/>
      <name val="Arial Narrow"/>
      <family val="2"/>
    </font>
    <font>
      <b/>
      <sz val="9"/>
      <name val="Arial Narrow"/>
      <family val="2"/>
    </font>
    <font>
      <b/>
      <sz val="9"/>
      <color indexed="9"/>
      <name val="Arial Narrow"/>
      <family val="2"/>
    </font>
    <font>
      <sz val="9"/>
      <color indexed="9"/>
      <name val="Arial Narrow"/>
      <family val="2"/>
    </font>
    <font>
      <sz val="8.5"/>
      <name val="Arial"/>
      <family val="2"/>
    </font>
    <font>
      <i/>
      <sz val="7"/>
      <name val="Arial Narrow"/>
      <family val="2"/>
    </font>
    <font>
      <sz val="22"/>
      <name val="Arial"/>
      <family val="2"/>
    </font>
    <font>
      <b/>
      <sz val="15"/>
      <name val="Arial Narrow"/>
      <family val="2"/>
    </font>
    <font>
      <sz val="11"/>
      <name val="Arial Narrow"/>
      <family val="2"/>
    </font>
    <font>
      <sz val="8"/>
      <color theme="1"/>
      <name val="Arial Narrow"/>
      <family val="2"/>
    </font>
    <font>
      <b/>
      <sz val="10.5"/>
      <name val="Arial Narrow"/>
      <family val="2"/>
    </font>
    <font>
      <sz val="8.6"/>
      <name val="Arial Narrow"/>
      <family val="2"/>
    </font>
    <font>
      <b/>
      <sz val="8.6"/>
      <name val="Arial Narrow"/>
      <family val="2"/>
    </font>
    <font>
      <i/>
      <sz val="9"/>
      <name val="Arial Narrow"/>
      <family val="2"/>
    </font>
    <font>
      <b/>
      <sz val="16"/>
      <name val="Times New Roman"/>
      <family val="1"/>
    </font>
    <font>
      <b/>
      <u/>
      <sz val="8"/>
      <name val="Arial Narrow"/>
      <family val="2"/>
    </font>
    <font>
      <i/>
      <sz val="7"/>
      <name val="Arial"/>
      <family val="2"/>
    </font>
    <font>
      <b/>
      <vertAlign val="superscript"/>
      <sz val="9"/>
      <name val="Arial Narrow"/>
      <family val="2"/>
    </font>
    <font>
      <b/>
      <sz val="7"/>
      <name val="Arial Narrow"/>
      <family val="2"/>
    </font>
    <font>
      <sz val="10"/>
      <color indexed="9"/>
      <name val="Arial"/>
      <family val="2"/>
    </font>
    <font>
      <i/>
      <sz val="8"/>
      <name val="Arial"/>
      <family val="2"/>
    </font>
    <font>
      <b/>
      <sz val="14.5"/>
      <name val="Arial"/>
      <family val="2"/>
    </font>
    <font>
      <sz val="14.5"/>
      <name val="Arial"/>
      <family val="2"/>
    </font>
    <font>
      <b/>
      <sz val="8"/>
      <color indexed="9"/>
      <name val="Arial Narrow"/>
      <family val="2"/>
    </font>
    <font>
      <b/>
      <sz val="10.55"/>
      <name val="Arial Narrow"/>
      <family val="2"/>
    </font>
    <font>
      <sz val="8.25"/>
      <name val="Arial Narrow"/>
      <family val="2"/>
    </font>
    <font>
      <b/>
      <sz val="8.25"/>
      <name val="Arial Narrow"/>
      <family val="2"/>
    </font>
    <font>
      <b/>
      <sz val="14.55"/>
      <name val="Times New Roman"/>
      <family val="1"/>
    </font>
    <font>
      <sz val="14.55"/>
      <name val="Times New Roman"/>
      <family val="1"/>
    </font>
    <font>
      <b/>
      <sz val="10"/>
      <color indexed="14"/>
      <name val="Arial"/>
      <family val="2"/>
    </font>
    <font>
      <vertAlign val="superscript"/>
      <sz val="9.5"/>
      <name val="Arial Narrow"/>
      <family val="2"/>
    </font>
    <font>
      <b/>
      <sz val="9.5"/>
      <name val="Arial Narrow"/>
      <family val="2"/>
    </font>
    <font>
      <sz val="12"/>
      <name val="Arial Narrow"/>
      <family val="2"/>
    </font>
    <font>
      <sz val="12.5"/>
      <name val="Arial Narrow"/>
      <family val="2"/>
    </font>
    <font>
      <sz val="15.6"/>
      <name val="Arial"/>
      <family val="2"/>
    </font>
    <font>
      <vertAlign val="superscript"/>
      <sz val="10"/>
      <name val="Arial Narrow"/>
      <family val="2"/>
    </font>
    <font>
      <sz val="7"/>
      <name val="Arial Narrow"/>
      <family val="2"/>
    </font>
    <font>
      <b/>
      <sz val="10"/>
      <color indexed="10"/>
      <name val="Arial"/>
      <family val="2"/>
    </font>
    <font>
      <i/>
      <sz val="10"/>
      <name val="Arial Narrow"/>
      <family val="2"/>
    </font>
    <font>
      <b/>
      <sz val="11"/>
      <name val="Arial"/>
      <family val="2"/>
    </font>
    <font>
      <sz val="9"/>
      <color indexed="10"/>
      <name val="Arial Narrow"/>
      <family val="2"/>
    </font>
    <font>
      <b/>
      <sz val="9"/>
      <color indexed="10"/>
      <name val="Arial Narrow"/>
      <family val="2"/>
    </font>
    <font>
      <b/>
      <sz val="12.35"/>
      <name val="Times New Roman"/>
      <family val="1"/>
    </font>
    <font>
      <sz val="12.35"/>
      <name val="Times New Roman"/>
      <family val="1"/>
    </font>
    <font>
      <sz val="18.899999999999999"/>
      <name val="Times New Roman"/>
      <family val="1"/>
    </font>
    <font>
      <b/>
      <sz val="10"/>
      <color indexed="8"/>
      <name val="Arial Narrow"/>
      <family val="2"/>
    </font>
    <font>
      <b/>
      <sz val="8"/>
      <color indexed="8"/>
      <name val="Arial"/>
      <family val="2"/>
    </font>
    <font>
      <sz val="8"/>
      <color indexed="9"/>
      <name val="Arial"/>
      <family val="2"/>
    </font>
    <font>
      <b/>
      <sz val="8"/>
      <color indexed="8"/>
      <name val="Arial Narrow"/>
      <family val="2"/>
    </font>
    <font>
      <sz val="8"/>
      <color indexed="8"/>
      <name val="Arial Narrow"/>
      <family val="2"/>
    </font>
    <font>
      <b/>
      <sz val="7.5"/>
      <name val="Arial"/>
      <family val="2"/>
    </font>
    <font>
      <b/>
      <sz val="15.5"/>
      <name val="Times New Roman"/>
      <family val="1"/>
    </font>
    <font>
      <i/>
      <sz val="9"/>
      <color theme="1"/>
      <name val="Arial Narrow"/>
      <family val="2"/>
    </font>
    <font>
      <sz val="22"/>
      <color theme="1"/>
      <name val="Arial Narrow"/>
      <family val="2"/>
    </font>
    <font>
      <sz val="14"/>
      <color theme="1"/>
      <name val="Arial Narrow"/>
      <family val="2"/>
    </font>
    <font>
      <sz val="13"/>
      <color theme="1"/>
      <name val="Arial Narrow"/>
      <family val="2"/>
    </font>
    <font>
      <sz val="22.2"/>
      <name val="Times New Roman"/>
      <family val="1"/>
    </font>
    <font>
      <b/>
      <sz val="14.4"/>
      <name val="Times New Roman"/>
      <family val="1"/>
    </font>
    <font>
      <b/>
      <sz val="9"/>
      <name val="Times New Roman"/>
      <family val="1"/>
    </font>
    <font>
      <sz val="11"/>
      <color indexed="9"/>
      <name val="Times New Roman"/>
      <family val="1"/>
    </font>
    <font>
      <sz val="11"/>
      <color indexed="9"/>
      <name val="Arial Narrow"/>
      <family val="2"/>
    </font>
    <font>
      <b/>
      <sz val="8"/>
      <color indexed="9"/>
      <name val="Arial"/>
      <family val="2"/>
    </font>
    <font>
      <b/>
      <sz val="8"/>
      <color indexed="12"/>
      <name val="Arial Narrow"/>
      <family val="2"/>
    </font>
    <font>
      <sz val="10.5"/>
      <color indexed="10"/>
      <name val="Arial Narrow"/>
      <family val="2"/>
    </font>
    <font>
      <sz val="10.5"/>
      <color indexed="9"/>
      <name val="Arial Narrow"/>
      <family val="2"/>
    </font>
    <font>
      <b/>
      <sz val="8"/>
      <color indexed="10"/>
      <name val="Arial Narrow"/>
      <family val="2"/>
    </font>
    <font>
      <sz val="16"/>
      <name val="Times New Roman"/>
      <family val="1"/>
    </font>
    <font>
      <b/>
      <sz val="12"/>
      <name val="Times New Roman"/>
      <family val="1"/>
    </font>
    <font>
      <b/>
      <sz val="13.5"/>
      <name val="Times New Roman"/>
      <family val="1"/>
    </font>
    <font>
      <sz val="7.2"/>
      <name val="Arial Narrow"/>
      <family val="2"/>
    </font>
    <font>
      <b/>
      <sz val="7.2"/>
      <name val="Arial Narrow"/>
      <family val="2"/>
    </font>
    <font>
      <sz val="10"/>
      <name val="Arial"/>
    </font>
    <font>
      <sz val="8"/>
      <color rgb="FF000000"/>
      <name val="Arial Narrow"/>
      <family val="2"/>
    </font>
    <font>
      <b/>
      <sz val="10"/>
      <color indexed="9"/>
      <name val="Arial Narrow"/>
      <family val="2"/>
    </font>
    <font>
      <vertAlign val="superscript"/>
      <sz val="22"/>
      <name val="Times New Roman"/>
      <family val="1"/>
    </font>
    <font>
      <sz val="15.6"/>
      <name val="Times New Roman"/>
      <family val="1"/>
    </font>
    <font>
      <b/>
      <sz val="9"/>
      <color indexed="8"/>
      <name val="Arial Narrow"/>
      <family val="2"/>
    </font>
    <font>
      <sz val="10"/>
      <color indexed="10"/>
      <name val="Arial"/>
      <family val="2"/>
    </font>
    <font>
      <b/>
      <u/>
      <sz val="10"/>
      <name val="Arial Narrow"/>
      <family val="2"/>
    </font>
    <font>
      <sz val="11"/>
      <color theme="1"/>
      <name val="Arial Narrow"/>
      <family val="2"/>
    </font>
    <font>
      <sz val="11"/>
      <color indexed="8"/>
      <name val="Times New Roman"/>
      <family val="1"/>
    </font>
    <font>
      <sz val="22"/>
      <color indexed="8"/>
      <name val="Times New Roman"/>
      <family val="1"/>
    </font>
    <font>
      <sz val="20"/>
      <color indexed="8"/>
      <name val="Times New Roman"/>
      <family val="1"/>
    </font>
    <font>
      <b/>
      <sz val="10"/>
      <color indexed="10"/>
      <name val="Arial Narrow"/>
      <family val="2"/>
    </font>
    <font>
      <sz val="10"/>
      <color indexed="8"/>
      <name val="Arial Narrow"/>
      <family val="2"/>
    </font>
    <font>
      <sz val="10"/>
      <color indexed="8"/>
      <name val="Arial"/>
      <family val="2"/>
    </font>
    <font>
      <b/>
      <sz val="13.5"/>
      <color indexed="8"/>
      <name val="Arial Narrow"/>
      <family val="2"/>
    </font>
    <font>
      <sz val="8.25"/>
      <color indexed="8"/>
      <name val="Arial Narrow"/>
      <family val="2"/>
    </font>
    <font>
      <b/>
      <sz val="8.25"/>
      <color indexed="8"/>
      <name val="Arial Narrow"/>
      <family val="2"/>
    </font>
    <font>
      <sz val="9"/>
      <color indexed="8"/>
      <name val="Arial"/>
      <family val="2"/>
    </font>
    <font>
      <sz val="8"/>
      <color indexed="8"/>
      <name val="Arial"/>
      <family val="2"/>
    </font>
    <font>
      <i/>
      <sz val="8"/>
      <color indexed="8"/>
      <name val="Arial Narrow"/>
      <family val="2"/>
    </font>
    <font>
      <sz val="7"/>
      <color indexed="8"/>
      <name val="Arial"/>
      <family val="2"/>
    </font>
    <font>
      <sz val="12.7"/>
      <name val="Times New Roman"/>
      <family val="1"/>
    </font>
    <font>
      <sz val="11.7"/>
      <name val="Times New Roman"/>
      <family val="1"/>
    </font>
    <font>
      <sz val="13"/>
      <color indexed="8"/>
      <name val="Times New Roman"/>
      <family val="1"/>
    </font>
    <font>
      <sz val="10.7"/>
      <name val="Times New Roman"/>
      <family val="1"/>
    </font>
    <font>
      <sz val="7.5"/>
      <color indexed="8"/>
      <name val="Arial"/>
      <family val="2"/>
    </font>
    <font>
      <b/>
      <sz val="10"/>
      <color rgb="FF0000FF"/>
      <name val="Arial"/>
      <family val="2"/>
    </font>
    <font>
      <b/>
      <sz val="13.5"/>
      <name val="Arial Narrow"/>
      <family val="2"/>
    </font>
    <font>
      <i/>
      <sz val="10"/>
      <name val="Arial"/>
      <family val="2"/>
    </font>
    <font>
      <sz val="10"/>
      <color theme="0"/>
      <name val="Arial Narrow"/>
      <family val="2"/>
    </font>
    <font>
      <b/>
      <sz val="8"/>
      <color theme="0"/>
      <name val="Arial Narrow"/>
      <family val="2"/>
    </font>
    <font>
      <b/>
      <sz val="14"/>
      <color theme="1"/>
      <name val="Aptos Narrow"/>
      <family val="2"/>
      <scheme val="minor"/>
    </font>
    <font>
      <u/>
      <sz val="11"/>
      <color theme="10"/>
      <name val="Aptos Narrow"/>
      <family val="2"/>
      <scheme val="minor"/>
    </font>
    <font>
      <u/>
      <sz val="10"/>
      <color theme="10"/>
      <name val="Arial Narrow"/>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z val="20"/>
      <color theme="1"/>
      <name val="Aptos Narrow"/>
      <family val="2"/>
      <scheme val="minor"/>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bgColor indexed="64"/>
      </patternFill>
    </fill>
    <fill>
      <patternFill patternType="solid">
        <fgColor rgb="FFFFFFFF"/>
        <bgColor indexed="64"/>
      </patternFill>
    </fill>
  </fills>
  <borders count="46">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
      <left/>
      <right/>
      <top style="hair">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ABABAB"/>
      </left>
      <right/>
      <top style="thin">
        <color rgb="FFABABAB"/>
      </top>
      <bottom/>
      <diagonal/>
    </border>
    <border>
      <left/>
      <right/>
      <top style="thin">
        <color rgb="FFABABAB"/>
      </top>
      <bottom/>
      <diagonal/>
    </border>
    <border>
      <left/>
      <right style="thin">
        <color rgb="FFABABAB"/>
      </right>
      <top style="thin">
        <color rgb="FFABABAB"/>
      </top>
      <bottom/>
      <diagonal/>
    </border>
    <border>
      <left style="thin">
        <color rgb="FFABABAB"/>
      </left>
      <right/>
      <top style="thin">
        <color indexed="65"/>
      </top>
      <bottom/>
      <diagonal/>
    </border>
    <border>
      <left style="thin">
        <color rgb="FFABABAB"/>
      </left>
      <right/>
      <top/>
      <bottom/>
      <diagonal/>
    </border>
    <border>
      <left/>
      <right style="thin">
        <color rgb="FFABABAB"/>
      </right>
      <top/>
      <bottom/>
      <diagonal/>
    </border>
    <border>
      <left style="thin">
        <color rgb="FFABABAB"/>
      </left>
      <right/>
      <top style="thin">
        <color rgb="FFABABAB"/>
      </top>
      <bottom style="thin">
        <color rgb="FFABABAB"/>
      </bottom>
      <diagonal/>
    </border>
    <border>
      <left style="thin">
        <color indexed="65"/>
      </left>
      <right/>
      <top style="thin">
        <color rgb="FFABABAB"/>
      </top>
      <bottom style="thin">
        <color rgb="FFABABAB"/>
      </bottom>
      <diagonal/>
    </border>
    <border>
      <left/>
      <right/>
      <top style="thin">
        <color rgb="FFABABAB"/>
      </top>
      <bottom style="thin">
        <color rgb="FFABABAB"/>
      </bottom>
      <diagonal/>
    </border>
    <border>
      <left/>
      <right style="thin">
        <color rgb="FFABABAB"/>
      </right>
      <top style="thin">
        <color rgb="FFABABAB"/>
      </top>
      <bottom style="thin">
        <color rgb="FFABABAB"/>
      </bottom>
      <diagonal/>
    </border>
    <border>
      <left/>
      <right/>
      <top style="medium">
        <color indexed="64"/>
      </top>
      <bottom style="hair">
        <color indexed="64"/>
      </bottom>
      <diagonal/>
    </border>
    <border>
      <left/>
      <right/>
      <top style="medium">
        <color indexed="64"/>
      </top>
      <bottom style="thin">
        <color indexed="64"/>
      </bottom>
      <diagonal/>
    </border>
    <border>
      <left/>
      <right/>
      <top style="thin">
        <color indexed="64"/>
      </top>
      <bottom/>
      <diagonal/>
    </border>
    <border>
      <left/>
      <right/>
      <top style="thick">
        <color indexed="64"/>
      </top>
      <bottom/>
      <diagonal/>
    </border>
    <border>
      <left/>
      <right/>
      <top style="thick">
        <color indexed="64"/>
      </top>
      <bottom style="thin">
        <color indexed="64"/>
      </bottom>
      <diagonal/>
    </border>
    <border>
      <left/>
      <right/>
      <top style="hair">
        <color indexed="64"/>
      </top>
      <bottom style="hair">
        <color indexed="64"/>
      </bottom>
      <diagonal/>
    </border>
    <border>
      <left/>
      <right/>
      <top/>
      <bottom style="thick">
        <color indexed="64"/>
      </bottom>
      <diagonal/>
    </border>
    <border>
      <left/>
      <right/>
      <top style="thin">
        <color indexed="64"/>
      </top>
      <bottom style="hair">
        <color indexed="64"/>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style="thin">
        <color indexed="65"/>
      </left>
      <right/>
      <top style="thin">
        <color rgb="FFABABAB"/>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style="medium">
        <color indexed="64"/>
      </bottom>
      <diagonal/>
    </border>
  </borders>
  <cellStyleXfs count="62">
    <xf numFmtId="0" fontId="0" fillId="0" borderId="0"/>
    <xf numFmtId="0" fontId="3" fillId="0" borderId="0"/>
    <xf numFmtId="166" fontId="3" fillId="0" borderId="0" applyFont="0" applyFill="0" applyBorder="0" applyAlignment="0" applyProtection="0"/>
    <xf numFmtId="168" fontId="3" fillId="0" borderId="0"/>
    <xf numFmtId="0" fontId="36" fillId="0" borderId="0"/>
    <xf numFmtId="168" fontId="3" fillId="0" borderId="0" applyFont="0" applyFill="0" applyBorder="0" applyAlignment="0" applyProtection="0"/>
    <xf numFmtId="168" fontId="3" fillId="0" borderId="0"/>
    <xf numFmtId="0" fontId="3" fillId="0" borderId="0" applyProtection="0">
      <protection locked="0"/>
    </xf>
    <xf numFmtId="0" fontId="3" fillId="0" borderId="0" applyFont="0" applyFill="0" applyBorder="0" applyAlignment="0" applyProtection="0"/>
    <xf numFmtId="43" fontId="3" fillId="0" borderId="0" applyFont="0" applyFill="0" applyBorder="0" applyAlignment="0" applyProtection="0"/>
    <xf numFmtId="0" fontId="1" fillId="0" borderId="0"/>
    <xf numFmtId="0" fontId="3" fillId="0" borderId="0" applyFont="0" applyFill="0" applyBorder="0" applyAlignment="0" applyProtection="0"/>
    <xf numFmtId="166" fontId="3" fillId="0" borderId="0" applyFont="0" applyFill="0" applyBorder="0" applyAlignment="0" applyProtection="0"/>
    <xf numFmtId="0" fontId="3" fillId="0" borderId="0"/>
    <xf numFmtId="0" fontId="77" fillId="0" borderId="0"/>
    <xf numFmtId="43" fontId="3" fillId="0" borderId="0" applyFont="0" applyFill="0" applyBorder="0" applyAlignment="0" applyProtection="0"/>
    <xf numFmtId="0" fontId="3" fillId="0" borderId="0"/>
    <xf numFmtId="180" fontId="3" fillId="0" borderId="0" applyFont="0" applyFill="0" applyBorder="0" applyAlignment="0" applyProtection="0"/>
    <xf numFmtId="189" fontId="3" fillId="0" borderId="0" applyFont="0" applyFill="0" applyBorder="0" applyAlignment="0" applyProtection="0"/>
    <xf numFmtId="189"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9" fontId="3" fillId="0" borderId="0" applyFont="0" applyFill="0" applyBorder="0" applyAlignment="0" applyProtection="0"/>
    <xf numFmtId="0" fontId="3" fillId="0" borderId="0" applyFont="0" applyFill="0" applyBorder="0" applyAlignment="0" applyProtection="0"/>
    <xf numFmtId="203" fontId="3" fillId="0" borderId="0" applyFont="0" applyFill="0" applyBorder="0" applyAlignment="0" applyProtection="0"/>
    <xf numFmtId="189" fontId="3" fillId="0" borderId="0" applyFont="0" applyFill="0" applyBorder="0" applyAlignment="0" applyProtection="0"/>
    <xf numFmtId="203" fontId="3" fillId="0" borderId="0" applyFont="0" applyFill="0" applyBorder="0" applyAlignment="0" applyProtection="0"/>
    <xf numFmtId="180" fontId="3" fillId="0" borderId="0" applyFont="0" applyFill="0" applyBorder="0" applyAlignment="0" applyProtection="0"/>
    <xf numFmtId="0" fontId="3" fillId="0" borderId="0" applyFont="0" applyFill="0" applyBorder="0" applyAlignment="0" applyProtection="0"/>
    <xf numFmtId="180" fontId="3" fillId="0" borderId="0" applyFont="0" applyFill="0" applyBorder="0" applyAlignment="0" applyProtection="0"/>
    <xf numFmtId="0" fontId="3" fillId="0" borderId="0" applyFont="0" applyFill="0" applyBorder="0" applyAlignment="0" applyProtection="0"/>
    <xf numFmtId="0" fontId="3" fillId="0" borderId="0"/>
    <xf numFmtId="0" fontId="3" fillId="0" borderId="0"/>
    <xf numFmtId="0" fontId="1" fillId="0" borderId="0"/>
    <xf numFmtId="180" fontId="3" fillId="0" borderId="0" applyFont="0" applyFill="0" applyBorder="0" applyAlignment="0" applyProtection="0"/>
    <xf numFmtId="0" fontId="3" fillId="0" borderId="0"/>
    <xf numFmtId="0" fontId="3" fillId="0" borderId="0"/>
    <xf numFmtId="189"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0" fontId="3" fillId="0" borderId="0" applyFont="0" applyFill="0" applyBorder="0" applyAlignment="0" applyProtection="0"/>
    <xf numFmtId="0" fontId="3" fillId="0" borderId="0"/>
    <xf numFmtId="0" fontId="12" fillId="0" borderId="0"/>
    <xf numFmtId="180" fontId="3" fillId="0" borderId="0" applyFont="0" applyFill="0" applyBorder="0" applyAlignment="0" applyProtection="0"/>
    <xf numFmtId="166" fontId="3" fillId="0" borderId="0" applyFont="0" applyFill="0" applyBorder="0" applyAlignment="0" applyProtection="0"/>
    <xf numFmtId="43" fontId="12" fillId="0" borderId="0" applyFont="0" applyFill="0" applyBorder="0" applyAlignment="0" applyProtection="0"/>
    <xf numFmtId="0" fontId="140" fillId="0" borderId="0"/>
    <xf numFmtId="180"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0" fontId="3" fillId="0" borderId="0"/>
    <xf numFmtId="0" fontId="148" fillId="0" borderId="0"/>
    <xf numFmtId="0" fontId="1" fillId="0" borderId="0"/>
    <xf numFmtId="0" fontId="3" fillId="0" borderId="0" applyFont="0" applyFill="0" applyBorder="0" applyAlignment="0" applyProtection="0"/>
    <xf numFmtId="43"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80" fontId="3" fillId="0" borderId="0" applyFont="0" applyFill="0" applyBorder="0" applyAlignment="0" applyProtection="0"/>
    <xf numFmtId="0" fontId="173" fillId="0" borderId="0" applyNumberFormat="0" applyFill="0" applyBorder="0" applyAlignment="0" applyProtection="0"/>
    <xf numFmtId="0" fontId="1" fillId="0" borderId="0"/>
    <xf numFmtId="0" fontId="1" fillId="0" borderId="0"/>
    <xf numFmtId="180" fontId="1" fillId="0" borderId="0" applyFont="0" applyFill="0" applyBorder="0" applyAlignment="0" applyProtection="0"/>
  </cellStyleXfs>
  <cellXfs count="1401">
    <xf numFmtId="0" fontId="0" fillId="0" borderId="0" xfId="0"/>
    <xf numFmtId="0" fontId="4" fillId="0" borderId="0" xfId="1" applyFont="1"/>
    <xf numFmtId="0" fontId="5" fillId="0" borderId="0" xfId="1" applyFont="1"/>
    <xf numFmtId="0" fontId="6" fillId="0" borderId="0" xfId="1" applyFont="1" applyAlignment="1">
      <alignment horizontal="center"/>
    </xf>
    <xf numFmtId="0" fontId="7" fillId="0" borderId="0" xfId="1" applyFont="1"/>
    <xf numFmtId="164" fontId="8" fillId="0" borderId="0" xfId="1" applyNumberFormat="1" applyFont="1" applyAlignment="1">
      <alignment horizontal="center"/>
    </xf>
    <xf numFmtId="0" fontId="9" fillId="0" borderId="0" xfId="1" applyFont="1"/>
    <xf numFmtId="0" fontId="3" fillId="0" borderId="0" xfId="1"/>
    <xf numFmtId="0" fontId="10" fillId="0" borderId="0" xfId="1" applyFont="1"/>
    <xf numFmtId="0" fontId="11" fillId="0" borderId="1" xfId="1" applyFont="1" applyBorder="1" applyAlignment="1">
      <alignment horizontal="center" vertical="center"/>
    </xf>
    <xf numFmtId="0" fontId="12" fillId="0" borderId="1" xfId="1" applyFont="1" applyBorder="1" applyAlignment="1">
      <alignment textRotation="90"/>
    </xf>
    <xf numFmtId="0" fontId="12" fillId="0" borderId="1" xfId="1" applyFont="1" applyBorder="1" applyAlignment="1">
      <alignment textRotation="90" wrapText="1"/>
    </xf>
    <xf numFmtId="0" fontId="11" fillId="0" borderId="1" xfId="1" applyFont="1" applyBorder="1" applyAlignment="1">
      <alignment textRotation="90"/>
    </xf>
    <xf numFmtId="0" fontId="12" fillId="0" borderId="0" xfId="1" applyFont="1"/>
    <xf numFmtId="0" fontId="13" fillId="0" borderId="2" xfId="1" applyFont="1" applyBorder="1" applyAlignment="1">
      <alignment horizontal="center" vertical="center"/>
    </xf>
    <xf numFmtId="0" fontId="14" fillId="0" borderId="2" xfId="1" applyFont="1" applyBorder="1" applyAlignment="1">
      <alignment textRotation="90"/>
    </xf>
    <xf numFmtId="0" fontId="14" fillId="0" borderId="2" xfId="1" applyFont="1" applyBorder="1" applyAlignment="1">
      <alignment horizontal="left" textRotation="87" wrapText="1"/>
    </xf>
    <xf numFmtId="0" fontId="15" fillId="0" borderId="2" xfId="1" applyFont="1" applyBorder="1" applyAlignment="1">
      <alignment textRotation="90"/>
    </xf>
    <xf numFmtId="0" fontId="14" fillId="0" borderId="0" xfId="1" applyFont="1"/>
    <xf numFmtId="0" fontId="15" fillId="0" borderId="0" xfId="1" applyFont="1"/>
    <xf numFmtId="0" fontId="14" fillId="0" borderId="0" xfId="1" quotePrefix="1" applyFont="1" applyAlignment="1">
      <alignment horizontal="left" vertical="center"/>
    </xf>
    <xf numFmtId="165" fontId="14" fillId="0" borderId="0" xfId="1" applyNumberFormat="1" applyFont="1" applyAlignment="1">
      <alignment horizontal="center" vertical="center"/>
    </xf>
    <xf numFmtId="165" fontId="15" fillId="0" borderId="0" xfId="1" applyNumberFormat="1" applyFont="1" applyAlignment="1">
      <alignment horizontal="center" vertical="center"/>
    </xf>
    <xf numFmtId="165" fontId="14" fillId="0" borderId="0" xfId="1" applyNumberFormat="1" applyFont="1" applyAlignment="1">
      <alignment vertical="center"/>
    </xf>
    <xf numFmtId="0" fontId="14" fillId="0" borderId="0" xfId="1" applyFont="1" applyAlignment="1">
      <alignment vertical="center"/>
    </xf>
    <xf numFmtId="0" fontId="14" fillId="0" borderId="0" xfId="1" quotePrefix="1" applyFont="1" applyAlignment="1">
      <alignment horizontal="left" vertical="center" wrapText="1"/>
    </xf>
    <xf numFmtId="0" fontId="14" fillId="0" borderId="0" xfId="1" applyFont="1" applyAlignment="1">
      <alignment horizontal="left" vertical="center"/>
    </xf>
    <xf numFmtId="49" fontId="14" fillId="0" borderId="0" xfId="2" applyNumberFormat="1" applyFont="1" applyFill="1" applyBorder="1" applyAlignment="1" applyProtection="1">
      <alignment horizontal="left" vertical="center"/>
    </xf>
    <xf numFmtId="0" fontId="14" fillId="0" borderId="3" xfId="1" applyFont="1" applyBorder="1"/>
    <xf numFmtId="0" fontId="15" fillId="0" borderId="3" xfId="1" applyFont="1" applyBorder="1"/>
    <xf numFmtId="0" fontId="16" fillId="0" borderId="0" xfId="1" applyFont="1"/>
    <xf numFmtId="0" fontId="17" fillId="0" borderId="0" xfId="1" applyFont="1"/>
    <xf numFmtId="0" fontId="18" fillId="0" borderId="0" xfId="1" applyFont="1"/>
    <xf numFmtId="0" fontId="16" fillId="0" borderId="0" xfId="1" applyFont="1" applyAlignment="1" applyProtection="1">
      <alignment vertical="center"/>
      <protection locked="0"/>
    </xf>
    <xf numFmtId="0" fontId="15" fillId="0" borderId="0" xfId="1" applyFont="1" applyAlignment="1">
      <alignment horizontal="center" vertical="center"/>
    </xf>
    <xf numFmtId="0" fontId="19" fillId="0" borderId="0" xfId="1" applyFont="1"/>
    <xf numFmtId="0" fontId="20" fillId="0" borderId="0" xfId="1" applyFont="1"/>
    <xf numFmtId="0" fontId="15" fillId="0" borderId="0" xfId="1" applyFont="1" applyAlignment="1">
      <alignment horizontal="center"/>
    </xf>
    <xf numFmtId="0" fontId="4" fillId="0" borderId="0" xfId="1" applyFont="1" applyAlignment="1">
      <alignment horizontal="centerContinuous" vertical="center"/>
    </xf>
    <xf numFmtId="0" fontId="21" fillId="0" borderId="0" xfId="1" applyFont="1"/>
    <xf numFmtId="0" fontId="6" fillId="0" borderId="0" xfId="1" applyFont="1" applyAlignment="1">
      <alignment horizontal="center" vertical="center"/>
    </xf>
    <xf numFmtId="0" fontId="6" fillId="0" borderId="0" xfId="1" applyFont="1"/>
    <xf numFmtId="0" fontId="6" fillId="0" borderId="0" xfId="1" applyFont="1" applyAlignment="1">
      <alignment horizontal="center" vertical="center" wrapText="1"/>
    </xf>
    <xf numFmtId="0" fontId="8" fillId="0" borderId="0" xfId="1" applyFont="1"/>
    <xf numFmtId="0" fontId="22" fillId="0" borderId="0" xfId="1" applyFont="1" applyAlignment="1">
      <alignment horizontal="center"/>
    </xf>
    <xf numFmtId="0" fontId="12" fillId="0" borderId="1" xfId="1" applyFont="1" applyBorder="1"/>
    <xf numFmtId="0" fontId="11" fillId="0" borderId="1" xfId="1" applyFont="1" applyBorder="1" applyAlignment="1">
      <alignment horizontal="center" vertical="center" wrapText="1"/>
    </xf>
    <xf numFmtId="0" fontId="12" fillId="0" borderId="1" xfId="1" applyFont="1" applyBorder="1" applyAlignment="1">
      <alignment horizontal="center" vertical="center" wrapText="1"/>
    </xf>
    <xf numFmtId="0" fontId="12" fillId="0" borderId="1" xfId="1" applyFont="1" applyBorder="1" applyAlignment="1">
      <alignment horizontal="center" vertical="center" wrapText="1"/>
    </xf>
    <xf numFmtId="0" fontId="11" fillId="0" borderId="1" xfId="1" applyFont="1" applyBorder="1" applyAlignment="1">
      <alignment horizontal="centerContinuous"/>
    </xf>
    <xf numFmtId="0" fontId="12" fillId="0" borderId="2" xfId="1" applyFont="1" applyBorder="1" applyAlignment="1">
      <alignment horizontal="center" vertical="center" wrapText="1"/>
    </xf>
    <xf numFmtId="0" fontId="12" fillId="0" borderId="0" xfId="1" applyFont="1" applyAlignment="1">
      <alignment horizontal="center" vertical="center" wrapText="1"/>
    </xf>
    <xf numFmtId="0" fontId="11" fillId="0" borderId="0" xfId="1" applyFont="1"/>
    <xf numFmtId="0" fontId="23" fillId="0" borderId="0" xfId="1" applyFont="1" applyAlignment="1">
      <alignment horizontal="center" vertical="center"/>
    </xf>
    <xf numFmtId="0" fontId="12" fillId="0" borderId="4" xfId="1" applyFont="1" applyBorder="1" applyAlignment="1">
      <alignment horizontal="center" textRotation="90"/>
    </xf>
    <xf numFmtId="0" fontId="11" fillId="0" borderId="4" xfId="1" applyFont="1" applyBorder="1" applyAlignment="1">
      <alignment horizontal="center" textRotation="90"/>
    </xf>
    <xf numFmtId="0" fontId="11" fillId="0" borderId="0" xfId="1" applyFont="1" applyAlignment="1">
      <alignment horizontal="center" textRotation="90" wrapText="1"/>
    </xf>
    <xf numFmtId="0" fontId="12" fillId="0" borderId="0" xfId="1" applyFont="1" applyAlignment="1">
      <alignment horizontal="right" textRotation="90"/>
    </xf>
    <xf numFmtId="0" fontId="12" fillId="0" borderId="0" xfId="1" applyFont="1" applyAlignment="1">
      <alignment horizontal="center" textRotation="90"/>
    </xf>
    <xf numFmtId="0" fontId="11" fillId="0" borderId="0" xfId="1" applyFont="1" applyAlignment="1">
      <alignment horizontal="center" textRotation="90"/>
    </xf>
    <xf numFmtId="0" fontId="24" fillId="0" borderId="2" xfId="1" applyFont="1" applyBorder="1" applyAlignment="1">
      <alignment horizontal="center" vertical="center"/>
    </xf>
    <xf numFmtId="0" fontId="25" fillId="0" borderId="2" xfId="1" applyFont="1" applyBorder="1" applyAlignment="1">
      <alignment horizontal="center" textRotation="90"/>
    </xf>
    <xf numFmtId="0" fontId="26" fillId="0" borderId="2" xfId="1" quotePrefix="1" applyFont="1" applyBorder="1" applyAlignment="1">
      <alignment horizontal="center" textRotation="90"/>
    </xf>
    <xf numFmtId="0" fontId="26" fillId="0" borderId="2" xfId="1" applyFont="1" applyBorder="1" applyAlignment="1">
      <alignment horizontal="center" textRotation="90"/>
    </xf>
    <xf numFmtId="0" fontId="3" fillId="0" borderId="0" xfId="1" applyAlignment="1">
      <alignment vertical="center"/>
    </xf>
    <xf numFmtId="0" fontId="10" fillId="0" borderId="0" xfId="1" applyFont="1" applyAlignment="1">
      <alignment vertical="center"/>
    </xf>
    <xf numFmtId="167" fontId="14" fillId="0" borderId="0" xfId="1" applyNumberFormat="1" applyFont="1" applyAlignment="1">
      <alignment horizontal="center" vertical="center"/>
    </xf>
    <xf numFmtId="167" fontId="14" fillId="0" borderId="0" xfId="1" applyNumberFormat="1" applyFont="1" applyAlignment="1">
      <alignment horizontal="right" vertical="center"/>
    </xf>
    <xf numFmtId="167" fontId="15" fillId="0" borderId="0" xfId="1" applyNumberFormat="1" applyFont="1" applyAlignment="1">
      <alignment horizontal="right" vertical="center"/>
    </xf>
    <xf numFmtId="167" fontId="15" fillId="0" borderId="0" xfId="1" applyNumberFormat="1" applyFont="1" applyAlignment="1">
      <alignment vertical="center"/>
    </xf>
    <xf numFmtId="0" fontId="15" fillId="0" borderId="3" xfId="1" applyFont="1" applyBorder="1" applyAlignment="1">
      <alignment vertical="center"/>
    </xf>
    <xf numFmtId="167" fontId="15" fillId="0" borderId="3" xfId="1" applyNumberFormat="1" applyFont="1" applyBorder="1" applyAlignment="1">
      <alignment horizontal="right" vertical="center"/>
    </xf>
    <xf numFmtId="0" fontId="15" fillId="0" borderId="0" xfId="1" applyFont="1" applyAlignment="1">
      <alignment vertical="center"/>
    </xf>
    <xf numFmtId="167" fontId="19" fillId="0" borderId="0" xfId="1" applyNumberFormat="1" applyFont="1"/>
    <xf numFmtId="167" fontId="27" fillId="0" borderId="0" xfId="1" applyNumberFormat="1" applyFont="1"/>
    <xf numFmtId="0" fontId="27" fillId="0" borderId="0" xfId="1" applyFont="1"/>
    <xf numFmtId="167" fontId="3" fillId="0" borderId="0" xfId="1" applyNumberFormat="1"/>
    <xf numFmtId="168" fontId="4" fillId="0" borderId="0" xfId="3" applyFont="1" applyAlignment="1">
      <alignment vertical="center"/>
    </xf>
    <xf numFmtId="168" fontId="23" fillId="0" borderId="0" xfId="3" applyFont="1" applyAlignment="1">
      <alignment vertical="center"/>
    </xf>
    <xf numFmtId="168" fontId="6" fillId="0" borderId="0" xfId="3" applyFont="1" applyAlignment="1">
      <alignment horizontal="center" wrapText="1"/>
    </xf>
    <xf numFmtId="168" fontId="28" fillId="0" borderId="0" xfId="3" applyFont="1" applyAlignment="1">
      <alignment vertical="center"/>
    </xf>
    <xf numFmtId="169" fontId="8" fillId="0" borderId="0" xfId="3" applyNumberFormat="1" applyFont="1" applyAlignment="1">
      <alignment horizontal="center" vertical="center"/>
    </xf>
    <xf numFmtId="168" fontId="29" fillId="0" borderId="0" xfId="3" applyFont="1" applyAlignment="1">
      <alignment vertical="center"/>
    </xf>
    <xf numFmtId="169" fontId="8" fillId="0" borderId="0" xfId="3" applyNumberFormat="1" applyFont="1" applyAlignment="1">
      <alignment horizontal="center" vertical="center"/>
    </xf>
    <xf numFmtId="1" fontId="8" fillId="0" borderId="0" xfId="3" applyNumberFormat="1" applyFont="1" applyAlignment="1">
      <alignment horizontal="center" vertical="center"/>
    </xf>
    <xf numFmtId="1" fontId="30" fillId="0" borderId="0" xfId="3" applyNumberFormat="1" applyFont="1" applyAlignment="1">
      <alignment horizontal="center" vertical="center"/>
    </xf>
    <xf numFmtId="168" fontId="31" fillId="0" borderId="0" xfId="3" applyFont="1" applyAlignment="1">
      <alignment horizontal="center" vertical="center"/>
    </xf>
    <xf numFmtId="168" fontId="32" fillId="0" borderId="0" xfId="3" applyFont="1"/>
    <xf numFmtId="168" fontId="3" fillId="0" borderId="0" xfId="3" applyAlignment="1">
      <alignment vertical="center"/>
    </xf>
    <xf numFmtId="168" fontId="15" fillId="0" borderId="0" xfId="3" applyFont="1" applyAlignment="1">
      <alignment horizontal="left" vertical="center"/>
    </xf>
    <xf numFmtId="168" fontId="5" fillId="0" borderId="1" xfId="3" applyFont="1" applyBorder="1" applyAlignment="1">
      <alignment horizontal="center" vertical="center" wrapText="1"/>
    </xf>
    <xf numFmtId="2" fontId="12" fillId="0" borderId="1" xfId="3" applyNumberFormat="1" applyFont="1" applyBorder="1" applyAlignment="1">
      <alignment horizontal="center" vertical="center" wrapText="1"/>
    </xf>
    <xf numFmtId="2" fontId="11" fillId="0" borderId="1" xfId="3" applyNumberFormat="1" applyFont="1" applyBorder="1" applyAlignment="1">
      <alignment horizontal="center" vertical="center" wrapText="1"/>
    </xf>
    <xf numFmtId="168" fontId="34" fillId="0" borderId="0" xfId="3" applyFont="1" applyAlignment="1">
      <alignment vertical="center"/>
    </xf>
    <xf numFmtId="168" fontId="5" fillId="0" borderId="2" xfId="3" applyFont="1" applyBorder="1" applyAlignment="1">
      <alignment horizontal="center" vertical="center" wrapText="1"/>
    </xf>
    <xf numFmtId="2" fontId="12" fillId="0" borderId="2" xfId="3" applyNumberFormat="1" applyFont="1" applyBorder="1" applyAlignment="1">
      <alignment horizontal="center" vertical="center" wrapText="1"/>
    </xf>
    <xf numFmtId="168" fontId="3" fillId="0" borderId="2" xfId="3" applyBorder="1" applyAlignment="1">
      <alignment horizontal="center"/>
    </xf>
    <xf numFmtId="168" fontId="35" fillId="2" borderId="0" xfId="3" applyFont="1" applyFill="1" applyAlignment="1">
      <alignment horizontal="center" vertical="center" wrapText="1"/>
    </xf>
    <xf numFmtId="0" fontId="37" fillId="2" borderId="0" xfId="4" applyFont="1" applyFill="1" applyAlignment="1">
      <alignment horizontal="left" vertical="top" wrapText="1"/>
    </xf>
    <xf numFmtId="2" fontId="38" fillId="2" borderId="0" xfId="3" applyNumberFormat="1" applyFont="1" applyFill="1" applyAlignment="1">
      <alignment horizontal="center" vertical="center" wrapText="1"/>
    </xf>
    <xf numFmtId="168" fontId="34" fillId="2" borderId="0" xfId="3" applyFont="1" applyFill="1" applyAlignment="1">
      <alignment vertical="center"/>
    </xf>
    <xf numFmtId="168" fontId="14" fillId="0" borderId="0" xfId="3" applyFont="1" applyAlignment="1">
      <alignment horizontal="left" vertical="center" wrapText="1"/>
    </xf>
    <xf numFmtId="170" fontId="14" fillId="0" borderId="0" xfId="5" applyNumberFormat="1" applyFont="1" applyFill="1" applyBorder="1" applyAlignment="1">
      <alignment horizontal="center" vertical="center"/>
    </xf>
    <xf numFmtId="170" fontId="15" fillId="0" borderId="0" xfId="5" applyNumberFormat="1" applyFont="1" applyFill="1" applyBorder="1" applyAlignment="1">
      <alignment horizontal="center" vertical="center"/>
    </xf>
    <xf numFmtId="1" fontId="14" fillId="0" borderId="0" xfId="3" applyNumberFormat="1" applyFont="1" applyAlignment="1">
      <alignment vertical="center"/>
    </xf>
    <xf numFmtId="168" fontId="14" fillId="0" borderId="0" xfId="3" applyFont="1" applyAlignment="1">
      <alignment vertical="center"/>
    </xf>
    <xf numFmtId="0" fontId="14" fillId="0" borderId="0" xfId="4" applyFont="1" applyAlignment="1">
      <alignment horizontal="left" vertical="center"/>
    </xf>
    <xf numFmtId="168" fontId="15" fillId="0" borderId="3" xfId="3" applyFont="1" applyBorder="1" applyAlignment="1">
      <alignment horizontal="left" wrapText="1"/>
    </xf>
    <xf numFmtId="170" fontId="15" fillId="0" borderId="3" xfId="5" applyNumberFormat="1" applyFont="1" applyFill="1" applyBorder="1" applyAlignment="1">
      <alignment horizontal="center" vertical="center"/>
    </xf>
    <xf numFmtId="168" fontId="15" fillId="0" borderId="0" xfId="3" applyFont="1" applyAlignment="1">
      <alignment vertical="center"/>
    </xf>
    <xf numFmtId="168" fontId="15" fillId="0" borderId="0" xfId="3" applyFont="1" applyAlignment="1">
      <alignment horizontal="left" wrapText="1"/>
    </xf>
    <xf numFmtId="171" fontId="19" fillId="0" borderId="0" xfId="6" applyNumberFormat="1" applyFont="1" applyAlignment="1">
      <alignment horizontal="left" vertical="center"/>
    </xf>
    <xf numFmtId="168" fontId="40" fillId="0" borderId="0" xfId="3" applyFont="1" applyAlignment="1">
      <alignment vertical="center"/>
    </xf>
    <xf numFmtId="168" fontId="27" fillId="0" borderId="0" xfId="3" applyFont="1" applyAlignment="1">
      <alignment vertical="center"/>
    </xf>
    <xf numFmtId="172" fontId="16" fillId="0" borderId="0" xfId="7" applyNumberFormat="1" applyFont="1" applyAlignment="1" applyProtection="1">
      <alignment vertical="center"/>
    </xf>
    <xf numFmtId="168" fontId="3" fillId="0" borderId="0" xfId="3"/>
    <xf numFmtId="3" fontId="3" fillId="0" borderId="0" xfId="3" applyNumberFormat="1"/>
    <xf numFmtId="0" fontId="4" fillId="0" borderId="0" xfId="1" applyFont="1" applyAlignment="1" applyProtection="1">
      <alignment vertical="center"/>
      <protection locked="0"/>
    </xf>
    <xf numFmtId="0" fontId="41" fillId="0" borderId="0" xfId="1" applyFont="1" applyAlignment="1" applyProtection="1">
      <alignment vertical="center"/>
      <protection locked="0"/>
    </xf>
    <xf numFmtId="0" fontId="6" fillId="0" borderId="0" xfId="1" applyFont="1" applyAlignment="1" applyProtection="1">
      <alignment horizontal="centerContinuous" vertical="center"/>
      <protection locked="0"/>
    </xf>
    <xf numFmtId="0" fontId="6" fillId="0" borderId="0" xfId="1" applyFont="1" applyAlignment="1" applyProtection="1">
      <alignment vertical="center"/>
      <protection locked="0"/>
    </xf>
    <xf numFmtId="169" fontId="42" fillId="0" borderId="0" xfId="1" applyNumberFormat="1" applyFont="1" applyAlignment="1" applyProtection="1">
      <alignment horizontal="centerContinuous" vertical="center"/>
      <protection locked="0"/>
    </xf>
    <xf numFmtId="0" fontId="42" fillId="0" borderId="0" xfId="1" applyFont="1" applyAlignment="1" applyProtection="1">
      <alignment vertical="center"/>
      <protection locked="0"/>
    </xf>
    <xf numFmtId="0" fontId="41" fillId="0" borderId="0" xfId="1" applyFont="1" applyAlignment="1" applyProtection="1">
      <alignment horizontal="centerContinuous" vertical="center"/>
      <protection locked="0"/>
    </xf>
    <xf numFmtId="0" fontId="43" fillId="0" borderId="0" xfId="1" applyFont="1" applyAlignment="1" applyProtection="1">
      <alignment horizontal="centerContinuous" vertical="center"/>
      <protection locked="0"/>
    </xf>
    <xf numFmtId="0" fontId="44" fillId="0" borderId="0" xfId="1" applyFont="1" applyAlignment="1" applyProtection="1">
      <alignment vertical="center"/>
      <protection locked="0"/>
    </xf>
    <xf numFmtId="0" fontId="12" fillId="0" borderId="0" xfId="1" applyFont="1" applyAlignment="1" applyProtection="1">
      <alignment vertical="center"/>
      <protection locked="0"/>
    </xf>
    <xf numFmtId="0" fontId="3" fillId="0" borderId="0" xfId="1" applyAlignment="1" applyProtection="1">
      <alignment vertical="center"/>
      <protection locked="0"/>
    </xf>
    <xf numFmtId="0" fontId="11" fillId="0" borderId="1" xfId="1" applyFont="1" applyBorder="1" applyAlignment="1" applyProtection="1">
      <alignment horizontal="center" vertical="center"/>
      <protection locked="0"/>
    </xf>
    <xf numFmtId="0" fontId="12" fillId="0" borderId="1" xfId="1" applyFont="1" applyBorder="1" applyAlignment="1" applyProtection="1">
      <alignment horizontal="center" vertical="center"/>
      <protection locked="0"/>
    </xf>
    <xf numFmtId="0" fontId="12" fillId="0" borderId="1" xfId="1" applyFont="1" applyBorder="1" applyAlignment="1" applyProtection="1">
      <alignment horizontal="center" vertical="center" wrapText="1"/>
      <protection locked="0"/>
    </xf>
    <xf numFmtId="0" fontId="45" fillId="0" borderId="0" xfId="1" applyFont="1" applyAlignment="1" applyProtection="1">
      <alignment vertical="center"/>
      <protection locked="0"/>
    </xf>
    <xf numFmtId="0" fontId="12" fillId="0" borderId="2" xfId="1" applyFont="1" applyBorder="1" applyAlignment="1" applyProtection="1">
      <alignment horizontal="center" vertical="center"/>
      <protection locked="0"/>
    </xf>
    <xf numFmtId="0" fontId="12" fillId="0" borderId="2" xfId="1" applyFont="1" applyBorder="1" applyAlignment="1" applyProtection="1">
      <alignment horizontal="center" vertical="center" wrapText="1"/>
      <protection locked="0"/>
    </xf>
    <xf numFmtId="0" fontId="45" fillId="0" borderId="0" xfId="1" applyFont="1" applyAlignment="1" applyProtection="1">
      <alignment horizontal="center" vertical="center"/>
      <protection locked="0"/>
    </xf>
    <xf numFmtId="0" fontId="46" fillId="0" borderId="0" xfId="1" applyFont="1" applyAlignment="1" applyProtection="1">
      <alignment horizontal="center" vertical="center"/>
      <protection locked="0"/>
    </xf>
    <xf numFmtId="0" fontId="45" fillId="0" borderId="0" xfId="1" applyFont="1" applyAlignment="1" applyProtection="1">
      <alignment horizontal="center" vertical="center" wrapText="1"/>
      <protection locked="0"/>
    </xf>
    <xf numFmtId="0" fontId="14" fillId="0" borderId="0" xfId="1" applyFont="1" applyAlignment="1" applyProtection="1">
      <alignment horizontal="center" vertical="center"/>
      <protection locked="0"/>
    </xf>
    <xf numFmtId="0" fontId="47" fillId="0" borderId="0" xfId="1" applyFont="1" applyAlignment="1" applyProtection="1">
      <alignment horizontal="center" vertical="center"/>
      <protection locked="0"/>
    </xf>
    <xf numFmtId="0" fontId="14" fillId="0" borderId="0" xfId="1" applyFont="1" applyAlignment="1" applyProtection="1">
      <alignment horizontal="left" vertical="center"/>
      <protection locked="0"/>
    </xf>
    <xf numFmtId="173" fontId="14" fillId="0" borderId="0" xfId="8" applyNumberFormat="1" applyFont="1" applyFill="1" applyBorder="1" applyAlignment="1" applyProtection="1">
      <alignment horizontal="right" vertical="center"/>
      <protection locked="0"/>
    </xf>
    <xf numFmtId="2" fontId="14" fillId="0" borderId="0" xfId="8" applyNumberFormat="1" applyFont="1" applyFill="1" applyBorder="1" applyAlignment="1" applyProtection="1">
      <alignment horizontal="center" vertical="center"/>
      <protection locked="0"/>
    </xf>
    <xf numFmtId="2" fontId="15" fillId="0" borderId="0" xfId="8" applyNumberFormat="1" applyFont="1" applyFill="1" applyBorder="1" applyAlignment="1" applyProtection="1">
      <alignment horizontal="center" vertical="center"/>
      <protection locked="0"/>
    </xf>
    <xf numFmtId="0" fontId="14" fillId="0" borderId="0" xfId="1" applyFont="1" applyAlignment="1" applyProtection="1">
      <alignment vertical="center"/>
      <protection locked="0"/>
    </xf>
    <xf numFmtId="0" fontId="48" fillId="0" borderId="5" xfId="1" applyFont="1" applyBorder="1" applyAlignment="1" applyProtection="1">
      <alignment vertical="center"/>
      <protection locked="0"/>
    </xf>
    <xf numFmtId="2" fontId="49" fillId="0" borderId="5" xfId="1" applyNumberFormat="1" applyFont="1" applyBorder="1" applyAlignment="1" applyProtection="1">
      <alignment horizontal="left" vertical="center"/>
      <protection locked="0"/>
    </xf>
    <xf numFmtId="174" fontId="50" fillId="3" borderId="5" xfId="8" applyNumberFormat="1" applyFont="1" applyFill="1" applyBorder="1" applyAlignment="1" applyProtection="1">
      <alignment horizontal="right" vertical="center"/>
      <protection locked="0"/>
    </xf>
    <xf numFmtId="2" fontId="48" fillId="0" borderId="5" xfId="8" applyNumberFormat="1" applyFont="1" applyFill="1" applyBorder="1" applyAlignment="1" applyProtection="1">
      <alignment horizontal="center" vertical="center"/>
      <protection locked="0"/>
    </xf>
    <xf numFmtId="0" fontId="48" fillId="0" borderId="0" xfId="1" applyFont="1" applyAlignment="1" applyProtection="1">
      <alignment vertical="center"/>
      <protection locked="0"/>
    </xf>
    <xf numFmtId="0" fontId="14" fillId="0" borderId="0" xfId="1" applyFont="1" applyAlignment="1" applyProtection="1">
      <alignment horizontal="left" vertical="center" wrapText="1"/>
      <protection locked="0"/>
    </xf>
    <xf numFmtId="43" fontId="43" fillId="0" borderId="0" xfId="9" applyFont="1" applyFill="1" applyAlignment="1" applyProtection="1">
      <alignment horizontal="centerContinuous" vertical="center"/>
      <protection locked="0"/>
    </xf>
    <xf numFmtId="0" fontId="51" fillId="0" borderId="0" xfId="1" applyFont="1" applyAlignment="1" applyProtection="1">
      <alignment vertical="center"/>
      <protection locked="0"/>
    </xf>
    <xf numFmtId="0" fontId="51" fillId="0" borderId="0" xfId="1" applyFont="1" applyAlignment="1" applyProtection="1">
      <alignment horizontal="center" vertical="center"/>
      <protection locked="0"/>
    </xf>
    <xf numFmtId="0" fontId="51" fillId="0" borderId="0" xfId="1" applyFont="1" applyAlignment="1" applyProtection="1">
      <alignment horizontal="center" vertical="center" wrapText="1"/>
      <protection locked="0"/>
    </xf>
    <xf numFmtId="0" fontId="43" fillId="0" borderId="1" xfId="1" applyFont="1" applyBorder="1" applyAlignment="1" applyProtection="1">
      <alignment horizontal="center" vertical="center"/>
      <protection locked="0"/>
    </xf>
    <xf numFmtId="0" fontId="52" fillId="0" borderId="1" xfId="1" applyFont="1" applyBorder="1" applyAlignment="1" applyProtection="1">
      <alignment horizontal="center" vertical="center"/>
      <protection locked="0"/>
    </xf>
    <xf numFmtId="0" fontId="52" fillId="0" borderId="2" xfId="1" applyFont="1" applyBorder="1" applyAlignment="1" applyProtection="1">
      <alignment horizontal="center" vertical="center"/>
      <protection locked="0"/>
    </xf>
    <xf numFmtId="174" fontId="50" fillId="0" borderId="5" xfId="8" applyNumberFormat="1" applyFont="1" applyBorder="1" applyAlignment="1" applyProtection="1">
      <alignment horizontal="right" vertical="center"/>
      <protection locked="0"/>
    </xf>
    <xf numFmtId="2" fontId="48" fillId="0" borderId="5" xfId="8" applyNumberFormat="1" applyFont="1" applyBorder="1" applyAlignment="1" applyProtection="1">
      <alignment horizontal="center" vertical="center"/>
      <protection locked="0"/>
    </xf>
    <xf numFmtId="0" fontId="53" fillId="0" borderId="0" xfId="1" applyFont="1" applyAlignment="1" applyProtection="1">
      <alignment vertical="center"/>
      <protection locked="0"/>
    </xf>
    <xf numFmtId="0" fontId="54" fillId="0" borderId="0" xfId="1" applyFont="1" applyAlignment="1" applyProtection="1">
      <alignment vertical="center"/>
      <protection locked="0"/>
    </xf>
    <xf numFmtId="0" fontId="55" fillId="0" borderId="0" xfId="1" applyFont="1" applyAlignment="1" applyProtection="1">
      <alignment vertical="center"/>
      <protection locked="0"/>
    </xf>
    <xf numFmtId="0" fontId="14" fillId="0" borderId="0" xfId="1" applyFont="1" applyProtection="1">
      <protection locked="0"/>
    </xf>
    <xf numFmtId="172" fontId="16" fillId="0" borderId="0" xfId="7" applyNumberFormat="1" applyFont="1" applyAlignment="1" applyProtection="1">
      <alignment vertical="top"/>
    </xf>
    <xf numFmtId="0" fontId="3" fillId="0" borderId="0" xfId="1" applyProtection="1">
      <protection locked="0"/>
    </xf>
    <xf numFmtId="0" fontId="8" fillId="0" borderId="0" xfId="1" applyFont="1" applyAlignment="1">
      <alignment vertical="center"/>
    </xf>
    <xf numFmtId="0" fontId="56" fillId="0" borderId="0" xfId="1" applyFont="1" applyAlignment="1">
      <alignment vertical="center"/>
    </xf>
    <xf numFmtId="0" fontId="6" fillId="0" borderId="0" xfId="1" applyFont="1" applyAlignment="1">
      <alignment horizontal="centerContinuous" vertical="center"/>
    </xf>
    <xf numFmtId="0" fontId="57" fillId="0" borderId="0" xfId="1" applyFont="1" applyAlignment="1">
      <alignment horizontal="centerContinuous" vertical="center"/>
    </xf>
    <xf numFmtId="169" fontId="8" fillId="0" borderId="0" xfId="1" applyNumberFormat="1" applyFont="1" applyAlignment="1">
      <alignment horizontal="centerContinuous" vertical="center"/>
    </xf>
    <xf numFmtId="0" fontId="41" fillId="0" borderId="0" xfId="1" applyFont="1" applyAlignment="1">
      <alignment horizontal="centerContinuous" vertical="center"/>
    </xf>
    <xf numFmtId="0" fontId="5" fillId="0" borderId="0" xfId="1" applyFont="1" applyAlignment="1">
      <alignment vertical="center"/>
    </xf>
    <xf numFmtId="0" fontId="44" fillId="0" borderId="0" xfId="1" applyFont="1" applyAlignment="1">
      <alignment vertical="center"/>
    </xf>
    <xf numFmtId="0" fontId="43" fillId="0" borderId="0" xfId="1" applyFont="1" applyAlignment="1">
      <alignment horizontal="centerContinuous" vertical="center"/>
    </xf>
    <xf numFmtId="0" fontId="12" fillId="0" borderId="0" xfId="1" applyFont="1" applyAlignment="1">
      <alignment vertical="center"/>
    </xf>
    <xf numFmtId="0" fontId="11" fillId="0" borderId="1" xfId="1" applyFont="1" applyBorder="1" applyAlignment="1">
      <alignment horizontal="center" vertical="center"/>
    </xf>
    <xf numFmtId="0" fontId="12" fillId="0" borderId="1" xfId="1" applyFont="1" applyBorder="1" applyAlignment="1">
      <alignment horizontal="center" vertical="center"/>
    </xf>
    <xf numFmtId="0" fontId="51" fillId="0" borderId="0" xfId="1" applyFont="1" applyAlignment="1">
      <alignment vertical="center"/>
    </xf>
    <xf numFmtId="0" fontId="12" fillId="0" borderId="2" xfId="1" applyFont="1" applyBorder="1" applyAlignment="1">
      <alignment horizontal="center" vertical="center"/>
    </xf>
    <xf numFmtId="0" fontId="46" fillId="0" borderId="0" xfId="1" applyFont="1" applyAlignment="1">
      <alignment horizontal="center" vertical="center"/>
    </xf>
    <xf numFmtId="0" fontId="51" fillId="0" borderId="0" xfId="1" applyFont="1" applyAlignment="1">
      <alignment horizontal="center" vertical="center"/>
    </xf>
    <xf numFmtId="0" fontId="51" fillId="0" borderId="0" xfId="1" applyFont="1" applyAlignment="1">
      <alignment horizontal="center" vertical="center" wrapText="1"/>
    </xf>
    <xf numFmtId="0" fontId="14" fillId="0" borderId="0" xfId="1" applyFont="1" applyAlignment="1">
      <alignment horizontal="center" vertical="center"/>
    </xf>
    <xf numFmtId="0" fontId="47" fillId="0" borderId="0" xfId="1" applyFont="1" applyAlignment="1">
      <alignment horizontal="center" vertical="center"/>
    </xf>
    <xf numFmtId="174" fontId="14" fillId="0" borderId="0" xfId="8" applyNumberFormat="1" applyFont="1" applyFill="1" applyBorder="1" applyAlignment="1">
      <alignment horizontal="right" vertical="center"/>
    </xf>
    <xf numFmtId="2" fontId="14" fillId="0" borderId="0" xfId="8" applyNumberFormat="1" applyFont="1" applyFill="1" applyBorder="1" applyAlignment="1">
      <alignment horizontal="center" vertical="center"/>
    </xf>
    <xf numFmtId="2" fontId="15" fillId="0" borderId="0" xfId="8" applyNumberFormat="1" applyFont="1" applyFill="1" applyBorder="1" applyAlignment="1">
      <alignment horizontal="center" vertical="center"/>
    </xf>
    <xf numFmtId="0" fontId="48" fillId="0" borderId="5" xfId="1" applyFont="1" applyBorder="1" applyAlignment="1">
      <alignment vertical="center"/>
    </xf>
    <xf numFmtId="0" fontId="14" fillId="0" borderId="5" xfId="1" applyFont="1" applyBorder="1" applyAlignment="1">
      <alignment horizontal="left" vertical="center"/>
    </xf>
    <xf numFmtId="174" fontId="14" fillId="0" borderId="5" xfId="8" applyNumberFormat="1" applyFont="1" applyFill="1" applyBorder="1" applyAlignment="1">
      <alignment horizontal="right" vertical="center"/>
    </xf>
    <xf numFmtId="2" fontId="14" fillId="0" borderId="5" xfId="8" applyNumberFormat="1" applyFont="1" applyFill="1" applyBorder="1" applyAlignment="1">
      <alignment horizontal="center" vertical="center"/>
    </xf>
    <xf numFmtId="0" fontId="48" fillId="0" borderId="0" xfId="1" applyFont="1" applyAlignment="1">
      <alignment vertical="center"/>
    </xf>
    <xf numFmtId="3" fontId="14" fillId="0" borderId="0" xfId="1" applyNumberFormat="1" applyFont="1" applyAlignment="1">
      <alignment vertical="center"/>
    </xf>
    <xf numFmtId="2" fontId="48" fillId="0" borderId="5" xfId="1" applyNumberFormat="1" applyFont="1" applyBorder="1" applyAlignment="1">
      <alignment horizontal="left" vertical="center"/>
    </xf>
    <xf numFmtId="174" fontId="50" fillId="0" borderId="5" xfId="8" applyNumberFormat="1" applyFont="1" applyFill="1" applyBorder="1" applyAlignment="1">
      <alignment horizontal="right" vertical="center"/>
    </xf>
    <xf numFmtId="2" fontId="48" fillId="0" borderId="5" xfId="8" applyNumberFormat="1" applyFont="1" applyFill="1" applyBorder="1" applyAlignment="1">
      <alignment horizontal="center" vertical="center"/>
    </xf>
    <xf numFmtId="2" fontId="14" fillId="0" borderId="0" xfId="1" applyNumberFormat="1" applyFont="1" applyAlignment="1">
      <alignment vertical="center"/>
    </xf>
    <xf numFmtId="4" fontId="48" fillId="0" borderId="5" xfId="8" applyNumberFormat="1" applyFont="1" applyFill="1" applyBorder="1" applyAlignment="1">
      <alignment horizontal="center" vertical="center"/>
    </xf>
    <xf numFmtId="0" fontId="54" fillId="0" borderId="0" xfId="1" applyFont="1" applyAlignment="1">
      <alignment horizontal="center" vertical="center"/>
    </xf>
    <xf numFmtId="0" fontId="54" fillId="0" borderId="0" xfId="1" applyFont="1" applyAlignment="1">
      <alignment vertical="center"/>
    </xf>
    <xf numFmtId="174" fontId="54" fillId="0" borderId="0" xfId="1" applyNumberFormat="1" applyFont="1" applyAlignment="1">
      <alignment vertical="center"/>
    </xf>
    <xf numFmtId="0" fontId="55" fillId="0" borderId="0" xfId="1" applyFont="1" applyAlignment="1">
      <alignment vertical="center"/>
    </xf>
    <xf numFmtId="0" fontId="16" fillId="0" borderId="0" xfId="1" applyFont="1" applyAlignment="1">
      <alignment vertical="center"/>
    </xf>
    <xf numFmtId="0" fontId="58" fillId="0" borderId="0" xfId="10" applyFont="1"/>
    <xf numFmtId="172" fontId="16" fillId="0" borderId="0" xfId="7" applyNumberFormat="1" applyFont="1" applyAlignment="1" applyProtection="1">
      <alignment vertical="top" wrapText="1"/>
    </xf>
    <xf numFmtId="0" fontId="40" fillId="0" borderId="0" xfId="8" applyFont="1" applyFill="1" applyBorder="1" applyAlignment="1">
      <alignment horizontal="right"/>
    </xf>
    <xf numFmtId="0" fontId="56" fillId="0" borderId="0" xfId="1" applyFont="1" applyAlignment="1" applyProtection="1">
      <alignment vertical="center"/>
      <protection locked="0"/>
    </xf>
    <xf numFmtId="0" fontId="6" fillId="0" borderId="0" xfId="1" applyFont="1" applyAlignment="1" applyProtection="1">
      <alignment horizontal="centerContinuous"/>
      <protection locked="0"/>
    </xf>
    <xf numFmtId="0" fontId="59" fillId="0" borderId="0" xfId="1" applyFont="1" applyAlignment="1" applyProtection="1">
      <alignment horizontal="centerContinuous"/>
      <protection locked="0"/>
    </xf>
    <xf numFmtId="0" fontId="59" fillId="0" borderId="0" xfId="1" applyFont="1" applyProtection="1">
      <protection locked="0"/>
    </xf>
    <xf numFmtId="169" fontId="8" fillId="0" borderId="0" xfId="1" applyNumberFormat="1" applyFont="1" applyAlignment="1" applyProtection="1">
      <alignment horizontal="centerContinuous" vertical="center"/>
      <protection locked="0"/>
    </xf>
    <xf numFmtId="0" fontId="8" fillId="0" borderId="0" xfId="1" applyFont="1" applyAlignment="1" applyProtection="1">
      <alignment horizontal="centerContinuous" vertical="center"/>
      <protection locked="0"/>
    </xf>
    <xf numFmtId="0" fontId="60" fillId="0" borderId="0" xfId="1" applyFont="1" applyAlignment="1" applyProtection="1">
      <alignment horizontal="centerContinuous" vertical="center"/>
      <protection locked="0"/>
    </xf>
    <xf numFmtId="0" fontId="60" fillId="0" borderId="0" xfId="1" applyFont="1" applyAlignment="1" applyProtection="1">
      <alignment vertical="center"/>
      <protection locked="0"/>
    </xf>
    <xf numFmtId="0" fontId="61" fillId="0" borderId="0" xfId="1" applyFont="1" applyAlignment="1" applyProtection="1">
      <alignment horizontal="centerContinuous" vertical="center"/>
      <protection locked="0"/>
    </xf>
    <xf numFmtId="0" fontId="61" fillId="0" borderId="0" xfId="1" applyFont="1" applyAlignment="1" applyProtection="1">
      <alignment vertical="center"/>
      <protection locked="0"/>
    </xf>
    <xf numFmtId="0" fontId="11" fillId="0" borderId="0" xfId="1" applyFont="1" applyAlignment="1" applyProtection="1">
      <alignment horizontal="centerContinuous" vertical="center"/>
      <protection locked="0"/>
    </xf>
    <xf numFmtId="0" fontId="62" fillId="0" borderId="0" xfId="7" applyFont="1" applyProtection="1"/>
    <xf numFmtId="0" fontId="11" fillId="0" borderId="1" xfId="1" applyFont="1" applyBorder="1" applyAlignment="1" applyProtection="1">
      <alignment horizontal="center" vertical="center" wrapText="1"/>
      <protection locked="0"/>
    </xf>
    <xf numFmtId="0" fontId="12" fillId="0" borderId="1" xfId="1" applyFont="1" applyBorder="1" applyAlignment="1" applyProtection="1">
      <alignment horizontal="center" vertical="center"/>
      <protection locked="0"/>
    </xf>
    <xf numFmtId="0" fontId="11" fillId="0" borderId="2" xfId="1" applyFont="1" applyBorder="1" applyAlignment="1" applyProtection="1">
      <alignment horizontal="center" vertical="center" wrapText="1"/>
      <protection locked="0"/>
    </xf>
    <xf numFmtId="0" fontId="12" fillId="0" borderId="2" xfId="1" applyFont="1" applyBorder="1" applyAlignment="1" applyProtection="1">
      <alignment horizontal="center" vertical="center"/>
      <protection locked="0"/>
    </xf>
    <xf numFmtId="175" fontId="14" fillId="0" borderId="0" xfId="1" applyNumberFormat="1" applyFont="1" applyAlignment="1" applyProtection="1">
      <alignment horizontal="center" vertical="center"/>
      <protection locked="0"/>
    </xf>
    <xf numFmtId="2" fontId="14" fillId="0" borderId="0" xfId="1" applyNumberFormat="1" applyFont="1" applyAlignment="1" applyProtection="1">
      <alignment horizontal="center" vertical="center"/>
      <protection locked="0"/>
    </xf>
    <xf numFmtId="4" fontId="15" fillId="0" borderId="0" xfId="1" applyNumberFormat="1" applyFont="1" applyAlignment="1" applyProtection="1">
      <alignment horizontal="center" vertical="center"/>
      <protection locked="0"/>
    </xf>
    <xf numFmtId="4" fontId="3" fillId="0" borderId="0" xfId="1" applyNumberFormat="1" applyAlignment="1" applyProtection="1">
      <alignment vertical="center"/>
      <protection locked="0"/>
    </xf>
    <xf numFmtId="49" fontId="14" fillId="0" borderId="0" xfId="1" applyNumberFormat="1" applyFont="1" applyAlignment="1" applyProtection="1">
      <alignment horizontal="left" vertical="center"/>
      <protection locked="0"/>
    </xf>
    <xf numFmtId="0" fontId="48" fillId="0" borderId="0" xfId="1" applyFont="1" applyAlignment="1" applyProtection="1">
      <alignment horizontal="center" vertical="center"/>
      <protection locked="0"/>
    </xf>
    <xf numFmtId="175" fontId="47" fillId="0" borderId="5" xfId="1" applyNumberFormat="1" applyFont="1" applyBorder="1" applyAlignment="1" applyProtection="1">
      <alignment horizontal="center" vertical="center"/>
      <protection locked="0"/>
    </xf>
    <xf numFmtId="4" fontId="48" fillId="0" borderId="5" xfId="1" applyNumberFormat="1" applyFont="1" applyBorder="1" applyAlignment="1" applyProtection="1">
      <alignment horizontal="center" vertical="center"/>
      <protection locked="0"/>
    </xf>
    <xf numFmtId="176" fontId="14" fillId="0" borderId="0" xfId="1" applyNumberFormat="1" applyFont="1" applyAlignment="1" applyProtection="1">
      <alignment vertical="center"/>
      <protection locked="0"/>
    </xf>
    <xf numFmtId="174" fontId="12" fillId="0" borderId="0" xfId="1" applyNumberFormat="1" applyFont="1" applyAlignment="1" applyProtection="1">
      <alignment vertical="center"/>
      <protection locked="0"/>
    </xf>
    <xf numFmtId="0" fontId="11" fillId="0" borderId="2" xfId="1" applyFont="1" applyBorder="1" applyAlignment="1" applyProtection="1">
      <alignment horizontal="center" vertical="center"/>
      <protection locked="0"/>
    </xf>
    <xf numFmtId="0" fontId="63" fillId="0" borderId="0" xfId="1" applyFont="1" applyAlignment="1" applyProtection="1">
      <alignment horizontal="center" vertical="center"/>
      <protection locked="0"/>
    </xf>
    <xf numFmtId="4" fontId="14" fillId="0" borderId="0" xfId="1" applyNumberFormat="1" applyFont="1" applyAlignment="1" applyProtection="1">
      <alignment vertical="center"/>
      <protection locked="0"/>
    </xf>
    <xf numFmtId="4" fontId="12" fillId="0" borderId="0" xfId="1" applyNumberFormat="1" applyFont="1" applyAlignment="1" applyProtection="1">
      <alignment vertical="center"/>
      <protection locked="0"/>
    </xf>
    <xf numFmtId="0" fontId="14" fillId="0" borderId="5" xfId="1" applyFont="1" applyBorder="1" applyProtection="1">
      <protection locked="0"/>
    </xf>
    <xf numFmtId="0" fontId="3" fillId="0" borderId="0" xfId="1" applyAlignment="1" applyProtection="1">
      <alignment horizontal="center"/>
      <protection locked="0"/>
    </xf>
    <xf numFmtId="0" fontId="16" fillId="0" borderId="0" xfId="1" applyFont="1" applyProtection="1">
      <protection locked="0"/>
    </xf>
    <xf numFmtId="174" fontId="14" fillId="0" borderId="0" xfId="1" applyNumberFormat="1" applyFont="1" applyProtection="1">
      <protection locked="0"/>
    </xf>
    <xf numFmtId="175" fontId="14" fillId="0" borderId="0" xfId="1" applyNumberFormat="1" applyFont="1" applyProtection="1">
      <protection locked="0"/>
    </xf>
    <xf numFmtId="0" fontId="26" fillId="0" borderId="0" xfId="1" applyFont="1" applyProtection="1">
      <protection locked="0"/>
    </xf>
    <xf numFmtId="0" fontId="6" fillId="0" borderId="0" xfId="1" applyFont="1" applyAlignment="1" applyProtection="1">
      <alignment horizontal="center" vertical="center"/>
      <protection locked="0"/>
    </xf>
    <xf numFmtId="0" fontId="64" fillId="0" borderId="0" xfId="1" applyFont="1" applyAlignment="1" applyProtection="1">
      <alignment vertical="center"/>
      <protection locked="0"/>
    </xf>
    <xf numFmtId="169" fontId="8" fillId="0" borderId="0" xfId="1" applyNumberFormat="1" applyFont="1" applyAlignment="1" applyProtection="1">
      <alignment horizontal="center" vertical="center"/>
      <protection locked="0"/>
    </xf>
    <xf numFmtId="0" fontId="65" fillId="0" borderId="0" xfId="1" applyFont="1" applyAlignment="1" applyProtection="1">
      <alignment vertical="center"/>
      <protection locked="0"/>
    </xf>
    <xf numFmtId="0" fontId="41" fillId="0" borderId="0" xfId="1" applyFont="1" applyAlignment="1" applyProtection="1">
      <alignment horizontal="center" vertical="center"/>
      <protection locked="0"/>
    </xf>
    <xf numFmtId="0" fontId="21" fillId="0" borderId="0" xfId="1" applyFont="1" applyAlignment="1" applyProtection="1">
      <alignment vertical="center"/>
      <protection locked="0"/>
    </xf>
    <xf numFmtId="0" fontId="66" fillId="0" borderId="0" xfId="1" applyFont="1" applyAlignment="1" applyProtection="1">
      <alignment vertical="center"/>
      <protection locked="0"/>
    </xf>
    <xf numFmtId="0" fontId="67" fillId="0" borderId="0" xfId="1" applyFont="1" applyAlignment="1" applyProtection="1">
      <alignment vertical="center"/>
      <protection locked="0"/>
    </xf>
    <xf numFmtId="0" fontId="43" fillId="0" borderId="0" xfId="1" applyFont="1" applyAlignment="1" applyProtection="1">
      <alignment horizontal="center" vertical="center"/>
      <protection locked="0"/>
    </xf>
    <xf numFmtId="0" fontId="68" fillId="0" borderId="0" xfId="1" applyFont="1" applyAlignment="1" applyProtection="1">
      <alignment vertical="center"/>
      <protection locked="0"/>
    </xf>
    <xf numFmtId="0" fontId="69" fillId="0" borderId="0" xfId="1" applyFont="1" applyAlignment="1" applyProtection="1">
      <alignment vertical="center"/>
      <protection locked="0"/>
    </xf>
    <xf numFmtId="0" fontId="70" fillId="0" borderId="0" xfId="1" applyFont="1" applyAlignment="1" applyProtection="1">
      <alignment horizontal="center" vertical="center"/>
      <protection locked="0"/>
    </xf>
    <xf numFmtId="0" fontId="70" fillId="0" borderId="0" xfId="1" applyFont="1" applyAlignment="1" applyProtection="1">
      <alignment horizontal="center" vertical="center" wrapText="1"/>
      <protection locked="0"/>
    </xf>
    <xf numFmtId="170" fontId="14" fillId="0" borderId="0" xfId="11" applyNumberFormat="1" applyFont="1" applyFill="1" applyBorder="1" applyAlignment="1" applyProtection="1">
      <alignment horizontal="center" vertical="center"/>
      <protection locked="0"/>
    </xf>
    <xf numFmtId="2" fontId="14" fillId="0" borderId="0" xfId="12" applyNumberFormat="1" applyFont="1" applyFill="1" applyBorder="1" applyAlignment="1" applyProtection="1">
      <alignment horizontal="center" vertical="center"/>
      <protection locked="0"/>
    </xf>
    <xf numFmtId="2" fontId="15" fillId="0" borderId="0" xfId="12" applyNumberFormat="1" applyFont="1" applyFill="1" applyBorder="1" applyAlignment="1" applyProtection="1">
      <alignment horizontal="center" vertical="center"/>
      <protection locked="0"/>
    </xf>
    <xf numFmtId="0" fontId="70" fillId="0" borderId="5" xfId="1" applyFont="1" applyBorder="1" applyAlignment="1" applyProtection="1">
      <alignment vertical="center"/>
      <protection locked="0"/>
    </xf>
    <xf numFmtId="2" fontId="70" fillId="0" borderId="5" xfId="1" applyNumberFormat="1" applyFont="1" applyBorder="1" applyAlignment="1" applyProtection="1">
      <alignment horizontal="left" vertical="center"/>
      <protection locked="0"/>
    </xf>
    <xf numFmtId="177" fontId="71" fillId="0" borderId="5" xfId="1" applyNumberFormat="1" applyFont="1" applyBorder="1" applyAlignment="1" applyProtection="1">
      <alignment vertical="center"/>
      <protection locked="0"/>
    </xf>
    <xf numFmtId="2" fontId="70" fillId="0" borderId="5" xfId="12" applyNumberFormat="1" applyFont="1" applyFill="1" applyBorder="1" applyAlignment="1" applyProtection="1">
      <alignment horizontal="center" vertical="center"/>
      <protection locked="0"/>
    </xf>
    <xf numFmtId="0" fontId="70" fillId="0" borderId="0" xfId="1" applyFont="1" applyAlignment="1" applyProtection="1">
      <alignment vertical="center"/>
      <protection locked="0"/>
    </xf>
    <xf numFmtId="0" fontId="66" fillId="0" borderId="5" xfId="1" applyFont="1" applyBorder="1" applyAlignment="1" applyProtection="1">
      <alignment vertical="center"/>
      <protection locked="0"/>
    </xf>
    <xf numFmtId="4" fontId="66" fillId="0" borderId="5" xfId="12" applyNumberFormat="1" applyFont="1" applyBorder="1" applyAlignment="1" applyProtection="1">
      <alignment horizontal="center" vertical="center"/>
      <protection locked="0"/>
    </xf>
    <xf numFmtId="3" fontId="72" fillId="0" borderId="5" xfId="12" applyNumberFormat="1" applyFont="1" applyBorder="1" applyAlignment="1" applyProtection="1">
      <alignment horizontal="center" vertical="center"/>
      <protection locked="0"/>
    </xf>
    <xf numFmtId="0" fontId="48" fillId="0" borderId="0" xfId="1" applyFont="1" applyProtection="1">
      <protection locked="0"/>
    </xf>
    <xf numFmtId="0" fontId="73" fillId="0" borderId="0" xfId="1" applyFont="1" applyProtection="1">
      <protection locked="0"/>
    </xf>
    <xf numFmtId="0" fontId="12" fillId="0" borderId="0" xfId="1" applyFont="1" applyProtection="1">
      <protection locked="0"/>
    </xf>
    <xf numFmtId="177" fontId="12" fillId="0" borderId="0" xfId="1" applyNumberFormat="1" applyFont="1" applyProtection="1">
      <protection locked="0"/>
    </xf>
    <xf numFmtId="178" fontId="12" fillId="0" borderId="0" xfId="1" applyNumberFormat="1" applyFont="1" applyProtection="1">
      <protection locked="0"/>
    </xf>
    <xf numFmtId="0" fontId="74" fillId="0" borderId="0" xfId="1" applyFont="1" applyProtection="1">
      <protection locked="0"/>
    </xf>
    <xf numFmtId="179" fontId="15" fillId="0" borderId="0" xfId="1" applyNumberFormat="1" applyFont="1" applyProtection="1">
      <protection locked="0"/>
    </xf>
    <xf numFmtId="0" fontId="14" fillId="0" borderId="0" xfId="13" applyFont="1" applyAlignment="1">
      <alignment horizontal="justify" vertical="top" wrapText="1"/>
    </xf>
    <xf numFmtId="0" fontId="14" fillId="0" borderId="0" xfId="1" applyFont="1" applyAlignment="1" applyProtection="1">
      <alignment vertical="center" wrapText="1"/>
      <protection locked="0"/>
    </xf>
    <xf numFmtId="0" fontId="4" fillId="0" borderId="0" xfId="1" applyFont="1" applyAlignment="1">
      <alignment vertical="center"/>
    </xf>
    <xf numFmtId="0" fontId="21" fillId="0" borderId="0" xfId="1" applyFont="1" applyAlignment="1">
      <alignment vertical="center"/>
    </xf>
    <xf numFmtId="0" fontId="75" fillId="0" borderId="0" xfId="1" applyFont="1" applyAlignment="1">
      <alignment vertical="center"/>
    </xf>
    <xf numFmtId="0" fontId="29" fillId="0" borderId="0" xfId="1" applyFont="1" applyAlignment="1">
      <alignment vertical="center"/>
    </xf>
    <xf numFmtId="0" fontId="41" fillId="0" borderId="0" xfId="1" applyFont="1" applyAlignment="1">
      <alignment vertical="center"/>
    </xf>
    <xf numFmtId="0" fontId="43" fillId="0" borderId="1" xfId="1" applyFont="1" applyBorder="1" applyAlignment="1">
      <alignment horizontal="center" vertical="center"/>
    </xf>
    <xf numFmtId="0" fontId="12" fillId="0" borderId="1" xfId="1" applyFont="1" applyBorder="1" applyAlignment="1">
      <alignment horizontal="center" textRotation="90"/>
    </xf>
    <xf numFmtId="0" fontId="12" fillId="0" borderId="1" xfId="1" applyFont="1" applyBorder="1" applyAlignment="1">
      <alignment horizontal="center" textRotation="90" wrapText="1"/>
    </xf>
    <xf numFmtId="0" fontId="11" fillId="0" borderId="1" xfId="1" applyFont="1" applyBorder="1" applyAlignment="1">
      <alignment textRotation="90" wrapText="1"/>
    </xf>
    <xf numFmtId="0" fontId="11" fillId="0" borderId="0" xfId="1" applyFont="1" applyAlignment="1">
      <alignment textRotation="90" wrapText="1"/>
    </xf>
    <xf numFmtId="0" fontId="76" fillId="0" borderId="2" xfId="1" applyFont="1" applyBorder="1" applyAlignment="1">
      <alignment horizontal="center" vertical="center"/>
    </xf>
    <xf numFmtId="0" fontId="14" fillId="0" borderId="2" xfId="1" applyFont="1" applyBorder="1" applyAlignment="1">
      <alignment horizontal="center" vertical="center" textRotation="90"/>
    </xf>
    <xf numFmtId="0" fontId="15" fillId="0" borderId="2" xfId="1" applyFont="1" applyBorder="1" applyAlignment="1">
      <alignment horizontal="right" vertical="center" textRotation="90" wrapText="1"/>
    </xf>
    <xf numFmtId="0" fontId="15" fillId="0" borderId="0" xfId="1" applyFont="1" applyAlignment="1">
      <alignment horizontal="right" vertical="center" textRotation="90" wrapText="1"/>
    </xf>
    <xf numFmtId="0" fontId="14" fillId="0" borderId="0" xfId="1" applyFont="1" applyAlignment="1">
      <alignment horizontal="right" vertical="center" textRotation="90" wrapText="1"/>
    </xf>
    <xf numFmtId="0" fontId="14" fillId="0" borderId="0" xfId="1" applyFont="1" applyAlignment="1">
      <alignment horizontal="left" vertical="center" wrapText="1"/>
    </xf>
    <xf numFmtId="180" fontId="14" fillId="0" borderId="0" xfId="1" applyNumberFormat="1" applyFont="1" applyAlignment="1">
      <alignment vertical="center"/>
    </xf>
    <xf numFmtId="166" fontId="15" fillId="0" borderId="0" xfId="1" applyNumberFormat="1" applyFont="1" applyAlignment="1">
      <alignment vertical="center"/>
    </xf>
    <xf numFmtId="181" fontId="14" fillId="0" borderId="0" xfId="1" applyNumberFormat="1" applyFont="1" applyAlignment="1">
      <alignment vertical="center"/>
    </xf>
    <xf numFmtId="182" fontId="14" fillId="0" borderId="0" xfId="1" applyNumberFormat="1" applyFont="1" applyAlignment="1">
      <alignment vertical="center"/>
    </xf>
    <xf numFmtId="183" fontId="14" fillId="0" borderId="0" xfId="1" applyNumberFormat="1" applyFont="1" applyAlignment="1">
      <alignment vertical="center"/>
    </xf>
    <xf numFmtId="180" fontId="14" fillId="0" borderId="0" xfId="1" applyNumberFormat="1" applyFont="1" applyAlignment="1">
      <alignment horizontal="center" vertical="center"/>
    </xf>
    <xf numFmtId="166" fontId="15" fillId="0" borderId="0" xfId="1" applyNumberFormat="1" applyFont="1" applyAlignment="1">
      <alignment horizontal="center" vertical="center"/>
    </xf>
    <xf numFmtId="180" fontId="15" fillId="0" borderId="3" xfId="1" applyNumberFormat="1" applyFont="1" applyBorder="1" applyAlignment="1">
      <alignment vertical="center"/>
    </xf>
    <xf numFmtId="166" fontId="15" fillId="0" borderId="3" xfId="1" applyNumberFormat="1" applyFont="1" applyBorder="1" applyAlignment="1">
      <alignment vertical="center"/>
    </xf>
    <xf numFmtId="182" fontId="19" fillId="0" borderId="0" xfId="1" applyNumberFormat="1" applyFont="1"/>
    <xf numFmtId="182" fontId="14" fillId="0" borderId="0" xfId="1" applyNumberFormat="1" applyFont="1"/>
    <xf numFmtId="166" fontId="19" fillId="0" borderId="0" xfId="1" applyNumberFormat="1" applyFont="1"/>
    <xf numFmtId="0" fontId="75" fillId="0" borderId="0" xfId="1" applyFont="1"/>
    <xf numFmtId="0" fontId="29" fillId="0" borderId="0" xfId="1" applyFont="1"/>
    <xf numFmtId="0" fontId="61" fillId="0" borderId="0" xfId="1" applyFont="1"/>
    <xf numFmtId="0" fontId="11" fillId="0" borderId="1" xfId="1" applyFont="1" applyBorder="1" applyAlignment="1">
      <alignment horizontal="right" textRotation="90" wrapText="1"/>
    </xf>
    <xf numFmtId="0" fontId="14" fillId="0" borderId="2" xfId="1" applyFont="1" applyBorder="1" applyAlignment="1">
      <alignment horizontal="center" textRotation="90"/>
    </xf>
    <xf numFmtId="0" fontId="15" fillId="0" borderId="2" xfId="1" applyFont="1" applyBorder="1" applyAlignment="1">
      <alignment textRotation="90" wrapText="1"/>
    </xf>
    <xf numFmtId="0" fontId="76" fillId="0" borderId="0" xfId="1" applyFont="1" applyAlignment="1">
      <alignment horizontal="center" vertical="center"/>
    </xf>
    <xf numFmtId="0" fontId="14" fillId="0" borderId="0" xfId="1" applyFont="1" applyAlignment="1">
      <alignment horizontal="center" textRotation="90"/>
    </xf>
    <xf numFmtId="0" fontId="15" fillId="0" borderId="0" xfId="1" applyFont="1" applyAlignment="1">
      <alignment textRotation="90" wrapText="1"/>
    </xf>
    <xf numFmtId="3" fontId="15" fillId="0" borderId="0" xfId="1" applyNumberFormat="1" applyFont="1"/>
    <xf numFmtId="3" fontId="19" fillId="0" borderId="0" xfId="1" applyNumberFormat="1" applyFont="1"/>
    <xf numFmtId="0" fontId="16" fillId="0" borderId="0" xfId="1" applyFont="1" applyAlignment="1" applyProtection="1">
      <alignment vertical="center" wrapText="1"/>
      <protection locked="0"/>
    </xf>
    <xf numFmtId="0" fontId="78" fillId="0" borderId="0" xfId="14" applyFont="1"/>
    <xf numFmtId="0" fontId="78" fillId="0" borderId="0" xfId="14" applyFont="1" applyAlignment="1">
      <alignment horizontal="center"/>
    </xf>
    <xf numFmtId="0" fontId="6" fillId="0" borderId="0" xfId="14" applyFont="1" applyAlignment="1">
      <alignment horizontal="center" vertical="top" wrapText="1"/>
    </xf>
    <xf numFmtId="169" fontId="8" fillId="0" borderId="0" xfId="14" applyNumberFormat="1" applyFont="1" applyAlignment="1">
      <alignment horizontal="center"/>
    </xf>
    <xf numFmtId="184" fontId="41" fillId="0" borderId="0" xfId="14" applyNumberFormat="1" applyFont="1" applyAlignment="1">
      <alignment horizontal="center"/>
    </xf>
    <xf numFmtId="0" fontId="62" fillId="0" borderId="0" xfId="14" applyFont="1"/>
    <xf numFmtId="0" fontId="11" fillId="0" borderId="6" xfId="14" applyFont="1" applyBorder="1" applyAlignment="1">
      <alignment horizontal="left" vertical="center" wrapText="1"/>
    </xf>
    <xf numFmtId="184" fontId="11" fillId="0" borderId="7" xfId="14" applyNumberFormat="1" applyFont="1" applyBorder="1" applyAlignment="1">
      <alignment horizontal="center"/>
    </xf>
    <xf numFmtId="184" fontId="11" fillId="0" borderId="8" xfId="14" applyNumberFormat="1" applyFont="1" applyBorder="1" applyAlignment="1">
      <alignment horizontal="center"/>
    </xf>
    <xf numFmtId="0" fontId="11" fillId="0" borderId="6" xfId="14" applyFont="1" applyBorder="1" applyAlignment="1">
      <alignment horizontal="center" vertical="center" wrapText="1"/>
    </xf>
    <xf numFmtId="184" fontId="11" fillId="0" borderId="9" xfId="14" applyNumberFormat="1" applyFont="1" applyBorder="1" applyAlignment="1">
      <alignment horizontal="center"/>
    </xf>
    <xf numFmtId="0" fontId="11" fillId="0" borderId="7" xfId="14" applyFont="1" applyBorder="1" applyAlignment="1">
      <alignment horizontal="center"/>
    </xf>
    <xf numFmtId="0" fontId="11" fillId="0" borderId="9" xfId="14" applyFont="1" applyBorder="1" applyAlignment="1">
      <alignment horizontal="center"/>
    </xf>
    <xf numFmtId="0" fontId="11" fillId="0" borderId="10" xfId="14" applyFont="1" applyBorder="1" applyAlignment="1">
      <alignment horizontal="left" vertical="center" wrapText="1"/>
    </xf>
    <xf numFmtId="0" fontId="11" fillId="0" borderId="11" xfId="14" applyFont="1" applyBorder="1" applyAlignment="1">
      <alignment horizontal="center" vertical="center" wrapText="1"/>
    </xf>
    <xf numFmtId="0" fontId="11" fillId="0" borderId="6" xfId="14" applyFont="1" applyBorder="1" applyAlignment="1">
      <alignment horizontal="center" vertical="center" wrapText="1"/>
    </xf>
    <xf numFmtId="0" fontId="11" fillId="0" borderId="12" xfId="14" applyFont="1" applyBorder="1" applyAlignment="1">
      <alignment horizontal="center" vertical="center" wrapText="1"/>
    </xf>
    <xf numFmtId="0" fontId="11" fillId="0" borderId="10" xfId="14" applyFont="1" applyBorder="1" applyAlignment="1">
      <alignment horizontal="center" vertical="center" wrapText="1"/>
    </xf>
    <xf numFmtId="0" fontId="11" fillId="0" borderId="9" xfId="14" applyFont="1" applyBorder="1" applyAlignment="1">
      <alignment horizontal="center" vertical="center" wrapText="1"/>
    </xf>
    <xf numFmtId="0" fontId="11" fillId="0" borderId="13" xfId="14" applyFont="1" applyBorder="1" applyAlignment="1">
      <alignment horizontal="center" vertical="center" wrapText="1"/>
    </xf>
    <xf numFmtId="0" fontId="11" fillId="0" borderId="14" xfId="14" applyFont="1" applyBorder="1" applyAlignment="1">
      <alignment horizontal="center" vertical="center" wrapText="1"/>
    </xf>
    <xf numFmtId="0" fontId="3" fillId="0" borderId="15" xfId="1" applyBorder="1"/>
    <xf numFmtId="0" fontId="3" fillId="0" borderId="15" xfId="1" applyBorder="1" applyAlignment="1">
      <alignment horizontal="center"/>
    </xf>
    <xf numFmtId="185" fontId="3" fillId="0" borderId="15" xfId="1" applyNumberFormat="1" applyBorder="1"/>
    <xf numFmtId="185" fontId="3" fillId="0" borderId="16" xfId="1" applyNumberFormat="1" applyBorder="1"/>
    <xf numFmtId="185" fontId="3" fillId="0" borderId="17" xfId="1" applyNumberFormat="1" applyBorder="1"/>
    <xf numFmtId="0" fontId="3" fillId="0" borderId="18" xfId="1" applyBorder="1"/>
    <xf numFmtId="0" fontId="3" fillId="0" borderId="19" xfId="1" applyBorder="1" applyAlignment="1">
      <alignment horizontal="center"/>
    </xf>
    <xf numFmtId="185" fontId="3" fillId="0" borderId="19" xfId="1" applyNumberFormat="1" applyBorder="1"/>
    <xf numFmtId="185" fontId="3" fillId="0" borderId="0" xfId="1" applyNumberFormat="1"/>
    <xf numFmtId="185" fontId="3" fillId="0" borderId="20" xfId="1" applyNumberFormat="1" applyBorder="1"/>
    <xf numFmtId="0" fontId="3" fillId="0" borderId="21" xfId="1" applyBorder="1" applyAlignment="1">
      <alignment horizontal="center"/>
    </xf>
    <xf numFmtId="0" fontId="3" fillId="0" borderId="22" xfId="1" applyBorder="1" applyAlignment="1">
      <alignment horizontal="center"/>
    </xf>
    <xf numFmtId="185" fontId="3" fillId="0" borderId="21" xfId="1" applyNumberFormat="1" applyBorder="1"/>
    <xf numFmtId="185" fontId="3" fillId="0" borderId="23" xfId="1" applyNumberFormat="1" applyBorder="1"/>
    <xf numFmtId="185" fontId="3" fillId="0" borderId="24" xfId="1" applyNumberFormat="1" applyBorder="1"/>
    <xf numFmtId="0" fontId="23" fillId="0" borderId="0" xfId="1" applyFont="1" applyAlignment="1">
      <alignment vertical="center"/>
    </xf>
    <xf numFmtId="0" fontId="6" fillId="0" borderId="0" xfId="1" applyFont="1" applyAlignment="1">
      <alignment horizontal="center" wrapText="1"/>
    </xf>
    <xf numFmtId="0" fontId="28" fillId="0" borderId="0" xfId="1" applyFont="1" applyAlignment="1">
      <alignment vertical="center"/>
    </xf>
    <xf numFmtId="169" fontId="8" fillId="0" borderId="0" xfId="1" applyNumberFormat="1" applyFont="1" applyAlignment="1">
      <alignment horizontal="center" vertical="center"/>
    </xf>
    <xf numFmtId="0" fontId="31" fillId="0" borderId="0" xfId="1" applyFont="1" applyAlignment="1">
      <alignment horizontal="center" vertical="center"/>
    </xf>
    <xf numFmtId="0" fontId="11" fillId="0" borderId="25" xfId="1" applyFont="1" applyBorder="1" applyAlignment="1">
      <alignment horizontal="center" vertical="center" wrapText="1"/>
    </xf>
    <xf numFmtId="0" fontId="34" fillId="0" borderId="0" xfId="1" applyFont="1" applyAlignment="1">
      <alignment vertical="center"/>
    </xf>
    <xf numFmtId="0" fontId="79" fillId="0" borderId="0" xfId="1" applyFont="1" applyAlignment="1">
      <alignment horizontal="center" vertical="center" wrapText="1"/>
    </xf>
    <xf numFmtId="2" fontId="80" fillId="0" borderId="0" xfId="1" applyNumberFormat="1" applyFont="1" applyAlignment="1">
      <alignment horizontal="center" vertical="center" wrapText="1"/>
    </xf>
    <xf numFmtId="2" fontId="81" fillId="0" borderId="0" xfId="1" applyNumberFormat="1" applyFont="1" applyAlignment="1">
      <alignment horizontal="center" vertical="center" wrapText="1"/>
    </xf>
    <xf numFmtId="170" fontId="14" fillId="0" borderId="0" xfId="11" applyNumberFormat="1" applyFont="1" applyFill="1" applyBorder="1" applyAlignment="1">
      <alignment horizontal="center" vertical="center"/>
    </xf>
    <xf numFmtId="170" fontId="15" fillId="0" borderId="0" xfId="11" applyNumberFormat="1" applyFont="1" applyFill="1" applyBorder="1" applyAlignment="1">
      <alignment horizontal="center" vertical="center"/>
    </xf>
    <xf numFmtId="186" fontId="14" fillId="0" borderId="0" xfId="15" applyNumberFormat="1" applyFont="1" applyFill="1" applyBorder="1" applyAlignment="1">
      <alignment vertical="center"/>
    </xf>
    <xf numFmtId="0" fontId="14" fillId="0" borderId="0" xfId="16" applyFont="1" applyAlignment="1">
      <alignment horizontal="left" vertical="center"/>
    </xf>
    <xf numFmtId="0" fontId="15" fillId="0" borderId="3" xfId="1" applyFont="1" applyBorder="1" applyAlignment="1">
      <alignment horizontal="left" vertical="center" wrapText="1"/>
    </xf>
    <xf numFmtId="170" fontId="15" fillId="0" borderId="3" xfId="11" applyNumberFormat="1" applyFont="1" applyFill="1" applyBorder="1" applyAlignment="1">
      <alignment horizontal="center" vertical="center"/>
    </xf>
    <xf numFmtId="0" fontId="27" fillId="0" borderId="0" xfId="1" applyFont="1" applyAlignment="1">
      <alignment vertical="center"/>
    </xf>
    <xf numFmtId="187" fontId="8" fillId="0" borderId="0" xfId="1" applyNumberFormat="1" applyFont="1" applyAlignment="1">
      <alignment horizontal="center" wrapText="1"/>
    </xf>
    <xf numFmtId="169" fontId="9" fillId="0" borderId="0" xfId="1" applyNumberFormat="1" applyFont="1" applyAlignment="1">
      <alignment horizontal="center" vertical="center"/>
    </xf>
    <xf numFmtId="0" fontId="3" fillId="0" borderId="0" xfId="1" applyAlignment="1">
      <alignment horizontal="center"/>
    </xf>
    <xf numFmtId="0" fontId="11" fillId="0" borderId="26" xfId="1" applyFont="1" applyBorder="1" applyAlignment="1">
      <alignment horizontal="center" vertical="center" wrapText="1"/>
    </xf>
    <xf numFmtId="0" fontId="3" fillId="0" borderId="26" xfId="1" applyBorder="1" applyAlignment="1">
      <alignment horizontal="center" vertical="center" wrapText="1"/>
    </xf>
    <xf numFmtId="37" fontId="14" fillId="0" borderId="0" xfId="15" applyNumberFormat="1" applyFont="1" applyFill="1" applyBorder="1" applyAlignment="1">
      <alignment horizontal="center" vertical="center"/>
    </xf>
    <xf numFmtId="0" fontId="15" fillId="0" borderId="3" xfId="1" applyFont="1" applyBorder="1" applyAlignment="1">
      <alignment horizontal="left" wrapText="1"/>
    </xf>
    <xf numFmtId="37" fontId="15" fillId="0" borderId="3" xfId="15" applyNumberFormat="1" applyFont="1" applyFill="1" applyBorder="1" applyAlignment="1">
      <alignment horizontal="center" vertical="center"/>
    </xf>
    <xf numFmtId="186" fontId="19" fillId="0" borderId="0" xfId="15" applyNumberFormat="1" applyFont="1"/>
    <xf numFmtId="0" fontId="4" fillId="0" borderId="0" xfId="1" applyFont="1" applyAlignment="1">
      <alignment horizontal="center"/>
    </xf>
    <xf numFmtId="0" fontId="44" fillId="0" borderId="0" xfId="1" applyFont="1"/>
    <xf numFmtId="188" fontId="8" fillId="0" borderId="0" xfId="1" applyNumberFormat="1" applyFont="1" applyAlignment="1">
      <alignment horizontal="center"/>
    </xf>
    <xf numFmtId="169" fontId="41" fillId="0" borderId="0" xfId="1" applyNumberFormat="1" applyFont="1" applyAlignment="1">
      <alignment horizontal="center"/>
    </xf>
    <xf numFmtId="14" fontId="3" fillId="0" borderId="3" xfId="1" applyNumberFormat="1" applyBorder="1" applyAlignment="1">
      <alignment horizontal="left"/>
    </xf>
    <xf numFmtId="0" fontId="3" fillId="0" borderId="3" xfId="1" applyBorder="1"/>
    <xf numFmtId="0" fontId="41" fillId="0" borderId="3" xfId="1" applyFont="1" applyBorder="1" applyAlignment="1">
      <alignment horizontal="center"/>
    </xf>
    <xf numFmtId="0" fontId="41" fillId="0" borderId="0" xfId="1" applyFont="1"/>
    <xf numFmtId="0" fontId="11" fillId="0" borderId="0" xfId="1" applyFont="1" applyAlignment="1">
      <alignment horizontal="center" vertical="center"/>
    </xf>
    <xf numFmtId="0" fontId="11" fillId="0" borderId="5" xfId="1" applyFont="1" applyBorder="1" applyAlignment="1">
      <alignment horizontal="center" vertical="center"/>
    </xf>
    <xf numFmtId="0" fontId="12" fillId="0" borderId="5" xfId="1" applyFont="1" applyBorder="1" applyAlignment="1">
      <alignment horizontal="center" vertical="center" wrapText="1"/>
    </xf>
    <xf numFmtId="0" fontId="15" fillId="0" borderId="0" xfId="1" applyFont="1" applyAlignment="1">
      <alignment horizontal="center" vertical="center" wrapText="1"/>
    </xf>
    <xf numFmtId="189" fontId="14" fillId="0" borderId="0" xfId="17" applyNumberFormat="1" applyFont="1" applyFill="1" applyBorder="1" applyAlignment="1">
      <alignment horizontal="center" vertical="center"/>
    </xf>
    <xf numFmtId="170" fontId="14" fillId="0" borderId="0" xfId="18" applyNumberFormat="1" applyFont="1" applyFill="1" applyBorder="1" applyAlignment="1">
      <alignment horizontal="right" vertical="center"/>
    </xf>
    <xf numFmtId="189" fontId="15" fillId="0" borderId="0" xfId="1" applyNumberFormat="1" applyFont="1" applyAlignment="1">
      <alignment vertical="center"/>
    </xf>
    <xf numFmtId="189" fontId="15" fillId="0" borderId="3" xfId="17" applyNumberFormat="1" applyFont="1" applyFill="1" applyBorder="1" applyAlignment="1">
      <alignment horizontal="center" vertical="center"/>
    </xf>
    <xf numFmtId="190" fontId="14" fillId="0" borderId="0" xfId="1" applyNumberFormat="1" applyFont="1" applyAlignment="1">
      <alignment vertical="center"/>
    </xf>
    <xf numFmtId="191" fontId="14" fillId="0" borderId="0" xfId="19" applyNumberFormat="1" applyFont="1" applyBorder="1" applyAlignment="1">
      <alignment horizontal="center"/>
    </xf>
    <xf numFmtId="3" fontId="15" fillId="0" borderId="0" xfId="19" applyNumberFormat="1" applyFont="1" applyBorder="1" applyAlignment="1">
      <alignment horizontal="right"/>
    </xf>
    <xf numFmtId="0" fontId="14" fillId="0" borderId="1" xfId="1" applyFont="1" applyBorder="1" applyAlignment="1">
      <alignment vertical="center"/>
    </xf>
    <xf numFmtId="189" fontId="14" fillId="0" borderId="0" xfId="1" applyNumberFormat="1" applyFont="1" applyAlignment="1">
      <alignment vertical="center"/>
    </xf>
    <xf numFmtId="169" fontId="8" fillId="0" borderId="0" xfId="1" applyNumberFormat="1" applyFont="1" applyAlignment="1">
      <alignment horizontal="center"/>
    </xf>
    <xf numFmtId="169" fontId="68" fillId="0" borderId="0" xfId="1" applyNumberFormat="1" applyFont="1" applyAlignment="1">
      <alignment horizontal="center"/>
    </xf>
    <xf numFmtId="0" fontId="20" fillId="0" borderId="0" xfId="1" applyFont="1" applyAlignment="1">
      <alignment horizontal="center" vertical="center" wrapText="1"/>
    </xf>
    <xf numFmtId="189" fontId="14" fillId="0" borderId="0" xfId="20" applyNumberFormat="1" applyFont="1" applyFill="1" applyBorder="1" applyAlignment="1">
      <alignment horizontal="center" vertical="center"/>
    </xf>
    <xf numFmtId="170" fontId="14" fillId="0" borderId="0" xfId="19" applyNumberFormat="1" applyFont="1" applyFill="1" applyBorder="1" applyAlignment="1">
      <alignment horizontal="right" vertical="center"/>
    </xf>
    <xf numFmtId="189" fontId="15" fillId="0" borderId="3" xfId="20" applyNumberFormat="1" applyFont="1" applyFill="1" applyBorder="1" applyAlignment="1">
      <alignment horizontal="center" vertical="center"/>
    </xf>
    <xf numFmtId="191" fontId="19" fillId="0" borderId="0" xfId="19" applyNumberFormat="1" applyFont="1" applyBorder="1" applyAlignment="1">
      <alignment horizontal="center"/>
    </xf>
    <xf numFmtId="3" fontId="20" fillId="0" borderId="0" xfId="19" applyNumberFormat="1" applyFont="1" applyBorder="1" applyAlignment="1">
      <alignment horizontal="right"/>
    </xf>
    <xf numFmtId="189" fontId="14" fillId="0" borderId="1" xfId="1" applyNumberFormat="1" applyFont="1" applyBorder="1" applyAlignment="1">
      <alignment vertical="center"/>
    </xf>
    <xf numFmtId="14" fontId="3" fillId="0" borderId="0" xfId="1" applyNumberFormat="1" applyAlignment="1">
      <alignment horizontal="left"/>
    </xf>
    <xf numFmtId="0" fontId="11" fillId="0" borderId="5" xfId="1" applyFont="1" applyBorder="1" applyAlignment="1">
      <alignment horizontal="center" vertical="center" wrapText="1"/>
    </xf>
    <xf numFmtId="0" fontId="69" fillId="0" borderId="0" xfId="16" applyFont="1" applyAlignment="1">
      <alignment horizontal="left" vertical="center"/>
    </xf>
    <xf numFmtId="14" fontId="11" fillId="0" borderId="27" xfId="1" applyNumberFormat="1" applyFont="1" applyBorder="1" applyAlignment="1">
      <alignment horizontal="center"/>
    </xf>
    <xf numFmtId="192" fontId="14" fillId="0" borderId="0" xfId="21" applyNumberFormat="1" applyFont="1" applyFill="1" applyBorder="1" applyAlignment="1">
      <alignment horizontal="center" vertical="center"/>
    </xf>
    <xf numFmtId="186" fontId="19" fillId="0" borderId="0" xfId="15" applyNumberFormat="1" applyFont="1" applyAlignment="1">
      <alignment vertical="center"/>
    </xf>
    <xf numFmtId="186" fontId="3" fillId="0" borderId="0" xfId="1" applyNumberFormat="1" applyAlignment="1">
      <alignment vertical="center"/>
    </xf>
    <xf numFmtId="193" fontId="14" fillId="0" borderId="0" xfId="16" applyNumberFormat="1" applyFont="1" applyAlignment="1">
      <alignment horizontal="left" vertical="center" wrapText="1"/>
    </xf>
    <xf numFmtId="43" fontId="0" fillId="0" borderId="0" xfId="15" applyFont="1"/>
    <xf numFmtId="0" fontId="15" fillId="0" borderId="3" xfId="16" applyFont="1" applyBorder="1" applyAlignment="1">
      <alignment horizontal="left" vertical="center"/>
    </xf>
    <xf numFmtId="3" fontId="15" fillId="0" borderId="3" xfId="1" applyNumberFormat="1" applyFont="1" applyBorder="1" applyAlignment="1">
      <alignment horizontal="center" vertical="center"/>
    </xf>
    <xf numFmtId="192" fontId="14" fillId="0" borderId="0" xfId="1" applyNumberFormat="1" applyFont="1"/>
    <xf numFmtId="172" fontId="16" fillId="0" borderId="0" xfId="7" applyNumberFormat="1" applyFont="1" applyAlignment="1" applyProtection="1">
      <alignment horizontal="left" vertical="top" wrapText="1"/>
    </xf>
    <xf numFmtId="186" fontId="3" fillId="0" borderId="0" xfId="1" applyNumberFormat="1"/>
    <xf numFmtId="0" fontId="9" fillId="0" borderId="0" xfId="1" applyFont="1" applyAlignment="1">
      <alignment horizontal="center" wrapText="1"/>
    </xf>
    <xf numFmtId="169" fontId="44" fillId="0" borderId="0" xfId="1" applyNumberFormat="1" applyFont="1" applyAlignment="1">
      <alignment horizontal="left" vertical="center"/>
    </xf>
    <xf numFmtId="169" fontId="63" fillId="0" borderId="1" xfId="1" applyNumberFormat="1" applyFont="1" applyBorder="1" applyAlignment="1">
      <alignment horizontal="left" vertical="center"/>
    </xf>
    <xf numFmtId="169" fontId="11" fillId="0" borderId="25" xfId="1" applyNumberFormat="1" applyFont="1" applyBorder="1" applyAlignment="1">
      <alignment horizontal="center" vertical="center" wrapText="1"/>
    </xf>
    <xf numFmtId="169" fontId="12" fillId="0" borderId="1" xfId="1" applyNumberFormat="1" applyFont="1" applyBorder="1" applyAlignment="1">
      <alignment horizontal="center" vertical="center" wrapText="1"/>
    </xf>
    <xf numFmtId="0" fontId="11" fillId="0" borderId="5" xfId="1" applyFont="1" applyBorder="1" applyAlignment="1">
      <alignment horizontal="center" vertical="center" wrapText="1"/>
    </xf>
    <xf numFmtId="170" fontId="14" fillId="0" borderId="0" xfId="11" applyNumberFormat="1" applyFont="1" applyFill="1" applyBorder="1" applyAlignment="1">
      <alignment vertical="center"/>
    </xf>
    <xf numFmtId="170" fontId="15" fillId="0" borderId="3" xfId="11" applyNumberFormat="1" applyFont="1" applyFill="1" applyBorder="1" applyAlignment="1">
      <alignment vertical="center"/>
    </xf>
    <xf numFmtId="0" fontId="82" fillId="0" borderId="0" xfId="1" applyFont="1" applyAlignment="1" applyProtection="1">
      <alignment vertical="center" wrapText="1"/>
      <protection locked="0"/>
    </xf>
    <xf numFmtId="186" fontId="14" fillId="0" borderId="0" xfId="15" applyNumberFormat="1" applyFont="1"/>
    <xf numFmtId="0" fontId="4" fillId="0" borderId="0" xfId="7" applyFont="1" applyAlignment="1" applyProtection="1">
      <alignment wrapText="1"/>
      <protection locked="0"/>
    </xf>
    <xf numFmtId="194" fontId="83" fillId="0" borderId="0" xfId="7" applyNumberFormat="1" applyFont="1" applyAlignment="1" applyProtection="1">
      <alignment horizontal="center" wrapText="1"/>
    </xf>
    <xf numFmtId="194" fontId="83" fillId="0" borderId="0" xfId="7" applyNumberFormat="1" applyFont="1" applyAlignment="1" applyProtection="1">
      <alignment horizontal="center" wrapText="1"/>
    </xf>
    <xf numFmtId="0" fontId="6" fillId="0" borderId="0" xfId="7" applyFont="1" applyAlignment="1" applyProtection="1">
      <alignment horizontal="center" wrapText="1"/>
    </xf>
    <xf numFmtId="0" fontId="6" fillId="0" borderId="0" xfId="7" applyFont="1" applyAlignment="1" applyProtection="1">
      <alignment horizontal="center" wrapText="1"/>
    </xf>
    <xf numFmtId="194" fontId="6" fillId="0" borderId="0" xfId="7" applyNumberFormat="1" applyFont="1" applyAlignment="1" applyProtection="1">
      <alignment horizontal="center" wrapText="1"/>
    </xf>
    <xf numFmtId="194" fontId="6" fillId="0" borderId="0" xfId="7" applyNumberFormat="1" applyFont="1" applyAlignment="1" applyProtection="1">
      <alignment horizontal="center" wrapText="1"/>
    </xf>
    <xf numFmtId="188" fontId="8" fillId="0" borderId="0" xfId="7" applyNumberFormat="1" applyFont="1" applyAlignment="1" applyProtection="1">
      <alignment horizontal="center" wrapText="1"/>
      <protection locked="0"/>
    </xf>
    <xf numFmtId="188" fontId="8" fillId="0" borderId="0" xfId="7" applyNumberFormat="1" applyFont="1" applyAlignment="1" applyProtection="1">
      <alignment horizontal="center" wrapText="1"/>
      <protection locked="0"/>
    </xf>
    <xf numFmtId="188" fontId="8" fillId="0" borderId="0" xfId="7" applyNumberFormat="1" applyFont="1" applyAlignment="1" applyProtection="1">
      <alignment horizontal="center" wrapText="1"/>
    </xf>
    <xf numFmtId="188" fontId="8" fillId="0" borderId="0" xfId="7" applyNumberFormat="1" applyFont="1" applyAlignment="1" applyProtection="1">
      <alignment horizontal="center" wrapText="1"/>
    </xf>
    <xf numFmtId="188" fontId="29" fillId="0" borderId="0" xfId="1" applyNumberFormat="1" applyFont="1"/>
    <xf numFmtId="195" fontId="41" fillId="0" borderId="0" xfId="7" applyNumberFormat="1" applyFont="1" applyAlignment="1" applyProtection="1">
      <alignment horizontal="center" wrapText="1"/>
    </xf>
    <xf numFmtId="0" fontId="61" fillId="0" borderId="0" xfId="7" applyFont="1" applyAlignment="1" applyProtection="1">
      <alignment horizontal="center" wrapText="1"/>
    </xf>
    <xf numFmtId="195" fontId="41" fillId="0" borderId="0" xfId="7" applyNumberFormat="1" applyFont="1" applyAlignment="1" applyProtection="1">
      <alignment horizontal="center" wrapText="1"/>
    </xf>
    <xf numFmtId="0" fontId="47" fillId="0" borderId="0" xfId="7" applyFont="1" applyProtection="1"/>
    <xf numFmtId="0" fontId="63" fillId="0" borderId="0" xfId="7" applyFont="1" applyAlignment="1" applyProtection="1">
      <alignment horizontal="left"/>
    </xf>
    <xf numFmtId="0" fontId="63" fillId="0" borderId="0" xfId="7" applyFont="1" applyProtection="1"/>
    <xf numFmtId="0" fontId="63" fillId="0" borderId="0" xfId="7" applyFont="1" applyAlignment="1" applyProtection="1">
      <alignment horizontal="right"/>
    </xf>
    <xf numFmtId="194" fontId="14" fillId="0" borderId="0" xfId="7" applyNumberFormat="1" applyFont="1" applyProtection="1"/>
    <xf numFmtId="194" fontId="12" fillId="0" borderId="0" xfId="7" applyNumberFormat="1" applyFont="1" applyProtection="1"/>
    <xf numFmtId="194" fontId="12" fillId="0" borderId="0" xfId="7" applyNumberFormat="1" applyFont="1" applyAlignment="1" applyProtection="1">
      <alignment horizontal="right"/>
    </xf>
    <xf numFmtId="194" fontId="12" fillId="0" borderId="0" xfId="7" applyNumberFormat="1" applyFont="1" applyAlignment="1" applyProtection="1">
      <alignment horizontal="left"/>
    </xf>
    <xf numFmtId="0" fontId="11" fillId="0" borderId="28" xfId="7" applyFont="1" applyBorder="1" applyAlignment="1" applyProtection="1">
      <alignment horizontal="center" vertical="center"/>
    </xf>
    <xf numFmtId="195" fontId="11" fillId="0" borderId="29" xfId="7" applyNumberFormat="1" applyFont="1" applyBorder="1" applyAlignment="1" applyProtection="1">
      <alignment horizontal="center" vertical="center" wrapText="1"/>
    </xf>
    <xf numFmtId="195" fontId="11" fillId="0" borderId="28" xfId="7" applyNumberFormat="1" applyFont="1" applyBorder="1" applyAlignment="1" applyProtection="1">
      <alignment horizontal="center"/>
    </xf>
    <xf numFmtId="194" fontId="11" fillId="0" borderId="29" xfId="7" applyNumberFormat="1" applyFont="1" applyBorder="1" applyAlignment="1" applyProtection="1">
      <alignment horizontal="center" vertical="center" wrapText="1"/>
    </xf>
    <xf numFmtId="194" fontId="11" fillId="0" borderId="28" xfId="7" applyNumberFormat="1" applyFont="1" applyBorder="1" applyAlignment="1" applyProtection="1">
      <alignment horizontal="center"/>
    </xf>
    <xf numFmtId="0" fontId="11" fillId="0" borderId="28" xfId="7" applyFont="1" applyBorder="1" applyAlignment="1" applyProtection="1">
      <alignment horizontal="center" vertical="center"/>
    </xf>
    <xf numFmtId="0" fontId="11" fillId="0" borderId="29" xfId="7" applyFont="1" applyBorder="1" applyAlignment="1" applyProtection="1">
      <alignment horizontal="center" vertical="center"/>
    </xf>
    <xf numFmtId="194" fontId="11" fillId="0" borderId="29" xfId="7" applyNumberFormat="1" applyFont="1" applyBorder="1" applyAlignment="1" applyProtection="1">
      <alignment horizontal="center" vertical="center" wrapText="1"/>
    </xf>
    <xf numFmtId="0" fontId="11" fillId="0" borderId="5" xfId="7" applyFont="1" applyBorder="1" applyAlignment="1" applyProtection="1">
      <alignment horizontal="center" vertical="center"/>
    </xf>
    <xf numFmtId="195" fontId="11" fillId="0" borderId="5" xfId="7" applyNumberFormat="1" applyFont="1" applyBorder="1" applyAlignment="1" applyProtection="1">
      <alignment horizontal="center" vertical="center"/>
    </xf>
    <xf numFmtId="195" fontId="11" fillId="0" borderId="8" xfId="7" applyNumberFormat="1" applyFont="1" applyBorder="1" applyAlignment="1" applyProtection="1">
      <alignment horizontal="center" vertical="center"/>
    </xf>
    <xf numFmtId="194" fontId="11" fillId="0" borderId="5" xfId="7" applyNumberFormat="1" applyFont="1" applyBorder="1" applyAlignment="1" applyProtection="1">
      <alignment horizontal="center" vertical="center"/>
    </xf>
    <xf numFmtId="194" fontId="11" fillId="0" borderId="8" xfId="7" applyNumberFormat="1" applyFont="1" applyBorder="1" applyAlignment="1" applyProtection="1">
      <alignment horizontal="center" vertical="center"/>
    </xf>
    <xf numFmtId="0" fontId="11" fillId="0" borderId="5" xfId="7" applyFont="1" applyBorder="1" applyAlignment="1" applyProtection="1">
      <alignment horizontal="center" vertical="center"/>
    </xf>
    <xf numFmtId="0" fontId="14" fillId="0" borderId="27" xfId="7" applyFont="1" applyBorder="1" applyAlignment="1" applyProtection="1">
      <alignment horizontal="center" vertical="center"/>
    </xf>
    <xf numFmtId="195" fontId="71" fillId="0" borderId="27" xfId="7" applyNumberFormat="1" applyFont="1" applyBorder="1" applyAlignment="1" applyProtection="1">
      <alignment horizontal="center" vertical="center"/>
    </xf>
    <xf numFmtId="194" fontId="14" fillId="0" borderId="27" xfId="7" applyNumberFormat="1" applyFont="1" applyBorder="1" applyAlignment="1" applyProtection="1">
      <alignment horizontal="center" vertical="center"/>
    </xf>
    <xf numFmtId="172" fontId="15" fillId="0" borderId="2" xfId="7" applyNumberFormat="1" applyFont="1" applyBorder="1" applyAlignment="1" applyProtection="1">
      <alignment horizontal="left" vertical="center"/>
    </xf>
    <xf numFmtId="194" fontId="15" fillId="0" borderId="2" xfId="7" applyNumberFormat="1" applyFont="1" applyBorder="1" applyAlignment="1" applyProtection="1">
      <alignment horizontal="center" vertical="center"/>
    </xf>
    <xf numFmtId="194" fontId="14" fillId="0" borderId="0" xfId="1" applyNumberFormat="1" applyFont="1" applyAlignment="1">
      <alignment vertical="center"/>
    </xf>
    <xf numFmtId="0" fontId="19" fillId="0" borderId="0" xfId="1" applyFont="1" applyAlignment="1">
      <alignment vertical="center"/>
    </xf>
    <xf numFmtId="172" fontId="14" fillId="0" borderId="4" xfId="7" applyNumberFormat="1" applyFont="1" applyBorder="1" applyAlignment="1" applyProtection="1">
      <alignment horizontal="left" vertical="center"/>
    </xf>
    <xf numFmtId="194" fontId="14" fillId="0" borderId="0" xfId="7" applyNumberFormat="1" applyFont="1" applyAlignment="1" applyProtection="1">
      <alignment horizontal="center" vertical="center"/>
    </xf>
    <xf numFmtId="194" fontId="14" fillId="0" borderId="4" xfId="7" applyNumberFormat="1" applyFont="1" applyBorder="1" applyAlignment="1" applyProtection="1">
      <alignment horizontal="center" vertical="center"/>
    </xf>
    <xf numFmtId="172" fontId="14" fillId="0" borderId="0" xfId="7" applyNumberFormat="1" applyFont="1" applyAlignment="1" applyProtection="1">
      <alignment horizontal="left" vertical="center"/>
    </xf>
    <xf numFmtId="172" fontId="15" fillId="0" borderId="0" xfId="7" applyNumberFormat="1" applyFont="1" applyAlignment="1" applyProtection="1">
      <alignment horizontal="left" vertical="center"/>
    </xf>
    <xf numFmtId="194" fontId="15" fillId="0" borderId="0" xfId="7" applyNumberFormat="1" applyFont="1" applyAlignment="1" applyProtection="1">
      <alignment horizontal="center" vertical="center"/>
    </xf>
    <xf numFmtId="43" fontId="14" fillId="0" borderId="0" xfId="1" applyNumberFormat="1" applyFont="1" applyAlignment="1">
      <alignment vertical="center"/>
    </xf>
    <xf numFmtId="196" fontId="14" fillId="0" borderId="0" xfId="1" applyNumberFormat="1" applyFont="1" applyAlignment="1">
      <alignment vertical="center"/>
    </xf>
    <xf numFmtId="194" fontId="14" fillId="0" borderId="0" xfId="7" applyNumberFormat="1" applyFont="1" applyAlignment="1" applyProtection="1">
      <alignment horizontal="left" vertical="center" indent="1"/>
    </xf>
    <xf numFmtId="172" fontId="15" fillId="0" borderId="0" xfId="7" applyNumberFormat="1" applyFont="1" applyAlignment="1" applyProtection="1">
      <alignment horizontal="left" vertical="center" wrapText="1"/>
    </xf>
    <xf numFmtId="172" fontId="84" fillId="0" borderId="0" xfId="7" applyNumberFormat="1" applyFont="1" applyAlignment="1" applyProtection="1">
      <alignment horizontal="left" vertical="center"/>
    </xf>
    <xf numFmtId="172" fontId="15" fillId="0" borderId="30" xfId="7" applyNumberFormat="1" applyFont="1" applyBorder="1" applyAlignment="1" applyProtection="1">
      <alignment horizontal="left" vertical="center"/>
    </xf>
    <xf numFmtId="194" fontId="15" fillId="0" borderId="30" xfId="7" applyNumberFormat="1" applyFont="1" applyBorder="1" applyAlignment="1" applyProtection="1">
      <alignment horizontal="center" vertical="center"/>
    </xf>
    <xf numFmtId="172" fontId="14" fillId="0" borderId="31" xfId="7" applyNumberFormat="1" applyFont="1" applyBorder="1" applyAlignment="1" applyProtection="1">
      <alignment horizontal="center" vertical="center"/>
    </xf>
    <xf numFmtId="172" fontId="15" fillId="0" borderId="31" xfId="7" applyNumberFormat="1" applyFont="1" applyBorder="1" applyAlignment="1" applyProtection="1">
      <alignment horizontal="center" vertical="center"/>
    </xf>
    <xf numFmtId="194" fontId="14" fillId="0" borderId="31" xfId="7" applyNumberFormat="1" applyFont="1" applyBorder="1" applyAlignment="1" applyProtection="1">
      <alignment vertical="center"/>
    </xf>
    <xf numFmtId="194" fontId="15" fillId="0" borderId="31" xfId="7" applyNumberFormat="1" applyFont="1" applyBorder="1" applyAlignment="1" applyProtection="1">
      <alignment vertical="center"/>
    </xf>
    <xf numFmtId="197" fontId="16" fillId="0" borderId="0" xfId="7" applyNumberFormat="1" applyFont="1" applyAlignment="1" applyProtection="1">
      <alignment horizontal="left"/>
    </xf>
    <xf numFmtId="172" fontId="85" fillId="0" borderId="0" xfId="7" applyNumberFormat="1" applyFont="1" applyAlignment="1" applyProtection="1">
      <alignment horizontal="center"/>
    </xf>
    <xf numFmtId="194" fontId="16" fillId="0" borderId="0" xfId="7" applyNumberFormat="1" applyFont="1" applyProtection="1"/>
    <xf numFmtId="194" fontId="85" fillId="0" borderId="0" xfId="7" applyNumberFormat="1" applyFont="1" applyAlignment="1" applyProtection="1">
      <alignment horizontal="right" vertical="center"/>
    </xf>
    <xf numFmtId="194" fontId="85" fillId="0" borderId="0" xfId="7" applyNumberFormat="1" applyFont="1" applyAlignment="1" applyProtection="1">
      <alignment horizontal="right"/>
    </xf>
    <xf numFmtId="0" fontId="85" fillId="0" borderId="0" xfId="1" applyFont="1"/>
    <xf numFmtId="194" fontId="85" fillId="0" borderId="0" xfId="7" applyNumberFormat="1" applyFont="1" applyProtection="1"/>
    <xf numFmtId="172" fontId="85" fillId="0" borderId="0" xfId="7" applyNumberFormat="1" applyFont="1" applyAlignment="1" applyProtection="1">
      <alignment horizontal="left"/>
    </xf>
    <xf numFmtId="194" fontId="40" fillId="0" borderId="0" xfId="7" applyNumberFormat="1" applyFont="1" applyAlignment="1" applyProtection="1">
      <alignment horizontal="center" vertical="center" wrapText="1"/>
    </xf>
    <xf numFmtId="194" fontId="27" fillId="0" borderId="0" xfId="7" applyNumberFormat="1" applyFont="1" applyAlignment="1" applyProtection="1">
      <alignment horizontal="right" vertical="center"/>
    </xf>
    <xf numFmtId="194" fontId="27" fillId="0" borderId="0" xfId="7" applyNumberFormat="1" applyFont="1" applyProtection="1"/>
    <xf numFmtId="194" fontId="27" fillId="0" borderId="0" xfId="7" applyNumberFormat="1" applyFont="1" applyAlignment="1" applyProtection="1">
      <alignment horizontal="right"/>
    </xf>
    <xf numFmtId="194" fontId="27" fillId="0" borderId="0" xfId="7" applyNumberFormat="1" applyFont="1" applyAlignment="1" applyProtection="1">
      <alignment vertical="center"/>
    </xf>
    <xf numFmtId="172" fontId="19" fillId="0" borderId="0" xfId="7" applyNumberFormat="1" applyFont="1" applyAlignment="1" applyProtection="1">
      <alignment horizontal="center"/>
    </xf>
    <xf numFmtId="194" fontId="19" fillId="0" borderId="0" xfId="7" applyNumberFormat="1" applyFont="1" applyAlignment="1" applyProtection="1">
      <alignment vertical="center"/>
    </xf>
    <xf numFmtId="194" fontId="19" fillId="0" borderId="0" xfId="7" applyNumberFormat="1" applyFont="1" applyAlignment="1" applyProtection="1">
      <alignment horizontal="right" vertical="center"/>
    </xf>
    <xf numFmtId="194" fontId="19" fillId="0" borderId="0" xfId="7" applyNumberFormat="1" applyFont="1" applyAlignment="1" applyProtection="1">
      <alignment horizontal="right"/>
    </xf>
    <xf numFmtId="194" fontId="19" fillId="0" borderId="0" xfId="7" applyNumberFormat="1" applyFont="1" applyProtection="1"/>
    <xf numFmtId="172" fontId="14" fillId="0" borderId="0" xfId="7" applyNumberFormat="1" applyFont="1" applyAlignment="1" applyProtection="1">
      <alignment horizontal="center"/>
    </xf>
    <xf numFmtId="172" fontId="66" fillId="0" borderId="0" xfId="7" applyNumberFormat="1" applyFont="1" applyAlignment="1" applyProtection="1">
      <alignment horizontal="center"/>
    </xf>
    <xf numFmtId="194" fontId="66" fillId="0" borderId="0" xfId="7" applyNumberFormat="1" applyFont="1" applyAlignment="1" applyProtection="1">
      <alignment horizontal="right" vertical="center"/>
    </xf>
    <xf numFmtId="194" fontId="66" fillId="0" borderId="0" xfId="7" applyNumberFormat="1" applyFont="1" applyAlignment="1" applyProtection="1">
      <alignment horizontal="left" vertical="center"/>
    </xf>
    <xf numFmtId="194" fontId="66" fillId="0" borderId="0" xfId="7" applyNumberFormat="1" applyFont="1" applyAlignment="1" applyProtection="1">
      <alignment horizontal="right"/>
    </xf>
    <xf numFmtId="194" fontId="14" fillId="0" borderId="0" xfId="7" applyNumberFormat="1" applyFont="1" applyAlignment="1" applyProtection="1">
      <alignment horizontal="right"/>
    </xf>
    <xf numFmtId="172" fontId="6" fillId="0" borderId="0" xfId="7" applyNumberFormat="1" applyFont="1" applyAlignment="1" applyProtection="1">
      <alignment horizontal="center" wrapText="1"/>
    </xf>
    <xf numFmtId="194" fontId="6" fillId="0" borderId="0" xfId="7" applyNumberFormat="1" applyFont="1" applyAlignment="1" applyProtection="1">
      <alignment wrapText="1"/>
    </xf>
    <xf numFmtId="198" fontId="8" fillId="0" borderId="0" xfId="7" applyNumberFormat="1" applyFont="1" applyAlignment="1" applyProtection="1">
      <alignment horizontal="center" wrapText="1"/>
    </xf>
    <xf numFmtId="188" fontId="8" fillId="0" borderId="0" xfId="7" applyNumberFormat="1" applyFont="1" applyAlignment="1" applyProtection="1">
      <alignment wrapText="1"/>
    </xf>
    <xf numFmtId="0" fontId="61" fillId="0" borderId="0" xfId="7" applyFont="1" applyAlignment="1" applyProtection="1">
      <alignment wrapText="1"/>
    </xf>
    <xf numFmtId="172" fontId="12" fillId="0" borderId="0" xfId="7" applyNumberFormat="1" applyFont="1" applyAlignment="1" applyProtection="1">
      <alignment horizontal="center"/>
    </xf>
    <xf numFmtId="194" fontId="12" fillId="0" borderId="0" xfId="7" applyNumberFormat="1" applyFont="1" applyAlignment="1" applyProtection="1">
      <alignment vertical="center"/>
    </xf>
    <xf numFmtId="194" fontId="14" fillId="0" borderId="0" xfId="7" applyNumberFormat="1" applyFont="1" applyAlignment="1" applyProtection="1">
      <alignment vertical="center"/>
    </xf>
    <xf numFmtId="172" fontId="5" fillId="0" borderId="28" xfId="7" applyNumberFormat="1" applyFont="1" applyBorder="1" applyAlignment="1" applyProtection="1">
      <alignment horizontal="center" vertical="center"/>
    </xf>
    <xf numFmtId="172" fontId="11" fillId="0" borderId="29" xfId="7" applyNumberFormat="1" applyFont="1" applyBorder="1" applyAlignment="1" applyProtection="1">
      <alignment horizontal="center" vertical="center" wrapText="1"/>
    </xf>
    <xf numFmtId="172" fontId="11" fillId="0" borderId="28" xfId="7" applyNumberFormat="1" applyFont="1" applyBorder="1" applyAlignment="1" applyProtection="1">
      <alignment horizontal="center"/>
    </xf>
    <xf numFmtId="194" fontId="11" fillId="0" borderId="28" xfId="7" applyNumberFormat="1" applyFont="1" applyBorder="1" applyAlignment="1" applyProtection="1">
      <alignment horizontal="center" vertical="center"/>
    </xf>
    <xf numFmtId="172" fontId="5" fillId="0" borderId="28" xfId="7" applyNumberFormat="1" applyFont="1" applyBorder="1" applyAlignment="1" applyProtection="1">
      <alignment horizontal="center" vertical="center"/>
    </xf>
    <xf numFmtId="172" fontId="5" fillId="0" borderId="5" xfId="7" applyNumberFormat="1" applyFont="1" applyBorder="1" applyAlignment="1" applyProtection="1">
      <alignment horizontal="center" vertical="center"/>
    </xf>
    <xf numFmtId="172" fontId="11" fillId="0" borderId="5" xfId="7" applyNumberFormat="1" applyFont="1" applyBorder="1" applyAlignment="1" applyProtection="1">
      <alignment horizontal="center" vertical="center"/>
    </xf>
    <xf numFmtId="172" fontId="11" fillId="0" borderId="8" xfId="7" applyNumberFormat="1" applyFont="1" applyBorder="1" applyAlignment="1" applyProtection="1">
      <alignment horizontal="center" vertical="center"/>
    </xf>
    <xf numFmtId="0" fontId="5" fillId="0" borderId="5" xfId="7" applyFont="1" applyBorder="1" applyAlignment="1" applyProtection="1">
      <alignment horizontal="center" vertical="center"/>
    </xf>
    <xf numFmtId="172" fontId="5" fillId="0" borderId="5" xfId="7" applyNumberFormat="1" applyFont="1" applyBorder="1" applyAlignment="1" applyProtection="1">
      <alignment horizontal="center" vertical="center"/>
    </xf>
    <xf numFmtId="172" fontId="14" fillId="0" borderId="27" xfId="7" applyNumberFormat="1" applyFont="1" applyBorder="1" applyAlignment="1" applyProtection="1">
      <alignment horizontal="center" vertical="center"/>
    </xf>
    <xf numFmtId="172" fontId="70" fillId="0" borderId="27" xfId="7" applyNumberFormat="1" applyFont="1" applyBorder="1" applyAlignment="1" applyProtection="1">
      <alignment horizontal="center" vertical="center"/>
    </xf>
    <xf numFmtId="194" fontId="70" fillId="0" borderId="27" xfId="7" applyNumberFormat="1" applyFont="1" applyBorder="1" applyAlignment="1" applyProtection="1">
      <alignment horizontal="center" vertical="center"/>
    </xf>
    <xf numFmtId="194" fontId="14" fillId="0" borderId="5" xfId="7" applyNumberFormat="1" applyFont="1" applyBorder="1" applyAlignment="1" applyProtection="1">
      <alignment horizontal="center" vertical="center"/>
    </xf>
    <xf numFmtId="194" fontId="19" fillId="0" borderId="0" xfId="1" applyNumberFormat="1" applyFont="1" applyAlignment="1">
      <alignment vertical="center"/>
    </xf>
    <xf numFmtId="172" fontId="15" fillId="0" borderId="2" xfId="7" applyNumberFormat="1" applyFont="1" applyBorder="1" applyAlignment="1" applyProtection="1">
      <alignment horizontal="left" vertical="center" wrapText="1"/>
    </xf>
    <xf numFmtId="0" fontId="15" fillId="0" borderId="0" xfId="7" applyFont="1" applyAlignment="1" applyProtection="1">
      <alignment vertical="center"/>
    </xf>
    <xf numFmtId="194" fontId="14" fillId="0" borderId="2" xfId="7" applyNumberFormat="1" applyFont="1" applyBorder="1" applyAlignment="1" applyProtection="1">
      <alignment horizontal="center" vertical="center"/>
    </xf>
    <xf numFmtId="172" fontId="66" fillId="0" borderId="31" xfId="7" applyNumberFormat="1" applyFont="1" applyBorder="1" applyAlignment="1" applyProtection="1">
      <alignment horizontal="center" vertical="center"/>
    </xf>
    <xf numFmtId="194" fontId="66" fillId="0" borderId="31" xfId="7" applyNumberFormat="1" applyFont="1" applyBorder="1" applyAlignment="1" applyProtection="1">
      <alignment vertical="center"/>
    </xf>
    <xf numFmtId="194" fontId="15" fillId="0" borderId="31" xfId="7" applyNumberFormat="1" applyFont="1" applyBorder="1" applyAlignment="1" applyProtection="1">
      <alignment horizontal="center" vertical="center"/>
    </xf>
    <xf numFmtId="172" fontId="16" fillId="0" borderId="0" xfId="7" applyNumberFormat="1" applyFont="1" applyAlignment="1" applyProtection="1">
      <alignment horizontal="left"/>
    </xf>
    <xf numFmtId="172" fontId="87" fillId="0" borderId="0" xfId="7" applyNumberFormat="1" applyFont="1" applyAlignment="1" applyProtection="1">
      <alignment horizontal="center"/>
    </xf>
    <xf numFmtId="172" fontId="16" fillId="0" borderId="0" xfId="7" applyNumberFormat="1" applyFont="1" applyAlignment="1" applyProtection="1">
      <alignment horizontal="left" vertical="center"/>
    </xf>
    <xf numFmtId="43" fontId="87" fillId="0" borderId="0" xfId="9" applyFont="1" applyBorder="1" applyAlignment="1">
      <alignment vertical="center"/>
    </xf>
    <xf numFmtId="0" fontId="88" fillId="0" borderId="0" xfId="7" applyFont="1" applyProtection="1">
      <protection locked="0"/>
    </xf>
    <xf numFmtId="194" fontId="89" fillId="0" borderId="0" xfId="7" applyNumberFormat="1" applyFont="1" applyProtection="1">
      <protection locked="0"/>
    </xf>
    <xf numFmtId="194" fontId="88" fillId="0" borderId="0" xfId="7" applyNumberFormat="1" applyFont="1" applyProtection="1">
      <protection locked="0"/>
    </xf>
    <xf numFmtId="0" fontId="88" fillId="0" borderId="0" xfId="1" applyFont="1" applyProtection="1">
      <protection locked="0"/>
    </xf>
    <xf numFmtId="172" fontId="4" fillId="0" borderId="0" xfId="7" applyNumberFormat="1" applyFont="1" applyAlignment="1" applyProtection="1">
      <alignment wrapText="1"/>
    </xf>
    <xf numFmtId="194" fontId="90" fillId="0" borderId="0" xfId="7" applyNumberFormat="1" applyFont="1" applyAlignment="1" applyProtection="1">
      <alignment horizontal="center" wrapText="1"/>
    </xf>
    <xf numFmtId="194" fontId="90" fillId="0" borderId="0" xfId="7" applyNumberFormat="1" applyFont="1" applyAlignment="1" applyProtection="1">
      <alignment horizontal="center" vertical="center" wrapText="1"/>
    </xf>
    <xf numFmtId="0" fontId="91" fillId="0" borderId="0" xfId="1" applyFont="1"/>
    <xf numFmtId="172" fontId="41" fillId="0" borderId="0" xfId="7" applyNumberFormat="1" applyFont="1" applyAlignment="1" applyProtection="1">
      <alignment horizontal="center" wrapText="1"/>
    </xf>
    <xf numFmtId="172" fontId="41" fillId="0" borderId="0" xfId="7" applyNumberFormat="1" applyFont="1" applyAlignment="1" applyProtection="1">
      <alignment horizontal="center" wrapText="1"/>
    </xf>
    <xf numFmtId="172" fontId="63" fillId="0" borderId="0" xfId="7" applyNumberFormat="1" applyFont="1" applyAlignment="1" applyProtection="1">
      <alignment horizontal="center"/>
    </xf>
    <xf numFmtId="194" fontId="63" fillId="0" borderId="0" xfId="7" applyNumberFormat="1" applyFont="1" applyProtection="1"/>
    <xf numFmtId="194" fontId="63" fillId="0" borderId="0" xfId="7" applyNumberFormat="1" applyFont="1" applyAlignment="1" applyProtection="1">
      <alignment vertical="center"/>
    </xf>
    <xf numFmtId="194" fontId="63" fillId="0" borderId="0" xfId="7" applyNumberFormat="1" applyFont="1" applyAlignment="1" applyProtection="1">
      <alignment horizontal="right" vertical="center"/>
    </xf>
    <xf numFmtId="194" fontId="63" fillId="0" borderId="0" xfId="7" applyNumberFormat="1" applyFont="1" applyAlignment="1" applyProtection="1">
      <alignment horizontal="right"/>
    </xf>
    <xf numFmtId="0" fontId="88" fillId="0" borderId="0" xfId="1" applyFont="1"/>
    <xf numFmtId="172" fontId="11" fillId="0" borderId="28" xfId="7" applyNumberFormat="1" applyFont="1" applyBorder="1" applyAlignment="1" applyProtection="1">
      <alignment horizontal="center" vertical="center"/>
    </xf>
    <xf numFmtId="172" fontId="12" fillId="0" borderId="5" xfId="7" applyNumberFormat="1" applyFont="1" applyBorder="1" applyAlignment="1" applyProtection="1">
      <alignment horizontal="center" vertical="center"/>
    </xf>
    <xf numFmtId="194" fontId="12" fillId="0" borderId="5" xfId="7" applyNumberFormat="1" applyFont="1" applyBorder="1" applyAlignment="1" applyProtection="1">
      <alignment horizontal="center" vertical="center"/>
    </xf>
    <xf numFmtId="195" fontId="92" fillId="0" borderId="27" xfId="7" applyNumberFormat="1" applyFont="1" applyBorder="1" applyAlignment="1" applyProtection="1">
      <alignment horizontal="center" vertical="center"/>
    </xf>
    <xf numFmtId="172" fontId="15" fillId="0" borderId="27" xfId="7" applyNumberFormat="1" applyFont="1" applyBorder="1" applyAlignment="1" applyProtection="1">
      <alignment horizontal="center" vertical="center"/>
    </xf>
    <xf numFmtId="194" fontId="15" fillId="0" borderId="27" xfId="7" applyNumberFormat="1" applyFont="1" applyBorder="1" applyAlignment="1" applyProtection="1">
      <alignment horizontal="center" vertical="center"/>
    </xf>
    <xf numFmtId="172" fontId="15" fillId="0" borderId="2" xfId="22" applyNumberFormat="1" applyFont="1" applyFill="1" applyBorder="1" applyAlignment="1">
      <alignment horizontal="left" vertical="center"/>
    </xf>
    <xf numFmtId="172" fontId="14" fillId="0" borderId="0" xfId="22" applyNumberFormat="1" applyFont="1" applyFill="1" applyBorder="1" applyAlignment="1">
      <alignment horizontal="left" vertical="center"/>
    </xf>
    <xf numFmtId="172" fontId="15" fillId="0" borderId="31" xfId="7" applyNumberFormat="1" applyFont="1" applyBorder="1" applyAlignment="1" applyProtection="1">
      <alignment horizontal="left" vertical="center"/>
    </xf>
    <xf numFmtId="194" fontId="15" fillId="0" borderId="31" xfId="7" applyNumberFormat="1" applyFont="1" applyBorder="1" applyProtection="1"/>
    <xf numFmtId="194" fontId="16" fillId="0" borderId="0" xfId="1" applyNumberFormat="1" applyFont="1"/>
    <xf numFmtId="186" fontId="0" fillId="0" borderId="0" xfId="9" applyNumberFormat="1" applyFont="1"/>
    <xf numFmtId="194" fontId="3" fillId="0" borderId="0" xfId="1" applyNumberFormat="1"/>
    <xf numFmtId="186" fontId="19" fillId="0" borderId="0" xfId="9" applyNumberFormat="1" applyFont="1"/>
    <xf numFmtId="0" fontId="23" fillId="0" borderId="0" xfId="1" applyFont="1"/>
    <xf numFmtId="0" fontId="6" fillId="0" borderId="0" xfId="1" applyFont="1" applyAlignment="1">
      <alignment horizontal="center"/>
    </xf>
    <xf numFmtId="0" fontId="8" fillId="0" borderId="0" xfId="1" applyFont="1" applyAlignment="1">
      <alignment horizontal="center"/>
    </xf>
    <xf numFmtId="0" fontId="41" fillId="0" borderId="0" xfId="1" applyFont="1" applyAlignment="1">
      <alignment horizontal="center"/>
    </xf>
    <xf numFmtId="0" fontId="11" fillId="0" borderId="0" xfId="1" applyFont="1" applyAlignment="1">
      <alignment horizontal="center" vertical="center" wrapText="1"/>
    </xf>
    <xf numFmtId="0" fontId="12" fillId="0" borderId="4" xfId="1" applyFont="1" applyBorder="1" applyAlignment="1">
      <alignment horizontal="center" vertical="center" wrapText="1"/>
    </xf>
    <xf numFmtId="0" fontId="12" fillId="0" borderId="5" xfId="1" applyFont="1" applyBorder="1" applyAlignment="1">
      <alignment horizontal="center" vertical="center" wrapText="1"/>
    </xf>
    <xf numFmtId="0" fontId="93" fillId="0" borderId="0" xfId="1" applyFont="1" applyAlignment="1">
      <alignment horizontal="center" vertical="center" wrapText="1"/>
    </xf>
    <xf numFmtId="0" fontId="94" fillId="0" borderId="0" xfId="1" applyFont="1" applyAlignment="1">
      <alignment horizontal="center" vertical="center" wrapText="1"/>
    </xf>
    <xf numFmtId="0" fontId="95" fillId="0" borderId="0" xfId="1" applyFont="1" applyAlignment="1">
      <alignment horizontal="center" vertical="center" wrapText="1"/>
    </xf>
    <xf numFmtId="4" fontId="14" fillId="0" borderId="0" xfId="9" applyNumberFormat="1" applyFont="1" applyFill="1" applyBorder="1" applyAlignment="1">
      <alignment horizontal="center" vertical="center"/>
    </xf>
    <xf numFmtId="37" fontId="15" fillId="0" borderId="0" xfId="21" applyNumberFormat="1" applyFont="1" applyFill="1" applyBorder="1" applyAlignment="1">
      <alignment horizontal="center" vertical="center"/>
    </xf>
    <xf numFmtId="1" fontId="14" fillId="0" borderId="0" xfId="1" applyNumberFormat="1" applyFont="1" applyAlignment="1">
      <alignment vertical="center"/>
    </xf>
    <xf numFmtId="2" fontId="14" fillId="0" borderId="0" xfId="1" applyNumberFormat="1" applyFont="1" applyAlignment="1">
      <alignment horizontal="center" vertical="center"/>
    </xf>
    <xf numFmtId="4" fontId="15" fillId="0" borderId="3" xfId="9" applyNumberFormat="1" applyFont="1" applyFill="1" applyBorder="1" applyAlignment="1">
      <alignment horizontal="center" vertical="center"/>
    </xf>
    <xf numFmtId="37" fontId="15" fillId="0" borderId="3" xfId="21" applyNumberFormat="1" applyFont="1" applyFill="1" applyBorder="1" applyAlignment="1">
      <alignment horizontal="center" vertical="center"/>
    </xf>
    <xf numFmtId="2" fontId="19" fillId="0" borderId="0" xfId="1" applyNumberFormat="1" applyFont="1" applyAlignment="1">
      <alignment horizontal="center" vertical="center"/>
    </xf>
    <xf numFmtId="0" fontId="14" fillId="0" borderId="0" xfId="1" applyFont="1" applyAlignment="1">
      <alignment horizontal="center"/>
    </xf>
    <xf numFmtId="0" fontId="19" fillId="0" borderId="0" xfId="1" applyFont="1" applyAlignment="1">
      <alignment horizontal="center"/>
    </xf>
    <xf numFmtId="3" fontId="19" fillId="0" borderId="0" xfId="1" applyNumberFormat="1" applyFont="1" applyAlignment="1">
      <alignment horizontal="center"/>
    </xf>
    <xf numFmtId="199" fontId="15" fillId="0" borderId="0" xfId="1" applyNumberFormat="1" applyFont="1"/>
    <xf numFmtId="3" fontId="3" fillId="0" borderId="0" xfId="1" applyNumberFormat="1"/>
    <xf numFmtId="0" fontId="96" fillId="0" borderId="0" xfId="1" applyFont="1" applyAlignment="1">
      <alignment vertical="center"/>
    </xf>
    <xf numFmtId="0" fontId="97" fillId="0" borderId="0" xfId="1" applyFont="1"/>
    <xf numFmtId="0" fontId="68" fillId="0" borderId="0" xfId="1" applyFont="1"/>
    <xf numFmtId="0" fontId="31" fillId="0" borderId="0" xfId="1" applyFont="1" applyAlignment="1">
      <alignment horizontal="center"/>
    </xf>
    <xf numFmtId="0" fontId="11" fillId="0" borderId="2" xfId="1" applyFont="1" applyBorder="1" applyAlignment="1">
      <alignment horizontal="center" vertical="center" wrapText="1"/>
    </xf>
    <xf numFmtId="0" fontId="46" fillId="0" borderId="0" xfId="1" applyFont="1" applyAlignment="1">
      <alignment horizontal="center" vertical="center" wrapText="1"/>
    </xf>
    <xf numFmtId="0" fontId="14" fillId="0" borderId="0" xfId="1" applyFont="1" applyAlignment="1">
      <alignment horizontal="center" vertical="center" wrapText="1"/>
    </xf>
    <xf numFmtId="200" fontId="14" fillId="0" borderId="0" xfId="21" applyNumberFormat="1" applyFont="1" applyFill="1" applyBorder="1" applyAlignment="1">
      <alignment horizontal="center" vertical="center"/>
    </xf>
    <xf numFmtId="201" fontId="15" fillId="0" borderId="0" xfId="21" applyNumberFormat="1" applyFont="1" applyFill="1" applyBorder="1" applyAlignment="1">
      <alignment horizontal="right" vertical="center"/>
    </xf>
    <xf numFmtId="4" fontId="14" fillId="0" borderId="0" xfId="23" applyNumberFormat="1" applyFont="1" applyFill="1" applyBorder="1" applyAlignment="1">
      <alignment horizontal="center" vertical="center"/>
    </xf>
    <xf numFmtId="3" fontId="14" fillId="0" borderId="0" xfId="23" applyNumberFormat="1" applyFont="1" applyFill="1" applyBorder="1" applyAlignment="1">
      <alignment horizontal="center" vertical="center"/>
    </xf>
    <xf numFmtId="2" fontId="14" fillId="0" borderId="0" xfId="21" applyNumberFormat="1" applyFont="1" applyFill="1" applyBorder="1" applyAlignment="1">
      <alignment horizontal="center" vertical="center"/>
    </xf>
    <xf numFmtId="3" fontId="15" fillId="0" borderId="0" xfId="21" applyNumberFormat="1" applyFont="1" applyFill="1" applyBorder="1" applyAlignment="1">
      <alignment horizontal="center" vertical="center"/>
    </xf>
    <xf numFmtId="2" fontId="15" fillId="0" borderId="3" xfId="21" applyNumberFormat="1" applyFont="1" applyFill="1" applyBorder="1" applyAlignment="1">
      <alignment horizontal="center" vertical="center"/>
    </xf>
    <xf numFmtId="3" fontId="15" fillId="0" borderId="3" xfId="21" applyNumberFormat="1" applyFont="1" applyFill="1" applyBorder="1" applyAlignment="1">
      <alignment horizontal="center" vertical="center"/>
    </xf>
    <xf numFmtId="4" fontId="19" fillId="0" borderId="0" xfId="23" applyNumberFormat="1" applyFont="1" applyBorder="1" applyAlignment="1">
      <alignment horizontal="center" vertical="center"/>
    </xf>
    <xf numFmtId="3" fontId="14" fillId="0" borderId="0" xfId="1" applyNumberFormat="1" applyFont="1" applyAlignment="1">
      <alignment horizontal="center" vertical="center"/>
    </xf>
    <xf numFmtId="0" fontId="59" fillId="0" borderId="0" xfId="1" applyFont="1" applyAlignment="1">
      <alignment horizontal="centerContinuous" vertical="center"/>
    </xf>
    <xf numFmtId="0" fontId="44" fillId="0" borderId="0" xfId="1" applyFont="1" applyAlignment="1">
      <alignment horizontal="center"/>
    </xf>
    <xf numFmtId="169" fontId="42" fillId="0" borderId="0" xfId="1" applyNumberFormat="1" applyFont="1" applyAlignment="1">
      <alignment horizontal="centerContinuous" vertical="center"/>
    </xf>
    <xf numFmtId="0" fontId="23" fillId="0" borderId="0" xfId="1" applyFont="1" applyAlignment="1">
      <alignment horizontal="center"/>
    </xf>
    <xf numFmtId="0" fontId="9" fillId="0" borderId="0" xfId="1" applyFont="1" applyAlignment="1">
      <alignment horizontal="center"/>
    </xf>
    <xf numFmtId="0" fontId="98" fillId="0" borderId="0" xfId="1" applyFont="1"/>
    <xf numFmtId="0" fontId="46" fillId="0" borderId="1" xfId="1" applyFont="1" applyBorder="1" applyAlignment="1">
      <alignment horizontal="center" vertical="center"/>
    </xf>
    <xf numFmtId="0" fontId="51" fillId="0" borderId="1" xfId="1" applyFont="1" applyBorder="1" applyAlignment="1">
      <alignment horizontal="center" vertical="center" wrapText="1"/>
    </xf>
    <xf numFmtId="0" fontId="100" fillId="0" borderId="1" xfId="1" applyFont="1" applyBorder="1" applyAlignment="1">
      <alignment horizontal="center" vertical="center" wrapText="1"/>
    </xf>
    <xf numFmtId="0" fontId="101" fillId="0" borderId="2" xfId="1" applyFont="1" applyBorder="1" applyAlignment="1">
      <alignment vertical="center"/>
    </xf>
    <xf numFmtId="0" fontId="51" fillId="0" borderId="2" xfId="1" applyFont="1" applyBorder="1" applyAlignment="1">
      <alignment vertical="center"/>
    </xf>
    <xf numFmtId="0" fontId="51" fillId="0" borderId="2" xfId="1" applyFont="1" applyBorder="1" applyAlignment="1">
      <alignment horizontal="center" vertical="center" wrapText="1"/>
    </xf>
    <xf numFmtId="0" fontId="100" fillId="0" borderId="2" xfId="1" applyFont="1" applyBorder="1" applyAlignment="1">
      <alignment vertical="center"/>
    </xf>
    <xf numFmtId="0" fontId="102" fillId="0" borderId="0" xfId="1" applyFont="1" applyAlignment="1">
      <alignment vertical="center"/>
    </xf>
    <xf numFmtId="0" fontId="11" fillId="0" borderId="0" xfId="1" applyFont="1" applyAlignment="1">
      <alignment vertical="center"/>
    </xf>
    <xf numFmtId="202" fontId="14" fillId="0" borderId="0" xfId="11" applyNumberFormat="1" applyFont="1" applyFill="1" applyBorder="1" applyAlignment="1">
      <alignment horizontal="center" vertical="center"/>
    </xf>
    <xf numFmtId="170" fontId="15" fillId="0" borderId="0" xfId="11" applyNumberFormat="1" applyFont="1" applyFill="1" applyBorder="1" applyAlignment="1">
      <alignment horizontal="right" vertical="center"/>
    </xf>
    <xf numFmtId="1" fontId="66" fillId="0" borderId="0" xfId="1" applyNumberFormat="1" applyFont="1" applyAlignment="1">
      <alignment vertical="center"/>
    </xf>
    <xf numFmtId="2" fontId="66" fillId="0" borderId="0" xfId="1" applyNumberFormat="1" applyFont="1" applyAlignment="1">
      <alignment vertical="center"/>
    </xf>
    <xf numFmtId="2" fontId="66" fillId="0" borderId="0" xfId="1" applyNumberFormat="1" applyFont="1" applyAlignment="1">
      <alignment horizontal="center" vertical="center"/>
    </xf>
    <xf numFmtId="0" fontId="66" fillId="0" borderId="0" xfId="1" applyFont="1" applyAlignment="1">
      <alignment vertical="center"/>
    </xf>
    <xf numFmtId="202" fontId="15" fillId="0" borderId="3" xfId="11" applyNumberFormat="1" applyFont="1" applyFill="1" applyBorder="1" applyAlignment="1">
      <alignment horizontal="center" vertical="center"/>
    </xf>
    <xf numFmtId="170" fontId="15" fillId="0" borderId="3" xfId="11" applyNumberFormat="1" applyFont="1" applyFill="1" applyBorder="1" applyAlignment="1">
      <alignment horizontal="right" vertical="center"/>
    </xf>
    <xf numFmtId="2" fontId="70" fillId="0" borderId="0" xfId="1" applyNumberFormat="1" applyFont="1" applyAlignment="1">
      <alignment vertical="center"/>
    </xf>
    <xf numFmtId="2" fontId="70" fillId="0" borderId="0" xfId="1" applyNumberFormat="1" applyFont="1" applyAlignment="1">
      <alignment horizontal="center" vertical="center"/>
    </xf>
    <xf numFmtId="0" fontId="70" fillId="0" borderId="0" xfId="1" applyFont="1" applyAlignment="1">
      <alignment vertical="center"/>
    </xf>
    <xf numFmtId="0" fontId="15" fillId="0" borderId="0" xfId="1" applyFont="1" applyAlignment="1">
      <alignment horizontal="left" vertical="center" wrapText="1"/>
    </xf>
    <xf numFmtId="2" fontId="14" fillId="0" borderId="0" xfId="11" applyNumberFormat="1" applyFont="1" applyBorder="1" applyAlignment="1">
      <alignment horizontal="center"/>
    </xf>
    <xf numFmtId="2" fontId="3" fillId="0" borderId="0" xfId="1" applyNumberFormat="1"/>
    <xf numFmtId="2" fontId="19" fillId="0" borderId="0" xfId="1" applyNumberFormat="1" applyFont="1" applyAlignment="1">
      <alignment horizontal="center"/>
    </xf>
    <xf numFmtId="2" fontId="14" fillId="0" borderId="0" xfId="11" applyNumberFormat="1" applyFont="1" applyBorder="1" applyAlignment="1">
      <alignment horizontal="center" vertical="center"/>
    </xf>
    <xf numFmtId="3" fontId="14" fillId="0" borderId="0" xfId="11" applyNumberFormat="1" applyFont="1" applyBorder="1" applyAlignment="1">
      <alignment horizontal="right" vertical="center"/>
    </xf>
    <xf numFmtId="2" fontId="14" fillId="0" borderId="0" xfId="1" applyNumberFormat="1" applyFont="1"/>
    <xf numFmtId="2" fontId="55" fillId="0" borderId="0" xfId="1" applyNumberFormat="1" applyFont="1"/>
    <xf numFmtId="2" fontId="55" fillId="0" borderId="0" xfId="1" applyNumberFormat="1" applyFont="1" applyAlignment="1">
      <alignment horizontal="center"/>
    </xf>
    <xf numFmtId="0" fontId="55" fillId="0" borderId="0" xfId="1" applyFont="1"/>
    <xf numFmtId="2" fontId="55" fillId="0" borderId="0" xfId="1" applyNumberFormat="1" applyFont="1" applyAlignment="1">
      <alignment vertical="center"/>
    </xf>
    <xf numFmtId="2" fontId="55" fillId="0" borderId="0" xfId="1" applyNumberFormat="1" applyFont="1" applyAlignment="1">
      <alignment horizontal="center" vertical="center"/>
    </xf>
    <xf numFmtId="0" fontId="6" fillId="0" borderId="0" xfId="1" applyFont="1" applyAlignment="1">
      <alignment vertical="center"/>
    </xf>
    <xf numFmtId="0" fontId="103" fillId="0" borderId="0" xfId="1" applyFont="1"/>
    <xf numFmtId="0" fontId="11" fillId="0" borderId="25" xfId="1" applyFont="1" applyBorder="1" applyAlignment="1">
      <alignment horizontal="center" vertical="center"/>
    </xf>
    <xf numFmtId="0" fontId="11" fillId="0" borderId="25" xfId="1" applyFont="1" applyBorder="1" applyAlignment="1">
      <alignment horizontal="center" vertical="center" wrapText="1"/>
    </xf>
    <xf numFmtId="0" fontId="12" fillId="0" borderId="25" xfId="1" applyFont="1" applyBorder="1" applyAlignment="1">
      <alignment horizontal="center" vertical="center" wrapText="1"/>
    </xf>
    <xf numFmtId="0" fontId="11" fillId="0" borderId="30" xfId="1" applyFont="1" applyBorder="1" applyAlignment="1">
      <alignment horizontal="center" vertical="center"/>
    </xf>
    <xf numFmtId="0" fontId="12" fillId="0" borderId="30" xfId="1" applyFont="1" applyBorder="1" applyAlignment="1">
      <alignment horizontal="center" vertical="center" wrapText="1"/>
    </xf>
    <xf numFmtId="0" fontId="12" fillId="0" borderId="30" xfId="1" applyFont="1" applyBorder="1" applyAlignment="1">
      <alignment horizontal="center" vertical="center" wrapText="1"/>
    </xf>
    <xf numFmtId="0" fontId="11" fillId="0" borderId="30" xfId="1" applyFont="1" applyBorder="1" applyAlignment="1">
      <alignment horizontal="center" vertical="center" wrapText="1"/>
    </xf>
    <xf numFmtId="204" fontId="14" fillId="0" borderId="0" xfId="24" applyNumberFormat="1" applyFont="1" applyFill="1" applyBorder="1" applyAlignment="1">
      <alignment horizontal="center" vertical="center"/>
    </xf>
    <xf numFmtId="205" fontId="15" fillId="0" borderId="0" xfId="24" applyNumberFormat="1" applyFont="1" applyFill="1" applyBorder="1" applyAlignment="1">
      <alignment horizontal="right" vertical="center"/>
    </xf>
    <xf numFmtId="0" fontId="15" fillId="0" borderId="3" xfId="1" applyFont="1" applyBorder="1" applyAlignment="1">
      <alignment horizontal="left" vertical="center"/>
    </xf>
    <xf numFmtId="204" fontId="15" fillId="0" borderId="3" xfId="24" applyNumberFormat="1" applyFont="1" applyFill="1" applyBorder="1" applyAlignment="1">
      <alignment horizontal="center" vertical="center"/>
    </xf>
    <xf numFmtId="205" fontId="15" fillId="0" borderId="3" xfId="24" applyNumberFormat="1" applyFont="1" applyFill="1" applyBorder="1" applyAlignment="1">
      <alignment horizontal="right" vertical="center"/>
    </xf>
    <xf numFmtId="43" fontId="14" fillId="0" borderId="0" xfId="1" applyNumberFormat="1" applyFont="1" applyAlignment="1">
      <alignment vertical="top"/>
    </xf>
    <xf numFmtId="0" fontId="14" fillId="0" borderId="0" xfId="1" applyFont="1" applyAlignment="1">
      <alignment vertical="top"/>
    </xf>
    <xf numFmtId="189" fontId="14" fillId="0" borderId="0" xfId="25" applyFont="1" applyBorder="1" applyAlignment="1">
      <alignment horizontal="center"/>
    </xf>
    <xf numFmtId="3" fontId="14" fillId="0" borderId="0" xfId="1" applyNumberFormat="1" applyFont="1"/>
    <xf numFmtId="0" fontId="105" fillId="0" borderId="0" xfId="1" applyFont="1"/>
    <xf numFmtId="0" fontId="54" fillId="0" borderId="0" xfId="1" applyFont="1"/>
    <xf numFmtId="0" fontId="44" fillId="0" borderId="0" xfId="1" applyFont="1" applyAlignment="1">
      <alignment horizontal="center" vertical="center"/>
    </xf>
    <xf numFmtId="0" fontId="106" fillId="0" borderId="0" xfId="1" applyFont="1"/>
    <xf numFmtId="0" fontId="12" fillId="0" borderId="25" xfId="1" applyFont="1" applyBorder="1" applyAlignment="1">
      <alignment horizontal="center" vertical="center" wrapText="1"/>
    </xf>
    <xf numFmtId="0" fontId="107" fillId="0" borderId="25" xfId="1" applyFont="1" applyBorder="1" applyAlignment="1">
      <alignment horizontal="center" vertical="center" wrapText="1"/>
    </xf>
    <xf numFmtId="191" fontId="14" fillId="0" borderId="0" xfId="17" applyNumberFormat="1" applyFont="1" applyFill="1" applyBorder="1" applyAlignment="1">
      <alignment horizontal="center" vertical="center"/>
    </xf>
    <xf numFmtId="189" fontId="15" fillId="0" borderId="0" xfId="17" applyNumberFormat="1" applyFont="1" applyFill="1" applyBorder="1" applyAlignment="1">
      <alignment horizontal="center" vertical="center"/>
    </xf>
    <xf numFmtId="191" fontId="14" fillId="0" borderId="0" xfId="1" applyNumberFormat="1" applyFont="1" applyAlignment="1">
      <alignment vertical="center"/>
    </xf>
    <xf numFmtId="191" fontId="15" fillId="0" borderId="3" xfId="17" applyNumberFormat="1" applyFont="1" applyFill="1" applyBorder="1" applyAlignment="1">
      <alignment horizontal="center" vertical="center"/>
    </xf>
    <xf numFmtId="191" fontId="14" fillId="0" borderId="0" xfId="18" applyNumberFormat="1" applyFont="1" applyBorder="1" applyAlignment="1">
      <alignment horizontal="center"/>
    </xf>
    <xf numFmtId="3" fontId="15" fillId="0" borderId="0" xfId="18" applyNumberFormat="1" applyFont="1" applyBorder="1" applyAlignment="1">
      <alignment horizontal="right"/>
    </xf>
    <xf numFmtId="0" fontId="66" fillId="0" borderId="0" xfId="1" applyFont="1"/>
    <xf numFmtId="0" fontId="12" fillId="0" borderId="0" xfId="1" applyFont="1" applyAlignment="1">
      <alignment horizontal="center" vertical="center" wrapText="1"/>
    </xf>
    <xf numFmtId="0" fontId="11" fillId="0" borderId="2" xfId="1" applyFont="1" applyBorder="1" applyAlignment="1">
      <alignment horizontal="center" vertical="center"/>
    </xf>
    <xf numFmtId="0" fontId="70" fillId="0" borderId="0" xfId="1" applyFont="1" applyAlignment="1">
      <alignment horizontal="center" vertical="center" wrapText="1"/>
    </xf>
    <xf numFmtId="0" fontId="70" fillId="0" borderId="0" xfId="1" applyFont="1" applyAlignment="1">
      <alignment vertical="center" wrapText="1"/>
    </xf>
    <xf numFmtId="206" fontId="14" fillId="0" borderId="0" xfId="21" applyNumberFormat="1" applyFont="1" applyFill="1" applyBorder="1" applyAlignment="1">
      <alignment horizontal="center" vertical="center"/>
    </xf>
    <xf numFmtId="207" fontId="15" fillId="0" borderId="0" xfId="26" applyNumberFormat="1" applyFont="1" applyFill="1" applyBorder="1" applyAlignment="1">
      <alignment horizontal="right" vertical="center"/>
    </xf>
    <xf numFmtId="4" fontId="14" fillId="0" borderId="0" xfId="1" applyNumberFormat="1" applyFont="1" applyAlignment="1">
      <alignment vertical="center"/>
    </xf>
    <xf numFmtId="208" fontId="15" fillId="0" borderId="0" xfId="21" applyNumberFormat="1" applyFont="1" applyFill="1" applyBorder="1" applyAlignment="1">
      <alignment horizontal="right" vertical="center"/>
    </xf>
    <xf numFmtId="208" fontId="15" fillId="0" borderId="0" xfId="21" applyNumberFormat="1" applyFont="1" applyFill="1" applyBorder="1" applyAlignment="1">
      <alignment horizontal="center" vertical="center"/>
    </xf>
    <xf numFmtId="206" fontId="15" fillId="0" borderId="3" xfId="21" applyNumberFormat="1" applyFont="1" applyFill="1" applyBorder="1" applyAlignment="1">
      <alignment horizontal="center" vertical="center"/>
    </xf>
    <xf numFmtId="208" fontId="15" fillId="0" borderId="3" xfId="21" applyNumberFormat="1" applyFont="1" applyFill="1" applyBorder="1" applyAlignment="1">
      <alignment horizontal="right" vertical="center"/>
    </xf>
    <xf numFmtId="2" fontId="15" fillId="0" borderId="0" xfId="1" applyNumberFormat="1" applyFont="1" applyAlignment="1">
      <alignment horizontal="center" vertical="center"/>
    </xf>
    <xf numFmtId="0" fontId="108" fillId="0" borderId="0" xfId="1" applyFont="1" applyAlignment="1">
      <alignment horizontal="center"/>
    </xf>
    <xf numFmtId="0" fontId="12" fillId="0" borderId="2" xfId="1" applyFont="1" applyBorder="1"/>
    <xf numFmtId="0" fontId="11" fillId="0" borderId="2" xfId="1" applyFont="1" applyBorder="1"/>
    <xf numFmtId="191" fontId="14" fillId="0" borderId="0" xfId="27" applyNumberFormat="1" applyFont="1" applyFill="1" applyBorder="1" applyAlignment="1">
      <alignment horizontal="center" vertical="center"/>
    </xf>
    <xf numFmtId="189" fontId="15" fillId="0" borderId="0" xfId="27" applyNumberFormat="1" applyFont="1" applyFill="1" applyBorder="1" applyAlignment="1">
      <alignment horizontal="center" vertical="center"/>
    </xf>
    <xf numFmtId="191" fontId="15" fillId="0" borderId="3" xfId="27" applyNumberFormat="1" applyFont="1" applyFill="1" applyBorder="1" applyAlignment="1">
      <alignment horizontal="center" vertical="center"/>
    </xf>
    <xf numFmtId="191" fontId="14" fillId="0" borderId="3" xfId="27" applyNumberFormat="1" applyFont="1" applyFill="1" applyBorder="1" applyAlignment="1">
      <alignment horizontal="center" vertical="center"/>
    </xf>
    <xf numFmtId="189" fontId="15" fillId="0" borderId="3" xfId="27" applyNumberFormat="1" applyFont="1" applyFill="1" applyBorder="1" applyAlignment="1">
      <alignment horizontal="center" vertical="center"/>
    </xf>
    <xf numFmtId="191" fontId="15" fillId="0" borderId="0" xfId="28" applyNumberFormat="1" applyFont="1" applyBorder="1" applyAlignment="1">
      <alignment horizontal="center"/>
    </xf>
    <xf numFmtId="0" fontId="31" fillId="0" borderId="0" xfId="28" applyFont="1" applyBorder="1" applyAlignment="1">
      <alignment horizontal="center"/>
    </xf>
    <xf numFmtId="191" fontId="14" fillId="0" borderId="0" xfId="1" applyNumberFormat="1" applyFont="1"/>
    <xf numFmtId="0" fontId="11" fillId="0" borderId="25" xfId="1" applyFont="1" applyBorder="1" applyAlignment="1">
      <alignment horizontal="center" vertical="center"/>
    </xf>
    <xf numFmtId="0" fontId="13" fillId="0" borderId="0" xfId="1" applyFont="1" applyAlignment="1">
      <alignment horizontal="center" vertical="center"/>
    </xf>
    <xf numFmtId="0" fontId="66" fillId="0" borderId="0" xfId="1" applyFont="1" applyAlignment="1">
      <alignment horizontal="center" vertical="center" wrapText="1"/>
    </xf>
    <xf numFmtId="2" fontId="14" fillId="0" borderId="0" xfId="29" applyNumberFormat="1" applyFont="1" applyFill="1" applyBorder="1" applyAlignment="1">
      <alignment horizontal="center" vertical="center"/>
    </xf>
    <xf numFmtId="3" fontId="15" fillId="0" borderId="0" xfId="29" applyNumberFormat="1" applyFont="1" applyFill="1" applyBorder="1" applyAlignment="1">
      <alignment horizontal="center" vertical="center"/>
    </xf>
    <xf numFmtId="2" fontId="15" fillId="0" borderId="3" xfId="29" applyNumberFormat="1" applyFont="1" applyFill="1" applyBorder="1" applyAlignment="1">
      <alignment horizontal="center" vertical="center"/>
    </xf>
    <xf numFmtId="3" fontId="15" fillId="0" borderId="3" xfId="29" applyNumberFormat="1" applyFont="1" applyFill="1" applyBorder="1" applyAlignment="1">
      <alignment horizontal="center" vertical="center"/>
    </xf>
    <xf numFmtId="0" fontId="14" fillId="0" borderId="0" xfId="30" applyFont="1" applyBorder="1" applyAlignment="1">
      <alignment horizontal="center" vertical="center"/>
    </xf>
    <xf numFmtId="209" fontId="14" fillId="0" borderId="0" xfId="1" applyNumberFormat="1" applyFont="1" applyAlignment="1">
      <alignment vertical="center"/>
    </xf>
    <xf numFmtId="0" fontId="105" fillId="0" borderId="0" xfId="1" applyFont="1" applyAlignment="1">
      <alignment vertical="center"/>
    </xf>
    <xf numFmtId="0" fontId="96" fillId="0" borderId="0" xfId="1" applyFont="1" applyAlignment="1">
      <alignment horizontal="centerContinuous" vertical="center"/>
    </xf>
    <xf numFmtId="0" fontId="11" fillId="0" borderId="26" xfId="1" applyFont="1" applyBorder="1" applyAlignment="1">
      <alignment horizontal="center" vertical="center"/>
    </xf>
    <xf numFmtId="0" fontId="12" fillId="0" borderId="32" xfId="1" applyFont="1" applyBorder="1" applyAlignment="1">
      <alignment horizontal="center" vertical="center" wrapText="1"/>
    </xf>
    <xf numFmtId="3" fontId="14" fillId="0" borderId="0" xfId="9" applyNumberFormat="1" applyFont="1" applyFill="1" applyBorder="1" applyAlignment="1">
      <alignment horizontal="center" vertical="center"/>
    </xf>
    <xf numFmtId="0" fontId="4" fillId="0" borderId="0" xfId="31" applyFont="1" applyAlignment="1">
      <alignment vertical="center"/>
    </xf>
    <xf numFmtId="0" fontId="23" fillId="0" borderId="0" xfId="31" applyFont="1"/>
    <xf numFmtId="0" fontId="6" fillId="0" borderId="0" xfId="31" applyFont="1" applyAlignment="1">
      <alignment horizontal="centerContinuous" vertical="center"/>
    </xf>
    <xf numFmtId="0" fontId="6" fillId="0" borderId="0" xfId="31" applyFont="1"/>
    <xf numFmtId="0" fontId="6" fillId="0" borderId="0" xfId="31" applyFont="1" applyAlignment="1">
      <alignment horizontal="center"/>
    </xf>
    <xf numFmtId="169" fontId="8" fillId="0" borderId="0" xfId="31" applyNumberFormat="1" applyFont="1" applyAlignment="1">
      <alignment horizontal="centerContinuous" vertical="center"/>
    </xf>
    <xf numFmtId="0" fontId="8" fillId="0" borderId="0" xfId="31" applyFont="1"/>
    <xf numFmtId="0" fontId="8" fillId="0" borderId="0" xfId="31" applyFont="1" applyAlignment="1">
      <alignment horizontal="center"/>
    </xf>
    <xf numFmtId="0" fontId="41" fillId="0" borderId="0" xfId="31" applyFont="1" applyAlignment="1">
      <alignment horizontal="centerContinuous" vertical="center"/>
    </xf>
    <xf numFmtId="0" fontId="41" fillId="0" borderId="0" xfId="31" applyFont="1"/>
    <xf numFmtId="0" fontId="41" fillId="0" borderId="0" xfId="31" applyFont="1" applyAlignment="1">
      <alignment horizontal="center"/>
    </xf>
    <xf numFmtId="0" fontId="22" fillId="0" borderId="0" xfId="31" applyFont="1" applyAlignment="1">
      <alignment horizontal="center"/>
    </xf>
    <xf numFmtId="0" fontId="3" fillId="0" borderId="0" xfId="31"/>
    <xf numFmtId="0" fontId="11" fillId="0" borderId="1" xfId="31" applyFont="1" applyBorder="1" applyAlignment="1">
      <alignment horizontal="center" vertical="center" wrapText="1"/>
    </xf>
    <xf numFmtId="0" fontId="19" fillId="0" borderId="0" xfId="31" applyFont="1"/>
    <xf numFmtId="0" fontId="11" fillId="0" borderId="0" xfId="31" applyFont="1" applyAlignment="1">
      <alignment horizontal="center" vertical="center" wrapText="1"/>
    </xf>
    <xf numFmtId="0" fontId="12" fillId="0" borderId="4" xfId="31" applyFont="1" applyBorder="1" applyAlignment="1">
      <alignment horizontal="center" vertical="center" wrapText="1"/>
    </xf>
    <xf numFmtId="0" fontId="11" fillId="0" borderId="5" xfId="31" applyFont="1" applyBorder="1" applyAlignment="1">
      <alignment horizontal="center" vertical="center" wrapText="1"/>
    </xf>
    <xf numFmtId="0" fontId="12" fillId="0" borderId="5" xfId="31" applyFont="1" applyBorder="1" applyAlignment="1">
      <alignment horizontal="center" vertical="center" wrapText="1"/>
    </xf>
    <xf numFmtId="0" fontId="93" fillId="0" borderId="0" xfId="31" applyFont="1" applyAlignment="1">
      <alignment horizontal="center" vertical="center" wrapText="1"/>
    </xf>
    <xf numFmtId="0" fontId="94" fillId="0" borderId="0" xfId="31" applyFont="1" applyAlignment="1">
      <alignment horizontal="center" vertical="center" wrapText="1"/>
    </xf>
    <xf numFmtId="0" fontId="95" fillId="0" borderId="0" xfId="31" applyFont="1" applyAlignment="1">
      <alignment horizontal="center" vertical="center" wrapText="1"/>
    </xf>
    <xf numFmtId="0" fontId="14" fillId="0" borderId="0" xfId="31" applyFont="1" applyAlignment="1">
      <alignment horizontal="left" vertical="center" wrapText="1"/>
    </xf>
    <xf numFmtId="43" fontId="14" fillId="0" borderId="0" xfId="9" applyFont="1" applyFill="1" applyBorder="1" applyAlignment="1">
      <alignment horizontal="center" vertical="center"/>
    </xf>
    <xf numFmtId="186" fontId="15" fillId="0" borderId="0" xfId="9" applyNumberFormat="1" applyFont="1" applyFill="1" applyBorder="1" applyAlignment="1">
      <alignment horizontal="center" vertical="center"/>
    </xf>
    <xf numFmtId="1" fontId="14" fillId="0" borderId="0" xfId="31" applyNumberFormat="1" applyFont="1" applyAlignment="1">
      <alignment vertical="center"/>
    </xf>
    <xf numFmtId="2" fontId="14" fillId="0" borderId="0" xfId="31" applyNumberFormat="1" applyFont="1" applyAlignment="1">
      <alignment horizontal="center" vertical="center"/>
    </xf>
    <xf numFmtId="0" fontId="14" fillId="0" borderId="0" xfId="31" applyFont="1" applyAlignment="1">
      <alignment vertical="center"/>
    </xf>
    <xf numFmtId="0" fontId="14" fillId="0" borderId="0" xfId="31" applyFont="1" applyAlignment="1">
      <alignment horizontal="left" vertical="center"/>
    </xf>
    <xf numFmtId="0" fontId="15" fillId="0" borderId="3" xfId="31" applyFont="1" applyBorder="1" applyAlignment="1">
      <alignment horizontal="left" vertical="center" wrapText="1"/>
    </xf>
    <xf numFmtId="43" fontId="15" fillId="0" borderId="3" xfId="9" applyFont="1" applyFill="1" applyBorder="1" applyAlignment="1">
      <alignment horizontal="center" vertical="center"/>
    </xf>
    <xf numFmtId="186" fontId="15" fillId="0" borderId="3" xfId="9" applyNumberFormat="1" applyFont="1" applyFill="1" applyBorder="1" applyAlignment="1">
      <alignment horizontal="center" vertical="center"/>
    </xf>
    <xf numFmtId="2" fontId="19" fillId="0" borderId="0" xfId="31" applyNumberFormat="1" applyFont="1" applyAlignment="1">
      <alignment horizontal="center" vertical="center"/>
    </xf>
    <xf numFmtId="0" fontId="19" fillId="0" borderId="0" xfId="31" applyFont="1" applyAlignment="1">
      <alignment vertical="center"/>
    </xf>
    <xf numFmtId="0" fontId="14" fillId="0" borderId="0" xfId="31" applyFont="1"/>
    <xf numFmtId="0" fontId="14" fillId="0" borderId="0" xfId="31" applyFont="1" applyAlignment="1">
      <alignment horizontal="center"/>
    </xf>
    <xf numFmtId="0" fontId="15" fillId="0" borderId="0" xfId="31" applyFont="1" applyAlignment="1">
      <alignment horizontal="center"/>
    </xf>
    <xf numFmtId="0" fontId="19" fillId="0" borderId="0" xfId="31" applyFont="1" applyAlignment="1">
      <alignment horizontal="center"/>
    </xf>
    <xf numFmtId="3" fontId="19" fillId="0" borderId="0" xfId="31" applyNumberFormat="1" applyFont="1" applyAlignment="1">
      <alignment horizontal="center"/>
    </xf>
    <xf numFmtId="0" fontId="16" fillId="0" borderId="0" xfId="31" applyFont="1"/>
    <xf numFmtId="199" fontId="15" fillId="0" borderId="0" xfId="31" applyNumberFormat="1" applyFont="1"/>
    <xf numFmtId="3" fontId="3" fillId="0" borderId="0" xfId="31" applyNumberFormat="1"/>
    <xf numFmtId="0" fontId="16" fillId="0" borderId="0" xfId="31" applyFont="1" applyAlignment="1" applyProtection="1">
      <alignment vertical="center"/>
      <protection locked="0"/>
    </xf>
    <xf numFmtId="0" fontId="3" fillId="0" borderId="0" xfId="1" applyAlignment="1">
      <alignment horizontal="left"/>
    </xf>
    <xf numFmtId="210" fontId="8" fillId="0" borderId="0" xfId="1" applyNumberFormat="1" applyFont="1" applyAlignment="1">
      <alignment horizontal="center"/>
    </xf>
    <xf numFmtId="0" fontId="41" fillId="0" borderId="0" xfId="1" applyFont="1" applyAlignment="1">
      <alignment horizontal="center"/>
    </xf>
    <xf numFmtId="0" fontId="10" fillId="0" borderId="0" xfId="1" applyFont="1" applyAlignment="1">
      <alignment horizontal="left"/>
    </xf>
    <xf numFmtId="0" fontId="109" fillId="0" borderId="2" xfId="1" applyFont="1" applyBorder="1" applyAlignment="1">
      <alignment vertical="center"/>
    </xf>
    <xf numFmtId="0" fontId="110" fillId="0" borderId="2" xfId="1" applyFont="1" applyBorder="1" applyAlignment="1">
      <alignment vertical="center"/>
    </xf>
    <xf numFmtId="0" fontId="12" fillId="0" borderId="33" xfId="1" applyFont="1" applyBorder="1" applyAlignment="1">
      <alignment horizontal="center" textRotation="90" wrapText="1"/>
    </xf>
    <xf numFmtId="0" fontId="12" fillId="0" borderId="25" xfId="1" applyFont="1" applyBorder="1" applyAlignment="1">
      <alignment horizontal="center" textRotation="90" wrapText="1"/>
    </xf>
    <xf numFmtId="0" fontId="11" fillId="0" borderId="33" xfId="1" applyFont="1" applyBorder="1" applyAlignment="1">
      <alignment horizontal="center" textRotation="90" wrapText="1"/>
    </xf>
    <xf numFmtId="0" fontId="15" fillId="0" borderId="30" xfId="1" applyFont="1" applyBorder="1" applyAlignment="1">
      <alignment vertical="center" wrapText="1"/>
    </xf>
    <xf numFmtId="43" fontId="15" fillId="0" borderId="34" xfId="1" applyNumberFormat="1" applyFont="1" applyBorder="1" applyAlignment="1">
      <alignment horizontal="center"/>
    </xf>
    <xf numFmtId="43" fontId="15" fillId="0" borderId="34" xfId="1" applyNumberFormat="1" applyFont="1" applyBorder="1" applyAlignment="1">
      <alignment horizontal="right"/>
    </xf>
    <xf numFmtId="0" fontId="14" fillId="0" borderId="0" xfId="1" quotePrefix="1" applyFont="1" applyAlignment="1">
      <alignment horizontal="left" vertical="center" indent="1"/>
    </xf>
    <xf numFmtId="43" fontId="14" fillId="0" borderId="35" xfId="1" applyNumberFormat="1" applyFont="1" applyBorder="1" applyAlignment="1">
      <alignment horizontal="center"/>
    </xf>
    <xf numFmtId="43" fontId="14" fillId="0" borderId="35" xfId="1" applyNumberFormat="1" applyFont="1" applyBorder="1" applyAlignment="1">
      <alignment horizontal="right"/>
    </xf>
    <xf numFmtId="43" fontId="14" fillId="0" borderId="35" xfId="1" applyNumberFormat="1" applyFont="1" applyBorder="1"/>
    <xf numFmtId="43" fontId="14" fillId="0" borderId="0" xfId="1" applyNumberFormat="1" applyFont="1"/>
    <xf numFmtId="43" fontId="14" fillId="0" borderId="0" xfId="1" applyNumberFormat="1" applyFont="1" applyAlignment="1">
      <alignment horizontal="right"/>
    </xf>
    <xf numFmtId="43" fontId="15" fillId="0" borderId="35" xfId="1" applyNumberFormat="1" applyFont="1" applyBorder="1"/>
    <xf numFmtId="43" fontId="15" fillId="0" borderId="34" xfId="1" applyNumberFormat="1" applyFont="1" applyBorder="1"/>
    <xf numFmtId="0" fontId="14" fillId="0" borderId="0" xfId="1" applyFont="1" applyAlignment="1">
      <alignment horizontal="left" vertical="center" indent="2"/>
    </xf>
    <xf numFmtId="0" fontId="14" fillId="0" borderId="0" xfId="1" applyFont="1" applyAlignment="1">
      <alignment horizontal="left" vertical="center" indent="3"/>
    </xf>
    <xf numFmtId="43" fontId="15" fillId="0" borderId="0" xfId="9" applyFont="1" applyBorder="1" applyAlignment="1">
      <alignment horizontal="center" vertical="center" wrapText="1"/>
    </xf>
    <xf numFmtId="0" fontId="14" fillId="0" borderId="35" xfId="1" applyFont="1" applyBorder="1"/>
    <xf numFmtId="0" fontId="14" fillId="0" borderId="0" xfId="1" applyFont="1" applyAlignment="1">
      <alignment horizontal="right"/>
    </xf>
    <xf numFmtId="0" fontId="15" fillId="0" borderId="35" xfId="1" applyFont="1" applyBorder="1"/>
    <xf numFmtId="0" fontId="15" fillId="0" borderId="4" xfId="1" applyFont="1" applyBorder="1" applyAlignment="1">
      <alignment vertical="center" wrapText="1"/>
    </xf>
    <xf numFmtId="186" fontId="15" fillId="0" borderId="36" xfId="9" applyNumberFormat="1" applyFont="1" applyBorder="1"/>
    <xf numFmtId="186" fontId="15" fillId="0" borderId="36" xfId="9" applyNumberFormat="1" applyFont="1" applyBorder="1" applyAlignment="1">
      <alignment horizontal="right"/>
    </xf>
    <xf numFmtId="0" fontId="14" fillId="0" borderId="3" xfId="1" applyFont="1" applyBorder="1" applyAlignment="1">
      <alignment horizontal="left"/>
    </xf>
    <xf numFmtId="0" fontId="14" fillId="0" borderId="0" xfId="32" applyFont="1"/>
    <xf numFmtId="43" fontId="14" fillId="0" borderId="0" xfId="32" applyNumberFormat="1" applyFont="1"/>
    <xf numFmtId="0" fontId="14" fillId="0" borderId="0" xfId="32" applyFont="1" applyAlignment="1">
      <alignment horizontal="left" vertical="center" wrapText="1"/>
    </xf>
    <xf numFmtId="0" fontId="14" fillId="0" borderId="0" xfId="32" applyFont="1" applyAlignment="1">
      <alignment vertical="center" wrapText="1"/>
    </xf>
    <xf numFmtId="0" fontId="14" fillId="0" borderId="0" xfId="33" applyFont="1" applyAlignment="1">
      <alignment horizontal="left" vertical="center" wrapText="1"/>
    </xf>
    <xf numFmtId="0" fontId="14" fillId="0" borderId="0" xfId="33" applyFont="1" applyAlignment="1">
      <alignment vertical="center" wrapText="1"/>
    </xf>
    <xf numFmtId="186" fontId="3" fillId="0" borderId="0" xfId="9" applyNumberFormat="1" applyFont="1" applyBorder="1"/>
    <xf numFmtId="0" fontId="12" fillId="0" borderId="2" xfId="1" applyFont="1" applyBorder="1" applyAlignment="1">
      <alignment horizontal="center" vertical="center" wrapText="1"/>
    </xf>
    <xf numFmtId="211" fontId="14" fillId="0" borderId="0" xfId="27" applyNumberFormat="1" applyFont="1" applyFill="1" applyBorder="1" applyAlignment="1">
      <alignment horizontal="center" vertical="center"/>
    </xf>
    <xf numFmtId="3" fontId="15" fillId="0" borderId="0" xfId="27" applyNumberFormat="1" applyFont="1" applyFill="1" applyBorder="1" applyAlignment="1">
      <alignment horizontal="center" vertical="center"/>
    </xf>
    <xf numFmtId="211" fontId="15" fillId="0" borderId="3" xfId="27" applyNumberFormat="1" applyFont="1" applyFill="1" applyBorder="1" applyAlignment="1">
      <alignment horizontal="center" vertical="center"/>
    </xf>
    <xf numFmtId="3" fontId="15" fillId="0" borderId="3" xfId="27" applyNumberFormat="1" applyFont="1" applyFill="1" applyBorder="1" applyAlignment="1">
      <alignment horizontal="center" vertical="center"/>
    </xf>
    <xf numFmtId="0" fontId="20" fillId="0" borderId="0" xfId="28" applyFont="1" applyBorder="1" applyAlignment="1">
      <alignment horizontal="center"/>
    </xf>
    <xf numFmtId="0" fontId="8" fillId="0" borderId="0" xfId="1" applyFont="1" applyAlignment="1">
      <alignment horizontal="center" vertical="center"/>
    </xf>
    <xf numFmtId="0" fontId="8" fillId="0" borderId="0" xfId="1" applyFont="1" applyAlignment="1">
      <alignment horizontal="center" vertical="center"/>
    </xf>
    <xf numFmtId="0" fontId="41" fillId="0" borderId="0" xfId="1" applyFont="1" applyAlignment="1">
      <alignment horizontal="center" vertical="center"/>
    </xf>
    <xf numFmtId="0" fontId="19" fillId="0" borderId="4" xfId="1" applyFont="1" applyBorder="1"/>
    <xf numFmtId="212" fontId="14" fillId="0" borderId="0" xfId="34" applyNumberFormat="1" applyFont="1" applyFill="1" applyBorder="1" applyAlignment="1">
      <alignment horizontal="right"/>
    </xf>
    <xf numFmtId="212" fontId="14" fillId="0" borderId="0" xfId="34" applyNumberFormat="1" applyFont="1" applyFill="1" applyBorder="1" applyAlignment="1">
      <alignment horizontal="center" vertical="center"/>
    </xf>
    <xf numFmtId="0" fontId="15" fillId="0" borderId="0" xfId="0" applyFont="1"/>
    <xf numFmtId="212" fontId="14" fillId="0" borderId="0" xfId="34" applyNumberFormat="1" applyFont="1" applyFill="1" applyBorder="1" applyAlignment="1">
      <alignment horizontal="center"/>
    </xf>
    <xf numFmtId="213" fontId="14" fillId="0" borderId="0" xfId="34" applyNumberFormat="1" applyFont="1" applyFill="1" applyBorder="1" applyAlignment="1">
      <alignment horizontal="right"/>
    </xf>
    <xf numFmtId="213" fontId="14" fillId="0" borderId="0" xfId="34" applyNumberFormat="1" applyFont="1" applyFill="1" applyBorder="1" applyAlignment="1">
      <alignment horizontal="center"/>
    </xf>
    <xf numFmtId="180" fontId="14" fillId="0" borderId="0" xfId="34" applyFont="1" applyFill="1" applyBorder="1" applyAlignment="1">
      <alignment horizontal="right"/>
    </xf>
    <xf numFmtId="43" fontId="14" fillId="0" borderId="0" xfId="34" applyNumberFormat="1" applyFont="1" applyFill="1" applyBorder="1" applyAlignment="1">
      <alignment horizontal="right"/>
    </xf>
    <xf numFmtId="186" fontId="14" fillId="0" borderId="0" xfId="34" applyNumberFormat="1" applyFont="1" applyFill="1" applyBorder="1" applyAlignment="1">
      <alignment horizontal="right"/>
    </xf>
    <xf numFmtId="212" fontId="14" fillId="0" borderId="3" xfId="34" applyNumberFormat="1" applyFont="1" applyFill="1" applyBorder="1" applyAlignment="1">
      <alignment horizontal="right"/>
    </xf>
    <xf numFmtId="0" fontId="14" fillId="0" borderId="0" xfId="0" applyFont="1" applyAlignment="1">
      <alignment vertical="center"/>
    </xf>
    <xf numFmtId="0" fontId="14" fillId="0" borderId="0" xfId="0" applyFont="1"/>
    <xf numFmtId="0" fontId="14" fillId="0" borderId="0" xfId="7" applyFont="1" applyAlignment="1" applyProtection="1">
      <alignment horizontal="left" vertical="center" wrapText="1"/>
      <protection locked="0"/>
    </xf>
    <xf numFmtId="214" fontId="14" fillId="0" borderId="0" xfId="34" applyNumberFormat="1" applyFont="1" applyFill="1" applyBorder="1" applyAlignment="1">
      <alignment horizontal="right"/>
    </xf>
    <xf numFmtId="0" fontId="14" fillId="0" borderId="0" xfId="0" applyFont="1" applyAlignment="1">
      <alignment horizontal="left" vertical="center"/>
    </xf>
    <xf numFmtId="0" fontId="3" fillId="0" borderId="0" xfId="35"/>
    <xf numFmtId="215" fontId="14" fillId="0" borderId="0" xfId="34" applyNumberFormat="1" applyFont="1" applyFill="1" applyBorder="1" applyAlignment="1">
      <alignment horizontal="right"/>
    </xf>
    <xf numFmtId="0" fontId="4" fillId="0" borderId="0" xfId="1" applyFont="1" applyProtection="1">
      <protection locked="0"/>
    </xf>
    <xf numFmtId="0" fontId="6" fillId="0" borderId="0" xfId="1" applyFont="1" applyAlignment="1" applyProtection="1">
      <alignment horizontal="center"/>
      <protection locked="0"/>
    </xf>
    <xf numFmtId="0" fontId="6" fillId="0" borderId="0" xfId="1" applyFont="1" applyProtection="1">
      <protection locked="0"/>
    </xf>
    <xf numFmtId="0" fontId="8" fillId="0" borderId="0" xfId="1" applyFont="1" applyAlignment="1" applyProtection="1">
      <alignment horizontal="center"/>
      <protection locked="0"/>
    </xf>
    <xf numFmtId="0" fontId="8" fillId="0" borderId="0" xfId="1" applyFont="1" applyProtection="1">
      <protection locked="0"/>
    </xf>
    <xf numFmtId="0" fontId="41" fillId="0" borderId="0" xfId="1" applyFont="1" applyAlignment="1" applyProtection="1">
      <alignment horizontal="center"/>
      <protection locked="0"/>
    </xf>
    <xf numFmtId="0" fontId="41" fillId="0" borderId="0" xfId="1" applyFont="1" applyProtection="1">
      <protection locked="0"/>
    </xf>
    <xf numFmtId="0" fontId="3" fillId="0" borderId="3" xfId="1" applyBorder="1" applyProtection="1">
      <protection locked="0"/>
    </xf>
    <xf numFmtId="0" fontId="11" fillId="0" borderId="25" xfId="1" applyFont="1" applyBorder="1" applyAlignment="1" applyProtection="1">
      <alignment horizontal="center" vertical="center" wrapText="1"/>
      <protection locked="0"/>
    </xf>
    <xf numFmtId="186" fontId="12" fillId="0" borderId="25" xfId="1" applyNumberFormat="1" applyFont="1" applyBorder="1" applyAlignment="1" applyProtection="1">
      <alignment horizontal="center" vertical="center" wrapText="1"/>
      <protection locked="0"/>
    </xf>
    <xf numFmtId="186" fontId="11" fillId="0" borderId="2" xfId="1" applyNumberFormat="1" applyFont="1" applyBorder="1" applyAlignment="1" applyProtection="1">
      <alignment horizontal="center" vertical="center" wrapText="1"/>
      <protection locked="0"/>
    </xf>
    <xf numFmtId="186" fontId="47" fillId="0" borderId="0" xfId="1" applyNumberFormat="1" applyFont="1" applyAlignment="1">
      <alignment horizontal="right" vertical="center" wrapText="1"/>
    </xf>
    <xf numFmtId="186" fontId="92" fillId="0" borderId="0" xfId="1" applyNumberFormat="1" applyFont="1" applyAlignment="1">
      <alignment horizontal="center" vertical="center" wrapText="1"/>
    </xf>
    <xf numFmtId="216" fontId="14" fillId="0" borderId="0" xfId="2" applyNumberFormat="1" applyFont="1" applyFill="1" applyBorder="1" applyAlignment="1" applyProtection="1">
      <alignment horizontal="left" vertical="center"/>
    </xf>
    <xf numFmtId="216" fontId="14" fillId="0" borderId="0" xfId="2" applyNumberFormat="1" applyFont="1" applyFill="1" applyBorder="1" applyAlignment="1" applyProtection="1">
      <alignment horizontal="center" vertical="center"/>
    </xf>
    <xf numFmtId="216" fontId="15" fillId="0" borderId="0" xfId="2" applyNumberFormat="1" applyFont="1" applyFill="1" applyBorder="1" applyAlignment="1" applyProtection="1">
      <alignment horizontal="center" vertical="center"/>
    </xf>
    <xf numFmtId="216" fontId="15" fillId="0" borderId="3" xfId="2" applyNumberFormat="1" applyFont="1" applyFill="1" applyBorder="1" applyAlignment="1" applyProtection="1">
      <alignment horizontal="left" vertical="center"/>
    </xf>
    <xf numFmtId="216" fontId="15" fillId="0" borderId="3" xfId="2" applyNumberFormat="1" applyFont="1" applyFill="1" applyBorder="1" applyAlignment="1" applyProtection="1">
      <alignment horizontal="center" vertical="center"/>
    </xf>
    <xf numFmtId="0" fontId="19" fillId="0" borderId="0" xfId="1" applyFont="1" applyProtection="1">
      <protection locked="0"/>
    </xf>
    <xf numFmtId="0" fontId="16" fillId="0" borderId="0" xfId="1" applyFont="1" applyAlignment="1" applyProtection="1">
      <alignment horizontal="left" wrapText="1"/>
      <protection locked="0"/>
    </xf>
    <xf numFmtId="0" fontId="3" fillId="0" borderId="0" xfId="1" applyAlignment="1" applyProtection="1">
      <alignment horizontal="left"/>
      <protection locked="0"/>
    </xf>
    <xf numFmtId="0" fontId="14" fillId="0" borderId="0" xfId="1" applyFont="1" applyAlignment="1">
      <alignment horizontal="left" wrapText="1"/>
    </xf>
    <xf numFmtId="0" fontId="14" fillId="0" borderId="0" xfId="1" applyFont="1" applyAlignment="1">
      <alignment wrapText="1"/>
    </xf>
    <xf numFmtId="0" fontId="111" fillId="0" borderId="0" xfId="36" applyFont="1" applyAlignment="1">
      <alignment horizontal="centerContinuous" vertical="center"/>
    </xf>
    <xf numFmtId="0" fontId="112" fillId="0" borderId="0" xfId="36" applyFont="1" applyAlignment="1">
      <alignment vertical="center"/>
    </xf>
    <xf numFmtId="0" fontId="3" fillId="0" borderId="0" xfId="36"/>
    <xf numFmtId="0" fontId="6" fillId="0" borderId="0" xfId="36" applyFont="1" applyAlignment="1">
      <alignment horizontal="centerContinuous" vertical="center"/>
    </xf>
    <xf numFmtId="0" fontId="113" fillId="0" borderId="0" xfId="36" applyFont="1" applyAlignment="1">
      <alignment vertical="center"/>
    </xf>
    <xf numFmtId="169" fontId="8" fillId="0" borderId="0" xfId="36" applyNumberFormat="1" applyFont="1" applyAlignment="1">
      <alignment horizontal="centerContinuous" vertical="center"/>
    </xf>
    <xf numFmtId="0" fontId="23" fillId="0" borderId="0" xfId="36" applyFont="1" applyAlignment="1">
      <alignment horizontal="centerContinuous" vertical="center"/>
    </xf>
    <xf numFmtId="0" fontId="44" fillId="0" borderId="0" xfId="36" applyFont="1" applyAlignment="1">
      <alignment vertical="center"/>
    </xf>
    <xf numFmtId="0" fontId="41" fillId="0" borderId="0" xfId="36" applyFont="1" applyAlignment="1">
      <alignment horizontal="centerContinuous" vertical="center"/>
    </xf>
    <xf numFmtId="0" fontId="44" fillId="0" borderId="0" xfId="36" applyFont="1" applyAlignment="1">
      <alignment horizontal="centerContinuous" vertical="center"/>
    </xf>
    <xf numFmtId="0" fontId="3" fillId="0" borderId="0" xfId="36" applyAlignment="1">
      <alignment vertical="center"/>
    </xf>
    <xf numFmtId="0" fontId="3" fillId="0" borderId="0" xfId="36" applyAlignment="1">
      <alignment horizontal="center" vertical="center"/>
    </xf>
    <xf numFmtId="0" fontId="114" fillId="0" borderId="25" xfId="36" applyFont="1" applyBorder="1" applyAlignment="1">
      <alignment horizontal="center" vertical="center" wrapText="1"/>
    </xf>
    <xf numFmtId="0" fontId="12" fillId="0" borderId="25" xfId="36" applyFont="1" applyBorder="1" applyAlignment="1">
      <alignment horizontal="center" vertical="center" wrapText="1"/>
    </xf>
    <xf numFmtId="0" fontId="11" fillId="0" borderId="25" xfId="36" applyFont="1" applyBorder="1" applyAlignment="1">
      <alignment horizontal="center" vertical="center" wrapText="1"/>
    </xf>
    <xf numFmtId="17" fontId="12" fillId="0" borderId="25" xfId="36" applyNumberFormat="1" applyFont="1" applyBorder="1" applyAlignment="1">
      <alignment horizontal="center" vertical="center" wrapText="1"/>
    </xf>
    <xf numFmtId="0" fontId="11" fillId="0" borderId="27" xfId="36" applyFont="1" applyBorder="1" applyAlignment="1">
      <alignment horizontal="center" vertical="center" wrapText="1"/>
    </xf>
    <xf numFmtId="0" fontId="12" fillId="0" borderId="0" xfId="36" applyFont="1"/>
    <xf numFmtId="0" fontId="115" fillId="0" borderId="0" xfId="36" applyFont="1" applyAlignment="1">
      <alignment horizontal="center" vertical="center" wrapText="1"/>
    </xf>
    <xf numFmtId="0" fontId="116" fillId="0" borderId="0" xfId="36" applyFont="1" applyAlignment="1">
      <alignment horizontal="center" vertical="center" wrapText="1"/>
    </xf>
    <xf numFmtId="0" fontId="20" fillId="0" borderId="0" xfId="36" applyFont="1" applyAlignment="1">
      <alignment horizontal="center" vertical="center" wrapText="1"/>
    </xf>
    <xf numFmtId="0" fontId="15" fillId="0" borderId="0" xfId="36" applyFont="1" applyAlignment="1">
      <alignment horizontal="left" vertical="center" wrapText="1"/>
    </xf>
    <xf numFmtId="37" fontId="117" fillId="0" borderId="0" xfId="37" applyNumberFormat="1" applyFont="1" applyFill="1" applyBorder="1" applyAlignment="1">
      <alignment horizontal="center" vertical="center"/>
    </xf>
    <xf numFmtId="4" fontId="15" fillId="0" borderId="0" xfId="38" applyNumberFormat="1" applyFont="1" applyFill="1" applyBorder="1" applyAlignment="1">
      <alignment horizontal="center" vertical="center"/>
    </xf>
    <xf numFmtId="166" fontId="15" fillId="4" borderId="0" xfId="38" applyFont="1" applyFill="1" applyBorder="1" applyAlignment="1">
      <alignment horizontal="center" vertical="center"/>
    </xf>
    <xf numFmtId="0" fontId="19" fillId="0" borderId="0" xfId="36" applyFont="1"/>
    <xf numFmtId="37" fontId="19" fillId="0" borderId="0" xfId="36" applyNumberFormat="1" applyFont="1"/>
    <xf numFmtId="0" fontId="14" fillId="0" borderId="0" xfId="36" applyFont="1" applyAlignment="1">
      <alignment horizontal="left" vertical="center"/>
    </xf>
    <xf numFmtId="37" fontId="118" fillId="0" borderId="0" xfId="37" applyNumberFormat="1" applyFont="1" applyFill="1" applyBorder="1" applyAlignment="1">
      <alignment horizontal="center" vertical="center"/>
    </xf>
    <xf numFmtId="166" fontId="14" fillId="0" borderId="0" xfId="38" applyFont="1" applyBorder="1" applyAlignment="1">
      <alignment horizontal="center" vertical="center"/>
    </xf>
    <xf numFmtId="166" fontId="14" fillId="4" borderId="0" xfId="38" applyFont="1" applyFill="1" applyBorder="1" applyAlignment="1">
      <alignment horizontal="center" vertical="center"/>
    </xf>
    <xf numFmtId="0" fontId="15" fillId="0" borderId="0" xfId="36" applyFont="1" applyAlignment="1">
      <alignment horizontal="left" vertical="center"/>
    </xf>
    <xf numFmtId="166" fontId="15" fillId="0" borderId="0" xfId="38" applyFont="1" applyBorder="1" applyAlignment="1">
      <alignment horizontal="center" vertical="center"/>
    </xf>
    <xf numFmtId="0" fontId="20" fillId="0" borderId="0" xfId="36" applyFont="1"/>
    <xf numFmtId="0" fontId="20" fillId="0" borderId="0" xfId="36" applyFont="1" applyAlignment="1">
      <alignment horizontal="left" vertical="center"/>
    </xf>
    <xf numFmtId="166" fontId="20" fillId="0" borderId="0" xfId="38" applyFont="1" applyBorder="1" applyAlignment="1">
      <alignment horizontal="center" vertical="center"/>
    </xf>
    <xf numFmtId="0" fontId="119" fillId="0" borderId="3" xfId="36" applyFont="1" applyBorder="1" applyAlignment="1">
      <alignment horizontal="left" vertical="center"/>
    </xf>
    <xf numFmtId="166" fontId="119" fillId="0" borderId="3" xfId="38" applyFont="1" applyFill="1" applyBorder="1" applyAlignment="1">
      <alignment horizontal="center" vertical="center"/>
    </xf>
    <xf numFmtId="166" fontId="119" fillId="0" borderId="0" xfId="38" applyFont="1" applyFill="1" applyBorder="1" applyAlignment="1">
      <alignment horizontal="center" vertical="center"/>
    </xf>
    <xf numFmtId="0" fontId="31" fillId="0" borderId="0" xfId="36" applyFont="1" applyAlignment="1">
      <alignment horizontal="center" vertical="center"/>
    </xf>
    <xf numFmtId="166" fontId="31" fillId="0" borderId="0" xfId="38" applyFont="1" applyBorder="1" applyAlignment="1">
      <alignment horizontal="center" vertical="center"/>
    </xf>
    <xf numFmtId="0" fontId="16" fillId="0" borderId="0" xfId="36" applyFont="1" applyAlignment="1">
      <alignment vertical="center"/>
    </xf>
    <xf numFmtId="217" fontId="16" fillId="0" borderId="0" xfId="36" applyNumberFormat="1" applyFont="1" applyAlignment="1">
      <alignment vertical="center"/>
    </xf>
    <xf numFmtId="0" fontId="16" fillId="0" borderId="0" xfId="36" applyFont="1" applyAlignment="1">
      <alignment horizontal="left" vertical="center" wrapText="1"/>
    </xf>
    <xf numFmtId="0" fontId="120" fillId="0" borderId="0" xfId="14" applyFont="1" applyAlignment="1">
      <alignment horizontal="centerContinuous" vertical="center"/>
    </xf>
    <xf numFmtId="0" fontId="82" fillId="0" borderId="0" xfId="14" applyFont="1" applyAlignment="1">
      <alignment horizontal="centerContinuous" vertical="center"/>
    </xf>
    <xf numFmtId="0" fontId="121" fillId="0" borderId="0" xfId="14" applyFont="1"/>
    <xf numFmtId="0" fontId="6" fillId="0" borderId="0" xfId="14" applyFont="1" applyAlignment="1">
      <alignment horizontal="centerContinuous" vertical="center"/>
    </xf>
    <xf numFmtId="0" fontId="82" fillId="0" borderId="0" xfId="14" applyFont="1" applyAlignment="1">
      <alignment horizontal="left" vertical="center"/>
    </xf>
    <xf numFmtId="0" fontId="122" fillId="0" borderId="0" xfId="14" applyFont="1"/>
    <xf numFmtId="164" fontId="8" fillId="0" borderId="0" xfId="14" applyNumberFormat="1" applyFont="1" applyAlignment="1">
      <alignment horizontal="center"/>
    </xf>
    <xf numFmtId="0" fontId="123" fillId="0" borderId="0" xfId="14" applyFont="1"/>
    <xf numFmtId="0" fontId="77" fillId="0" borderId="0" xfId="14"/>
    <xf numFmtId="0" fontId="124" fillId="0" borderId="0" xfId="14" applyFont="1"/>
    <xf numFmtId="0" fontId="41" fillId="0" borderId="0" xfId="14" applyFont="1" applyAlignment="1">
      <alignment horizontal="centerContinuous" vertical="center"/>
    </xf>
    <xf numFmtId="0" fontId="41" fillId="0" borderId="0" xfId="14" applyFont="1" applyAlignment="1">
      <alignment horizontal="center" vertical="center"/>
    </xf>
    <xf numFmtId="0" fontId="21" fillId="0" borderId="0" xfId="14" applyFont="1" applyAlignment="1">
      <alignment horizontal="centerContinuous" vertical="center"/>
    </xf>
    <xf numFmtId="0" fontId="9" fillId="0" borderId="0" xfId="14" applyFont="1" applyAlignment="1">
      <alignment horizontal="centerContinuous" vertical="center"/>
    </xf>
    <xf numFmtId="0" fontId="11" fillId="0" borderId="37" xfId="14" applyFont="1" applyBorder="1" applyAlignment="1">
      <alignment horizontal="center" vertical="center"/>
    </xf>
    <xf numFmtId="0" fontId="11" fillId="0" borderId="32" xfId="14" applyFont="1" applyBorder="1" applyAlignment="1">
      <alignment horizontal="center" vertical="center"/>
    </xf>
    <xf numFmtId="0" fontId="11" fillId="0" borderId="38" xfId="14" applyFont="1" applyBorder="1" applyAlignment="1">
      <alignment horizontal="center" vertical="center"/>
    </xf>
    <xf numFmtId="0" fontId="11" fillId="0" borderId="4" xfId="14" applyFont="1" applyBorder="1" applyAlignment="1">
      <alignment horizontal="center" vertical="center"/>
    </xf>
    <xf numFmtId="0" fontId="11" fillId="0" borderId="39" xfId="14" applyFont="1" applyBorder="1" applyAlignment="1">
      <alignment horizontal="center" vertical="center"/>
    </xf>
    <xf numFmtId="186" fontId="3" fillId="0" borderId="15" xfId="1" applyNumberFormat="1" applyBorder="1"/>
    <xf numFmtId="186" fontId="3" fillId="0" borderId="16" xfId="1" applyNumberFormat="1" applyBorder="1"/>
    <xf numFmtId="186" fontId="3" fillId="0" borderId="17" xfId="1" applyNumberFormat="1" applyBorder="1"/>
    <xf numFmtId="0" fontId="3" fillId="0" borderId="40" xfId="1" applyBorder="1"/>
    <xf numFmtId="0" fontId="3" fillId="0" borderId="19" xfId="1" applyBorder="1"/>
    <xf numFmtId="186" fontId="3" fillId="0" borderId="19" xfId="1" applyNumberFormat="1" applyBorder="1"/>
    <xf numFmtId="186" fontId="3" fillId="0" borderId="20" xfId="1" applyNumberFormat="1" applyBorder="1"/>
    <xf numFmtId="0" fontId="13" fillId="0" borderId="0" xfId="14" applyFont="1"/>
    <xf numFmtId="0" fontId="3" fillId="0" borderId="21" xfId="1" applyBorder="1" applyAlignment="1">
      <alignment horizontal="left"/>
    </xf>
    <xf numFmtId="0" fontId="3" fillId="0" borderId="23" xfId="1" applyBorder="1" applyAlignment="1">
      <alignment horizontal="left"/>
    </xf>
    <xf numFmtId="0" fontId="3" fillId="0" borderId="24" xfId="1" applyBorder="1" applyAlignment="1">
      <alignment horizontal="left"/>
    </xf>
    <xf numFmtId="186" fontId="3" fillId="0" borderId="21" xfId="1" applyNumberFormat="1" applyBorder="1"/>
    <xf numFmtId="186" fontId="3" fillId="0" borderId="23" xfId="1" applyNumberFormat="1" applyBorder="1"/>
    <xf numFmtId="186" fontId="3" fillId="0" borderId="24" xfId="1" applyNumberFormat="1" applyBorder="1"/>
    <xf numFmtId="0" fontId="14" fillId="0" borderId="0" xfId="14" applyFont="1"/>
    <xf numFmtId="0" fontId="75" fillId="0" borderId="0" xfId="1" applyFont="1" applyAlignment="1">
      <alignment horizontal="center" vertical="center" wrapText="1"/>
    </xf>
    <xf numFmtId="0" fontId="125" fillId="0" borderId="0" xfId="1" applyFont="1"/>
    <xf numFmtId="0" fontId="126" fillId="0" borderId="0" xfId="1" applyFont="1" applyAlignment="1">
      <alignment horizontal="centerContinuous" vertical="center"/>
    </xf>
    <xf numFmtId="0" fontId="126" fillId="0" borderId="0" xfId="1" applyFont="1"/>
    <xf numFmtId="0" fontId="127" fillId="0" borderId="0" xfId="1" applyFont="1" applyAlignment="1">
      <alignment horizontal="center"/>
    </xf>
    <xf numFmtId="0" fontId="11" fillId="0" borderId="1" xfId="1" applyFont="1" applyBorder="1" applyAlignment="1">
      <alignment horizontal="center"/>
    </xf>
    <xf numFmtId="0" fontId="11" fillId="0" borderId="1" xfId="1" applyFont="1" applyBorder="1" applyAlignment="1">
      <alignment horizontal="center" vertical="center" wrapText="1"/>
    </xf>
    <xf numFmtId="0" fontId="11" fillId="0" borderId="0" xfId="1" applyFont="1" applyAlignment="1">
      <alignment horizontal="center"/>
    </xf>
    <xf numFmtId="0" fontId="11" fillId="0" borderId="0" xfId="1" applyFont="1" applyAlignment="1">
      <alignment horizontal="center" vertical="center" wrapText="1"/>
    </xf>
    <xf numFmtId="0" fontId="12" fillId="0" borderId="30" xfId="1" applyFont="1" applyBorder="1" applyAlignment="1">
      <alignment horizontal="centerContinuous" vertical="center" wrapText="1"/>
    </xf>
    <xf numFmtId="0" fontId="10" fillId="0" borderId="0" xfId="1" applyFont="1" applyAlignment="1">
      <alignment horizontal="center" vertical="center"/>
    </xf>
    <xf numFmtId="0" fontId="44" fillId="0" borderId="0" xfId="1" applyFont="1" applyAlignment="1">
      <alignment horizontal="center" vertical="top"/>
    </xf>
    <xf numFmtId="0" fontId="12" fillId="0" borderId="4" xfId="1" applyFont="1" applyBorder="1" applyAlignment="1">
      <alignment horizontal="center" vertical="center"/>
    </xf>
    <xf numFmtId="0" fontId="12" fillId="0" borderId="4" xfId="1" applyFont="1" applyBorder="1" applyAlignment="1">
      <alignment horizontal="center" vertical="center"/>
    </xf>
    <xf numFmtId="0" fontId="44" fillId="0" borderId="2" xfId="1" applyFont="1" applyBorder="1" applyAlignment="1">
      <alignment horizontal="center" vertical="top"/>
    </xf>
    <xf numFmtId="0" fontId="12" fillId="0" borderId="2" xfId="1" applyFont="1" applyBorder="1" applyAlignment="1">
      <alignment horizontal="center" vertical="center"/>
    </xf>
    <xf numFmtId="0" fontId="128" fillId="0" borderId="0" xfId="1" applyFont="1" applyAlignment="1">
      <alignment horizontal="center" vertical="top"/>
    </xf>
    <xf numFmtId="0" fontId="129" fillId="0" borderId="0" xfId="1" applyFont="1" applyAlignment="1">
      <alignment horizontal="center" vertical="center"/>
    </xf>
    <xf numFmtId="0" fontId="130" fillId="0" borderId="0" xfId="1" applyFont="1" applyAlignment="1">
      <alignment vertical="center"/>
    </xf>
    <xf numFmtId="0" fontId="69" fillId="0" borderId="0" xfId="1" applyFont="1" applyAlignment="1">
      <alignment horizontal="center" vertical="center"/>
    </xf>
    <xf numFmtId="0" fontId="69" fillId="0" borderId="0" xfId="1" applyFont="1" applyAlignment="1">
      <alignment vertical="center"/>
    </xf>
    <xf numFmtId="186" fontId="131" fillId="0" borderId="0" xfId="39" applyNumberFormat="1" applyFont="1" applyFill="1" applyBorder="1" applyAlignment="1" applyProtection="1">
      <alignment vertical="center"/>
    </xf>
    <xf numFmtId="0" fontId="132" fillId="0" borderId="0" xfId="40" applyFont="1" applyFill="1" applyBorder="1" applyAlignment="1" applyProtection="1">
      <alignment vertical="center"/>
    </xf>
    <xf numFmtId="0" fontId="133" fillId="0" borderId="0" xfId="40" applyFont="1" applyFill="1" applyBorder="1" applyAlignment="1" applyProtection="1">
      <alignment vertical="center"/>
    </xf>
    <xf numFmtId="0" fontId="15" fillId="0" borderId="0" xfId="1" applyFont="1" applyAlignment="1">
      <alignment horizontal="left" vertical="center"/>
    </xf>
    <xf numFmtId="0" fontId="134" fillId="0" borderId="0" xfId="1" applyFont="1" applyAlignment="1">
      <alignment vertical="center"/>
    </xf>
    <xf numFmtId="3" fontId="15" fillId="0" borderId="0" xfId="40" applyNumberFormat="1" applyFont="1" applyFill="1" applyBorder="1" applyAlignment="1" applyProtection="1">
      <alignment vertical="center"/>
    </xf>
    <xf numFmtId="0" fontId="14" fillId="0" borderId="0" xfId="1" applyFont="1" applyAlignment="1">
      <alignment horizontal="right" vertical="center"/>
    </xf>
    <xf numFmtId="3" fontId="14" fillId="0" borderId="0" xfId="1" applyNumberFormat="1" applyFont="1" applyAlignment="1">
      <alignment horizontal="right" vertical="center"/>
    </xf>
    <xf numFmtId="3" fontId="14" fillId="0" borderId="0" xfId="40" applyNumberFormat="1" applyFont="1" applyFill="1" applyBorder="1" applyAlignment="1" applyProtection="1">
      <alignment vertical="center"/>
    </xf>
    <xf numFmtId="3" fontId="134" fillId="0" borderId="0" xfId="1" applyNumberFormat="1" applyFont="1" applyAlignment="1">
      <alignment vertical="center"/>
    </xf>
    <xf numFmtId="0" fontId="14" fillId="0" borderId="0" xfId="1" applyFont="1" applyAlignment="1">
      <alignment horizontal="left"/>
    </xf>
    <xf numFmtId="0" fontId="14" fillId="0" borderId="1" xfId="1" applyFont="1" applyBorder="1" applyAlignment="1">
      <alignment horizontal="left"/>
    </xf>
    <xf numFmtId="0" fontId="14" fillId="0" borderId="1" xfId="1" applyFont="1" applyBorder="1"/>
    <xf numFmtId="0" fontId="14" fillId="0" borderId="0" xfId="1" applyFont="1" applyAlignment="1">
      <alignment horizontal="left"/>
    </xf>
    <xf numFmtId="0" fontId="14" fillId="0" borderId="0" xfId="1" applyFont="1"/>
    <xf numFmtId="0" fontId="69" fillId="0" borderId="0" xfId="1" applyFont="1"/>
    <xf numFmtId="3" fontId="69" fillId="0" borderId="0" xfId="40" applyNumberFormat="1" applyFont="1" applyFill="1" applyBorder="1" applyAlignment="1" applyProtection="1">
      <alignment vertical="center"/>
    </xf>
    <xf numFmtId="0" fontId="135" fillId="0" borderId="0" xfId="41" applyFont="1" applyAlignment="1">
      <alignment horizontal="centerContinuous" vertical="top" wrapText="1"/>
    </xf>
    <xf numFmtId="0" fontId="136" fillId="0" borderId="0" xfId="41" applyFont="1" applyAlignment="1">
      <alignment horizontal="centerContinuous"/>
    </xf>
    <xf numFmtId="0" fontId="136" fillId="0" borderId="0" xfId="41" applyFont="1"/>
    <xf numFmtId="0" fontId="6" fillId="0" borderId="0" xfId="41" applyFont="1" applyAlignment="1">
      <alignment horizontal="center" vertical="center" wrapText="1"/>
    </xf>
    <xf numFmtId="0" fontId="6" fillId="0" borderId="0" xfId="41" applyFont="1"/>
    <xf numFmtId="169" fontId="8" fillId="0" borderId="0" xfId="41" applyNumberFormat="1" applyFont="1" applyAlignment="1">
      <alignment horizontal="centerContinuous" vertical="center" wrapText="1"/>
    </xf>
    <xf numFmtId="14" fontId="83" fillId="0" borderId="0" xfId="41" applyNumberFormat="1" applyFont="1" applyAlignment="1">
      <alignment horizontal="centerContinuous" vertical="top" wrapText="1"/>
    </xf>
    <xf numFmtId="0" fontId="83" fillId="0" borderId="0" xfId="41" applyFont="1" applyAlignment="1">
      <alignment horizontal="centerContinuous" vertical="top" wrapText="1"/>
    </xf>
    <xf numFmtId="184" fontId="135" fillId="0" borderId="0" xfId="41" applyNumberFormat="1" applyFont="1" applyAlignment="1">
      <alignment horizontal="center"/>
    </xf>
    <xf numFmtId="0" fontId="136" fillId="0" borderId="0" xfId="41" applyFont="1" applyAlignment="1">
      <alignment horizontal="center"/>
    </xf>
    <xf numFmtId="0" fontId="3" fillId="0" borderId="0" xfId="41"/>
    <xf numFmtId="0" fontId="3" fillId="0" borderId="3" xfId="41" applyBorder="1"/>
    <xf numFmtId="0" fontId="11" fillId="0" borderId="1" xfId="41" applyFont="1" applyBorder="1" applyAlignment="1">
      <alignment horizontal="center" vertical="center" wrapText="1"/>
    </xf>
    <xf numFmtId="0" fontId="11" fillId="0" borderId="26" xfId="41" applyFont="1" applyBorder="1" applyAlignment="1">
      <alignment horizontal="centerContinuous" vertical="center"/>
    </xf>
    <xf numFmtId="0" fontId="12" fillId="0" borderId="0" xfId="41" applyFont="1"/>
    <xf numFmtId="0" fontId="11" fillId="0" borderId="0" xfId="41" applyFont="1" applyAlignment="1">
      <alignment horizontal="center" vertical="center" wrapText="1"/>
    </xf>
    <xf numFmtId="0" fontId="12" fillId="0" borderId="27" xfId="41" applyFont="1" applyBorder="1" applyAlignment="1">
      <alignment horizontal="center" vertical="center" wrapText="1"/>
    </xf>
    <xf numFmtId="0" fontId="11" fillId="0" borderId="2" xfId="41" applyFont="1" applyBorder="1" applyAlignment="1">
      <alignment horizontal="center" vertical="center" wrapText="1"/>
    </xf>
    <xf numFmtId="0" fontId="12" fillId="0" borderId="5" xfId="41" applyFont="1" applyBorder="1" applyAlignment="1">
      <alignment horizontal="center" vertical="center" wrapText="1"/>
    </xf>
    <xf numFmtId="0" fontId="11" fillId="0" borderId="5" xfId="41" applyFont="1" applyBorder="1" applyAlignment="1">
      <alignment horizontal="center" vertical="center" wrapText="1"/>
    </xf>
    <xf numFmtId="0" fontId="137" fillId="0" borderId="0" xfId="41" applyFont="1" applyAlignment="1">
      <alignment horizontal="center" vertical="center" wrapText="1"/>
    </xf>
    <xf numFmtId="0" fontId="14" fillId="0" borderId="0" xfId="41" applyFont="1" applyAlignment="1">
      <alignment horizontal="center" vertical="center"/>
    </xf>
    <xf numFmtId="0" fontId="14" fillId="0" borderId="0" xfId="42" applyFont="1" applyAlignment="1" applyProtection="1">
      <alignment horizontal="left" vertical="center" wrapText="1"/>
      <protection locked="0"/>
    </xf>
    <xf numFmtId="2" fontId="14" fillId="0" borderId="0" xfId="43" applyNumberFormat="1" applyFont="1" applyFill="1" applyBorder="1" applyAlignment="1">
      <alignment horizontal="center" vertical="center"/>
    </xf>
    <xf numFmtId="2" fontId="15" fillId="0" borderId="0" xfId="43" applyNumberFormat="1" applyFont="1" applyFill="1" applyBorder="1" applyAlignment="1">
      <alignment horizontal="center" vertical="center"/>
    </xf>
    <xf numFmtId="0" fontId="138" fillId="0" borderId="0" xfId="41" applyFont="1" applyAlignment="1">
      <alignment vertical="center"/>
    </xf>
    <xf numFmtId="0" fontId="139" fillId="0" borderId="0" xfId="41" applyFont="1" applyAlignment="1">
      <alignment vertical="center"/>
    </xf>
    <xf numFmtId="2" fontId="15" fillId="0" borderId="3" xfId="43" applyNumberFormat="1" applyFont="1" applyFill="1" applyBorder="1" applyAlignment="1">
      <alignment horizontal="center" vertical="center"/>
    </xf>
    <xf numFmtId="0" fontId="20" fillId="0" borderId="0" xfId="41" applyFont="1"/>
    <xf numFmtId="166" fontId="20" fillId="0" borderId="0" xfId="44" applyFont="1" applyBorder="1" applyAlignment="1">
      <alignment horizontal="center"/>
    </xf>
    <xf numFmtId="0" fontId="19" fillId="0" borderId="0" xfId="41" applyFont="1"/>
    <xf numFmtId="0" fontId="14" fillId="0" borderId="0" xfId="41" applyFont="1" applyAlignment="1">
      <alignment horizontal="left" wrapText="1"/>
    </xf>
    <xf numFmtId="0" fontId="19" fillId="0" borderId="0" xfId="41" applyFont="1" applyAlignment="1">
      <alignment horizontal="left"/>
    </xf>
    <xf numFmtId="0" fontId="3" fillId="0" borderId="0" xfId="41" applyAlignment="1">
      <alignment horizontal="left"/>
    </xf>
    <xf numFmtId="0" fontId="14" fillId="0" borderId="0" xfId="41" applyFont="1"/>
    <xf numFmtId="43" fontId="14" fillId="0" borderId="0" xfId="45" applyFont="1" applyFill="1" applyBorder="1" applyAlignment="1">
      <alignment vertical="center"/>
    </xf>
    <xf numFmtId="0" fontId="16" fillId="0" borderId="0" xfId="46" applyFont="1" applyAlignment="1" applyProtection="1">
      <alignment vertical="center"/>
      <protection locked="0"/>
    </xf>
    <xf numFmtId="0" fontId="14" fillId="0" borderId="0" xfId="46" applyFont="1"/>
    <xf numFmtId="0" fontId="14" fillId="0" borderId="0" xfId="46" applyFont="1" applyAlignment="1">
      <alignment vertical="center"/>
    </xf>
    <xf numFmtId="0" fontId="14" fillId="0" borderId="0" xfId="32" applyFont="1" applyAlignment="1">
      <alignment vertical="center"/>
    </xf>
    <xf numFmtId="2" fontId="3" fillId="0" borderId="0" xfId="41" applyNumberFormat="1"/>
    <xf numFmtId="0" fontId="4" fillId="0" borderId="0" xfId="46" applyFont="1" applyAlignment="1">
      <alignment vertical="center"/>
    </xf>
    <xf numFmtId="0" fontId="44" fillId="0" borderId="0" xfId="46" applyFont="1"/>
    <xf numFmtId="0" fontId="6" fillId="0" borderId="0" xfId="46" applyFont="1" applyAlignment="1">
      <alignment horizontal="center"/>
    </xf>
    <xf numFmtId="0" fontId="57" fillId="0" borderId="0" xfId="46" applyFont="1"/>
    <xf numFmtId="169" fontId="8" fillId="0" borderId="0" xfId="46" applyNumberFormat="1" applyFont="1" applyAlignment="1">
      <alignment horizontal="center"/>
    </xf>
    <xf numFmtId="0" fontId="41" fillId="0" borderId="0" xfId="46" applyFont="1" applyAlignment="1">
      <alignment horizontal="center"/>
    </xf>
    <xf numFmtId="0" fontId="140" fillId="0" borderId="3" xfId="46" applyBorder="1"/>
    <xf numFmtId="218" fontId="19" fillId="0" borderId="3" xfId="46" applyNumberFormat="1" applyFont="1" applyBorder="1"/>
    <xf numFmtId="0" fontId="140" fillId="0" borderId="0" xfId="46"/>
    <xf numFmtId="0" fontId="11" fillId="0" borderId="1" xfId="46" applyFont="1" applyBorder="1" applyAlignment="1">
      <alignment horizontal="center" vertical="center" wrapText="1"/>
    </xf>
    <xf numFmtId="0" fontId="11" fillId="0" borderId="25" xfId="46" applyFont="1" applyBorder="1" applyAlignment="1">
      <alignment horizontal="center" vertical="center"/>
    </xf>
    <xf numFmtId="0" fontId="11" fillId="0" borderId="1" xfId="46" applyFont="1" applyBorder="1" applyAlignment="1">
      <alignment horizontal="center" vertical="center"/>
    </xf>
    <xf numFmtId="0" fontId="12" fillId="0" borderId="0" xfId="46" applyFont="1"/>
    <xf numFmtId="0" fontId="11" fillId="0" borderId="2" xfId="46" applyFont="1" applyBorder="1" applyAlignment="1">
      <alignment horizontal="center" vertical="center" wrapText="1"/>
    </xf>
    <xf numFmtId="0" fontId="11" fillId="0" borderId="2" xfId="46" quotePrefix="1" applyFont="1" applyBorder="1" applyAlignment="1">
      <alignment horizontal="center"/>
    </xf>
    <xf numFmtId="0" fontId="14" fillId="0" borderId="0" xfId="46" applyFont="1" applyAlignment="1">
      <alignment horizontal="left" vertical="center" wrapText="1"/>
    </xf>
    <xf numFmtId="218" fontId="14" fillId="0" borderId="0" xfId="24" applyNumberFormat="1" applyFont="1" applyBorder="1" applyAlignment="1">
      <alignment horizontal="right" vertical="center"/>
    </xf>
    <xf numFmtId="0" fontId="15" fillId="0" borderId="0" xfId="46" applyFont="1" applyAlignment="1">
      <alignment horizontal="left" vertical="center" wrapText="1"/>
    </xf>
    <xf numFmtId="218" fontId="15" fillId="0" borderId="0" xfId="24" applyNumberFormat="1" applyFont="1" applyBorder="1" applyAlignment="1">
      <alignment horizontal="right" vertical="center"/>
    </xf>
    <xf numFmtId="0" fontId="15" fillId="0" borderId="0" xfId="46" applyFont="1" applyAlignment="1">
      <alignment vertical="center"/>
    </xf>
    <xf numFmtId="0" fontId="19" fillId="0" borderId="3" xfId="46" applyFont="1" applyBorder="1"/>
    <xf numFmtId="0" fontId="19" fillId="0" borderId="0" xfId="46" applyFont="1"/>
    <xf numFmtId="0" fontId="16" fillId="0" borderId="0" xfId="46" applyFont="1"/>
    <xf numFmtId="0" fontId="27" fillId="0" borderId="0" xfId="46" applyFont="1"/>
    <xf numFmtId="2" fontId="14" fillId="0" borderId="0" xfId="46" applyNumberFormat="1" applyFont="1"/>
    <xf numFmtId="0" fontId="141" fillId="0" borderId="0" xfId="46" applyFont="1" applyAlignment="1">
      <alignment vertical="center"/>
    </xf>
    <xf numFmtId="0" fontId="16" fillId="0" borderId="0" xfId="46" applyFont="1" applyAlignment="1" applyProtection="1">
      <alignment vertical="center" wrapText="1"/>
      <protection locked="0"/>
    </xf>
    <xf numFmtId="0" fontId="23" fillId="0" borderId="0" xfId="46" applyFont="1" applyAlignment="1">
      <alignment vertical="center"/>
    </xf>
    <xf numFmtId="0" fontId="6" fillId="0" borderId="0" xfId="46" applyFont="1" applyAlignment="1">
      <alignment horizontal="center" wrapText="1"/>
    </xf>
    <xf numFmtId="0" fontId="28" fillId="0" borderId="0" xfId="46" applyFont="1" applyAlignment="1">
      <alignment vertical="center"/>
    </xf>
    <xf numFmtId="0" fontId="6" fillId="0" borderId="0" xfId="46" applyFont="1" applyAlignment="1">
      <alignment vertical="center"/>
    </xf>
    <xf numFmtId="169" fontId="8" fillId="0" borderId="0" xfId="46" applyNumberFormat="1" applyFont="1" applyAlignment="1">
      <alignment horizontal="center" vertical="center"/>
    </xf>
    <xf numFmtId="0" fontId="29" fillId="0" borderId="0" xfId="46" applyFont="1" applyAlignment="1">
      <alignment vertical="center"/>
    </xf>
    <xf numFmtId="0" fontId="41" fillId="0" borderId="0" xfId="46" applyFont="1" applyAlignment="1">
      <alignment horizontal="center" vertical="center"/>
    </xf>
    <xf numFmtId="0" fontId="61" fillId="0" borderId="0" xfId="46" applyFont="1" applyAlignment="1">
      <alignment vertical="center"/>
    </xf>
    <xf numFmtId="0" fontId="31" fillId="0" borderId="0" xfId="46" applyFont="1" applyAlignment="1">
      <alignment horizontal="center" vertical="center"/>
    </xf>
    <xf numFmtId="0" fontId="140" fillId="0" borderId="0" xfId="46" applyAlignment="1">
      <alignment vertical="center"/>
    </xf>
    <xf numFmtId="2" fontId="12" fillId="0" borderId="1" xfId="46" applyNumberFormat="1" applyFont="1" applyBorder="1" applyAlignment="1">
      <alignment horizontal="center" vertical="center" wrapText="1"/>
    </xf>
    <xf numFmtId="2" fontId="11" fillId="0" borderId="1" xfId="46" applyNumberFormat="1" applyFont="1" applyBorder="1" applyAlignment="1">
      <alignment horizontal="center" vertical="center" wrapText="1"/>
    </xf>
    <xf numFmtId="0" fontId="34" fillId="0" borderId="0" xfId="46" applyFont="1" applyAlignment="1">
      <alignment vertical="center"/>
    </xf>
    <xf numFmtId="2" fontId="12" fillId="0" borderId="2" xfId="46" applyNumberFormat="1" applyFont="1" applyBorder="1" applyAlignment="1">
      <alignment horizontal="center" vertical="center" wrapText="1"/>
    </xf>
    <xf numFmtId="0" fontId="12" fillId="0" borderId="2" xfId="46" applyFont="1" applyBorder="1" applyAlignment="1">
      <alignment horizontal="center"/>
    </xf>
    <xf numFmtId="0" fontId="35" fillId="0" borderId="0" xfId="46" applyFont="1" applyAlignment="1">
      <alignment horizontal="center" vertical="center" wrapText="1"/>
    </xf>
    <xf numFmtId="2" fontId="34" fillId="0" borderId="0" xfId="46" applyNumberFormat="1" applyFont="1" applyAlignment="1">
      <alignment horizontal="center" vertical="center" wrapText="1"/>
    </xf>
    <xf numFmtId="2" fontId="38" fillId="0" borderId="0" xfId="46" applyNumberFormat="1" applyFont="1" applyAlignment="1">
      <alignment horizontal="center" vertical="center" wrapText="1"/>
    </xf>
    <xf numFmtId="2" fontId="14" fillId="0" borderId="0" xfId="46" applyNumberFormat="1" applyFont="1" applyAlignment="1">
      <alignment horizontal="center" vertical="center" wrapText="1"/>
    </xf>
    <xf numFmtId="186" fontId="14" fillId="0" borderId="0" xfId="39" applyNumberFormat="1" applyFont="1" applyFill="1" applyBorder="1" applyAlignment="1">
      <alignment vertical="center"/>
    </xf>
    <xf numFmtId="219" fontId="14" fillId="0" borderId="0" xfId="46" applyNumberFormat="1" applyFont="1" applyAlignment="1">
      <alignment vertical="center"/>
    </xf>
    <xf numFmtId="220" fontId="14" fillId="0" borderId="0" xfId="43" applyNumberFormat="1" applyFont="1" applyFill="1" applyBorder="1" applyAlignment="1">
      <alignment vertical="center"/>
    </xf>
    <xf numFmtId="0" fontId="15" fillId="0" borderId="3" xfId="46" applyFont="1" applyBorder="1" applyAlignment="1">
      <alignment horizontal="left" wrapText="1"/>
    </xf>
    <xf numFmtId="2" fontId="15" fillId="0" borderId="3" xfId="46" applyNumberFormat="1" applyFont="1" applyBorder="1" applyAlignment="1">
      <alignment horizontal="center" vertical="center" wrapText="1"/>
    </xf>
    <xf numFmtId="186" fontId="15" fillId="0" borderId="0" xfId="39" applyNumberFormat="1" applyFont="1" applyFill="1" applyBorder="1" applyAlignment="1">
      <alignment vertical="center"/>
    </xf>
    <xf numFmtId="170" fontId="15" fillId="0" borderId="0" xfId="46" applyNumberFormat="1" applyFont="1" applyAlignment="1">
      <alignment vertical="center"/>
    </xf>
    <xf numFmtId="0" fontId="16" fillId="0" borderId="0" xfId="46" applyFont="1" applyAlignment="1">
      <alignment vertical="center"/>
    </xf>
    <xf numFmtId="0" fontId="27" fillId="0" borderId="0" xfId="46" applyFont="1" applyAlignment="1">
      <alignment vertical="center"/>
    </xf>
    <xf numFmtId="0" fontId="16" fillId="0" borderId="0" xfId="46" applyFont="1" applyAlignment="1">
      <alignment horizontal="justify" vertical="center" wrapText="1"/>
    </xf>
    <xf numFmtId="2" fontId="140" fillId="0" borderId="0" xfId="46" applyNumberFormat="1"/>
    <xf numFmtId="0" fontId="6" fillId="0" borderId="0" xfId="46" applyFont="1" applyAlignment="1">
      <alignment horizontal="centerContinuous" vertical="center"/>
    </xf>
    <xf numFmtId="0" fontId="6" fillId="0" borderId="0" xfId="46" applyFont="1"/>
    <xf numFmtId="169" fontId="8" fillId="0" borderId="0" xfId="46" applyNumberFormat="1" applyFont="1" applyAlignment="1">
      <alignment horizontal="centerContinuous" vertical="center"/>
    </xf>
    <xf numFmtId="0" fontId="68" fillId="0" borderId="0" xfId="46" applyFont="1"/>
    <xf numFmtId="0" fontId="41" fillId="0" borderId="0" xfId="46" applyFont="1" applyAlignment="1">
      <alignment horizontal="centerContinuous" vertical="center"/>
    </xf>
    <xf numFmtId="0" fontId="41" fillId="0" borderId="0" xfId="46" applyFont="1"/>
    <xf numFmtId="0" fontId="11" fillId="0" borderId="1" xfId="46" applyFont="1" applyBorder="1" applyAlignment="1">
      <alignment horizontal="center" vertical="center"/>
    </xf>
    <xf numFmtId="0" fontId="12" fillId="0" borderId="1" xfId="46" applyFont="1" applyBorder="1" applyAlignment="1">
      <alignment horizontal="center" vertical="center" wrapText="1"/>
    </xf>
    <xf numFmtId="0" fontId="20" fillId="0" borderId="0" xfId="46" applyFont="1"/>
    <xf numFmtId="0" fontId="11" fillId="0" borderId="2" xfId="46" applyFont="1" applyBorder="1" applyAlignment="1">
      <alignment horizontal="center" vertical="center"/>
    </xf>
    <xf numFmtId="0" fontId="12" fillId="0" borderId="30" xfId="46" applyFont="1" applyBorder="1" applyAlignment="1">
      <alignment horizontal="center" vertical="center" wrapText="1"/>
    </xf>
    <xf numFmtId="0" fontId="12" fillId="0" borderId="2" xfId="46" applyFont="1" applyBorder="1" applyAlignment="1">
      <alignment horizontal="center" vertical="center" wrapText="1"/>
    </xf>
    <xf numFmtId="0" fontId="15" fillId="0" borderId="0" xfId="46" applyFont="1"/>
    <xf numFmtId="166" fontId="14" fillId="0" borderId="0" xfId="47" applyNumberFormat="1" applyFont="1" applyBorder="1" applyAlignment="1">
      <alignment horizontal="right" vertical="center"/>
    </xf>
    <xf numFmtId="166" fontId="15" fillId="0" borderId="0" xfId="47" applyNumberFormat="1" applyFont="1" applyBorder="1" applyAlignment="1">
      <alignment horizontal="right" vertical="center"/>
    </xf>
    <xf numFmtId="221" fontId="14" fillId="0" borderId="0" xfId="46" applyNumberFormat="1" applyFont="1" applyAlignment="1">
      <alignment vertical="center"/>
    </xf>
    <xf numFmtId="166" fontId="15" fillId="0" borderId="0" xfId="47" applyNumberFormat="1" applyFont="1" applyFill="1" applyBorder="1" applyAlignment="1">
      <alignment horizontal="right" vertical="center"/>
    </xf>
    <xf numFmtId="0" fontId="14" fillId="0" borderId="0" xfId="46" applyFont="1" applyAlignment="1">
      <alignment horizontal="left" vertical="center"/>
    </xf>
    <xf numFmtId="0" fontId="15" fillId="0" borderId="3" xfId="46" applyFont="1" applyBorder="1" applyAlignment="1">
      <alignment horizontal="left" vertical="center" wrapText="1"/>
    </xf>
    <xf numFmtId="166" fontId="15" fillId="0" borderId="3" xfId="47" applyNumberFormat="1" applyFont="1" applyBorder="1" applyAlignment="1">
      <alignment horizontal="right" vertical="center"/>
    </xf>
    <xf numFmtId="221" fontId="105" fillId="0" borderId="0" xfId="46" applyNumberFormat="1" applyFont="1" applyAlignment="1">
      <alignment vertical="center"/>
    </xf>
    <xf numFmtId="221" fontId="15" fillId="0" borderId="0" xfId="46" applyNumberFormat="1" applyFont="1"/>
    <xf numFmtId="186" fontId="140" fillId="0" borderId="0" xfId="46" applyNumberFormat="1"/>
    <xf numFmtId="0" fontId="12" fillId="0" borderId="0" xfId="46" applyFont="1" applyProtection="1">
      <protection locked="0"/>
    </xf>
    <xf numFmtId="0" fontId="6" fillId="0" borderId="0" xfId="46" applyFont="1" applyAlignment="1" applyProtection="1">
      <alignment horizontal="center" vertical="center"/>
      <protection locked="0"/>
    </xf>
    <xf numFmtId="0" fontId="11" fillId="0" borderId="0" xfId="46" applyFont="1" applyAlignment="1" applyProtection="1">
      <alignment vertical="center"/>
      <protection locked="0"/>
    </xf>
    <xf numFmtId="188" fontId="8" fillId="0" borderId="0" xfId="46" applyNumberFormat="1" applyFont="1" applyAlignment="1" applyProtection="1">
      <alignment horizontal="center"/>
      <protection locked="0"/>
    </xf>
    <xf numFmtId="0" fontId="44" fillId="0" borderId="0" xfId="46" applyFont="1" applyAlignment="1" applyProtection="1">
      <alignment vertical="center"/>
      <protection locked="0"/>
    </xf>
    <xf numFmtId="0" fontId="41" fillId="0" borderId="0" xfId="46" applyFont="1" applyAlignment="1" applyProtection="1">
      <alignment horizontal="centerContinuous" vertical="center"/>
      <protection locked="0"/>
    </xf>
    <xf numFmtId="0" fontId="5" fillId="0" borderId="0" xfId="46" applyFont="1" applyAlignment="1" applyProtection="1">
      <alignment horizontal="centerContinuous" vertical="center"/>
      <protection locked="0"/>
    </xf>
    <xf numFmtId="0" fontId="5" fillId="0" borderId="0" xfId="46" applyFont="1" applyAlignment="1" applyProtection="1">
      <alignment vertical="center"/>
      <protection locked="0"/>
    </xf>
    <xf numFmtId="0" fontId="12" fillId="0" borderId="0" xfId="46" applyFont="1" applyAlignment="1" applyProtection="1">
      <alignment vertical="center"/>
      <protection locked="0"/>
    </xf>
    <xf numFmtId="0" fontId="11" fillId="0" borderId="1" xfId="46" applyFont="1" applyBorder="1" applyAlignment="1" applyProtection="1">
      <alignment horizontal="center" vertical="center"/>
      <protection locked="0"/>
    </xf>
    <xf numFmtId="0" fontId="11" fillId="0" borderId="25" xfId="46" applyFont="1" applyBorder="1" applyAlignment="1" applyProtection="1">
      <alignment horizontal="center" vertical="center"/>
      <protection locked="0"/>
    </xf>
    <xf numFmtId="0" fontId="11" fillId="0" borderId="1" xfId="46" applyFont="1" applyBorder="1" applyAlignment="1" applyProtection="1">
      <alignment horizontal="center" vertical="center"/>
      <protection locked="0"/>
    </xf>
    <xf numFmtId="0" fontId="11" fillId="0" borderId="25" xfId="46" applyFont="1" applyBorder="1" applyAlignment="1" applyProtection="1">
      <alignment horizontal="center" vertical="center" wrapText="1"/>
      <protection locked="0"/>
    </xf>
    <xf numFmtId="0" fontId="11" fillId="0" borderId="1" xfId="46" applyFont="1" applyBorder="1" applyAlignment="1" applyProtection="1">
      <alignment horizontal="center" vertical="center" wrapText="1"/>
      <protection locked="0"/>
    </xf>
    <xf numFmtId="0" fontId="11" fillId="0" borderId="0" xfId="46" applyFont="1" applyAlignment="1" applyProtection="1">
      <alignment horizontal="center" vertical="center"/>
      <protection locked="0"/>
    </xf>
    <xf numFmtId="0" fontId="11" fillId="0" borderId="0" xfId="46" applyFont="1" applyAlignment="1" applyProtection="1">
      <alignment horizontal="centerContinuous" vertical="center"/>
      <protection locked="0"/>
    </xf>
    <xf numFmtId="0" fontId="11" fillId="0" borderId="0" xfId="46" applyFont="1" applyAlignment="1" applyProtection="1">
      <alignment horizontal="center" vertical="center"/>
      <protection locked="0"/>
    </xf>
    <xf numFmtId="0" fontId="11" fillId="0" borderId="30" xfId="46" applyFont="1" applyBorder="1" applyAlignment="1" applyProtection="1">
      <alignment horizontal="center" vertical="center"/>
      <protection locked="0"/>
    </xf>
    <xf numFmtId="0" fontId="11" fillId="0" borderId="0" xfId="46" applyFont="1" applyAlignment="1" applyProtection="1">
      <alignment horizontal="center" vertical="center" wrapText="1"/>
      <protection locked="0"/>
    </xf>
    <xf numFmtId="0" fontId="11" fillId="0" borderId="0" xfId="46" applyFont="1" applyAlignment="1" applyProtection="1">
      <alignment horizontal="center" vertical="center" wrapText="1"/>
      <protection locked="0"/>
    </xf>
    <xf numFmtId="0" fontId="11" fillId="0" borderId="2" xfId="46" applyFont="1" applyBorder="1" applyAlignment="1" applyProtection="1">
      <alignment horizontal="center" vertical="center"/>
      <protection locked="0"/>
    </xf>
    <xf numFmtId="0" fontId="12" fillId="0" borderId="2" xfId="46" applyFont="1" applyBorder="1" applyAlignment="1" applyProtection="1">
      <alignment horizontal="center" vertical="center"/>
      <protection locked="0"/>
    </xf>
    <xf numFmtId="0" fontId="12" fillId="0" borderId="2" xfId="46" applyFont="1" applyBorder="1" applyAlignment="1" applyProtection="1">
      <alignment horizontal="center" vertical="center" wrapText="1"/>
      <protection locked="0"/>
    </xf>
    <xf numFmtId="0" fontId="12" fillId="0" borderId="30" xfId="46" applyFont="1" applyBorder="1" applyAlignment="1" applyProtection="1">
      <alignment horizontal="center" vertical="center"/>
      <protection locked="0"/>
    </xf>
    <xf numFmtId="0" fontId="12" fillId="0" borderId="30" xfId="46" applyFont="1" applyBorder="1" applyAlignment="1" applyProtection="1">
      <alignment horizontal="center" vertical="center" wrapText="1"/>
      <protection locked="0"/>
    </xf>
    <xf numFmtId="0" fontId="11" fillId="0" borderId="2" xfId="46" applyFont="1" applyBorder="1" applyAlignment="1" applyProtection="1">
      <alignment horizontal="center" vertical="center" wrapText="1"/>
      <protection locked="0"/>
    </xf>
    <xf numFmtId="0" fontId="63" fillId="0" borderId="0" xfId="46" applyFont="1" applyAlignment="1" applyProtection="1">
      <alignment horizontal="center" vertical="center"/>
      <protection locked="0"/>
    </xf>
    <xf numFmtId="0" fontId="63" fillId="0" borderId="0" xfId="46" applyFont="1" applyAlignment="1" applyProtection="1">
      <alignment vertical="center"/>
      <protection locked="0"/>
    </xf>
    <xf numFmtId="0" fontId="142" fillId="0" borderId="0" xfId="46" applyFont="1" applyAlignment="1" applyProtection="1">
      <alignment vertical="center"/>
      <protection locked="0"/>
    </xf>
    <xf numFmtId="222" fontId="14" fillId="0" borderId="0" xfId="48" applyNumberFormat="1" applyFont="1" applyFill="1" applyBorder="1" applyAlignment="1" applyProtection="1">
      <alignment horizontal="left" vertical="center"/>
      <protection locked="0"/>
    </xf>
    <xf numFmtId="222" fontId="15" fillId="0" borderId="0" xfId="48" applyNumberFormat="1" applyFont="1" applyFill="1" applyBorder="1" applyAlignment="1" applyProtection="1">
      <alignment horizontal="left" vertical="center"/>
      <protection locked="0"/>
    </xf>
    <xf numFmtId="0" fontId="14" fillId="0" borderId="0" xfId="46" applyFont="1" applyAlignment="1" applyProtection="1">
      <alignment vertical="center"/>
      <protection locked="0"/>
    </xf>
    <xf numFmtId="222" fontId="14" fillId="0" borderId="0" xfId="48" applyNumberFormat="1" applyFont="1" applyFill="1" applyBorder="1" applyAlignment="1" applyProtection="1">
      <alignment horizontal="left" vertical="center" wrapText="1"/>
      <protection locked="0"/>
    </xf>
    <xf numFmtId="0" fontId="15" fillId="0" borderId="0" xfId="46" applyFont="1" applyAlignment="1" applyProtection="1">
      <alignment vertical="center"/>
      <protection locked="0"/>
    </xf>
    <xf numFmtId="222" fontId="15" fillId="0" borderId="3" xfId="48" applyNumberFormat="1" applyFont="1" applyFill="1" applyBorder="1" applyAlignment="1" applyProtection="1">
      <alignment horizontal="left" vertical="center"/>
      <protection locked="0"/>
    </xf>
    <xf numFmtId="222" fontId="14" fillId="0" borderId="0" xfId="46" applyNumberFormat="1" applyFont="1" applyAlignment="1" applyProtection="1">
      <alignment vertical="center"/>
      <protection locked="0"/>
    </xf>
    <xf numFmtId="0" fontId="16" fillId="0" borderId="0" xfId="46" applyFont="1" applyAlignment="1" applyProtection="1">
      <alignment horizontal="left" vertical="center" wrapText="1"/>
      <protection locked="0"/>
    </xf>
    <xf numFmtId="222" fontId="12" fillId="0" borderId="0" xfId="46" applyNumberFormat="1" applyFont="1" applyAlignment="1" applyProtection="1">
      <alignment vertical="center"/>
      <protection locked="0"/>
    </xf>
    <xf numFmtId="0" fontId="75" fillId="0" borderId="0" xfId="46" applyFont="1" applyAlignment="1">
      <alignment horizontal="centerContinuous" vertical="center"/>
    </xf>
    <xf numFmtId="0" fontId="75" fillId="0" borderId="0" xfId="46" applyFont="1"/>
    <xf numFmtId="169" fontId="29" fillId="0" borderId="0" xfId="46" applyNumberFormat="1" applyFont="1" applyAlignment="1">
      <alignment horizontal="centerContinuous" vertical="center"/>
    </xf>
    <xf numFmtId="0" fontId="144" fillId="0" borderId="0" xfId="46" applyFont="1" applyAlignment="1">
      <alignment horizontal="centerContinuous" vertical="center"/>
    </xf>
    <xf numFmtId="0" fontId="114" fillId="0" borderId="1" xfId="46" applyFont="1" applyBorder="1" applyAlignment="1">
      <alignment horizontal="center" vertical="center" wrapText="1"/>
    </xf>
    <xf numFmtId="0" fontId="12" fillId="0" borderId="1" xfId="46" applyFont="1" applyBorder="1" applyAlignment="1">
      <alignment horizontal="right" textRotation="90" wrapText="1"/>
    </xf>
    <xf numFmtId="0" fontId="12" fillId="0" borderId="0" xfId="46" applyFont="1" applyAlignment="1">
      <alignment horizontal="center" vertical="center" wrapText="1"/>
    </xf>
    <xf numFmtId="0" fontId="12" fillId="0" borderId="0" xfId="46" applyFont="1" applyAlignment="1">
      <alignment horizontal="right"/>
    </xf>
    <xf numFmtId="0" fontId="145" fillId="0" borderId="2" xfId="46" applyFont="1" applyBorder="1" applyAlignment="1">
      <alignment horizontal="left" vertical="center"/>
    </xf>
    <xf numFmtId="0" fontId="72" fillId="0" borderId="2" xfId="46" applyFont="1" applyBorder="1" applyAlignment="1">
      <alignment vertical="center"/>
    </xf>
    <xf numFmtId="0" fontId="117" fillId="0" borderId="0" xfId="46" applyFont="1" applyAlignment="1">
      <alignment horizontal="left" vertical="center"/>
    </xf>
    <xf numFmtId="0" fontId="47" fillId="0" borderId="0" xfId="46" applyFont="1" applyAlignment="1">
      <alignment vertical="center"/>
    </xf>
    <xf numFmtId="166" fontId="14" fillId="0" borderId="0" xfId="49" applyNumberFormat="1" applyFont="1" applyFill="1" applyBorder="1" applyAlignment="1">
      <alignment horizontal="left" vertical="center"/>
    </xf>
    <xf numFmtId="166" fontId="14" fillId="0" borderId="0" xfId="49" applyNumberFormat="1" applyFont="1" applyFill="1" applyBorder="1" applyAlignment="1">
      <alignment horizontal="right" vertical="center"/>
    </xf>
    <xf numFmtId="166" fontId="15" fillId="0" borderId="0" xfId="49" applyNumberFormat="1" applyFont="1" applyFill="1" applyBorder="1" applyAlignment="1">
      <alignment horizontal="right" vertical="center"/>
    </xf>
    <xf numFmtId="166" fontId="14" fillId="0" borderId="0" xfId="49" applyNumberFormat="1" applyFont="1" applyFill="1" applyBorder="1" applyAlignment="1">
      <alignment horizontal="left" vertical="center" wrapText="1"/>
    </xf>
    <xf numFmtId="0" fontId="15" fillId="0" borderId="3" xfId="46" applyFont="1" applyBorder="1" applyAlignment="1">
      <alignment vertical="center" wrapText="1"/>
    </xf>
    <xf numFmtId="166" fontId="15" fillId="0" borderId="3" xfId="49" applyNumberFormat="1" applyFont="1" applyFill="1" applyBorder="1" applyAlignment="1">
      <alignment horizontal="right" vertical="center"/>
    </xf>
    <xf numFmtId="0" fontId="12" fillId="0" borderId="0" xfId="46" applyFont="1" applyAlignment="1">
      <alignment vertical="center"/>
    </xf>
    <xf numFmtId="43" fontId="12" fillId="3" borderId="0" xfId="39" applyFont="1" applyFill="1"/>
    <xf numFmtId="43" fontId="12" fillId="0" borderId="0" xfId="39" applyFont="1" applyFill="1"/>
    <xf numFmtId="43" fontId="6" fillId="0" borderId="0" xfId="39" applyFont="1" applyFill="1"/>
    <xf numFmtId="43" fontId="6" fillId="3" borderId="0" xfId="39" applyFont="1" applyFill="1"/>
    <xf numFmtId="169" fontId="11" fillId="3" borderId="0" xfId="39" applyNumberFormat="1" applyFont="1" applyFill="1" applyBorder="1" applyAlignment="1">
      <alignment horizontal="left"/>
    </xf>
    <xf numFmtId="169" fontId="8" fillId="3" borderId="0" xfId="39" applyNumberFormat="1" applyFont="1" applyFill="1" applyBorder="1" applyAlignment="1">
      <alignment horizontal="center"/>
    </xf>
    <xf numFmtId="43" fontId="12" fillId="3" borderId="0" xfId="39" applyFont="1" applyFill="1" applyBorder="1"/>
    <xf numFmtId="190" fontId="11" fillId="3" borderId="0" xfId="39" applyNumberFormat="1" applyFont="1" applyFill="1" applyBorder="1"/>
    <xf numFmtId="43" fontId="15" fillId="3" borderId="6" xfId="39" applyFont="1" applyFill="1" applyBorder="1"/>
    <xf numFmtId="195" fontId="11" fillId="0" borderId="7" xfId="7" applyNumberFormat="1" applyFont="1" applyBorder="1" applyAlignment="1" applyProtection="1">
      <alignment horizontal="center" vertical="center" wrapText="1"/>
    </xf>
    <xf numFmtId="195" fontId="11" fillId="0" borderId="8" xfId="7" applyNumberFormat="1" applyFont="1" applyBorder="1" applyAlignment="1" applyProtection="1">
      <alignment horizontal="center" vertical="center" wrapText="1"/>
    </xf>
    <xf numFmtId="195" fontId="11" fillId="0" borderId="9" xfId="7" applyNumberFormat="1" applyFont="1" applyBorder="1" applyAlignment="1" applyProtection="1">
      <alignment horizontal="center" vertical="center" wrapText="1"/>
    </xf>
    <xf numFmtId="195" fontId="11" fillId="0" borderId="13" xfId="7" applyNumberFormat="1" applyFont="1" applyBorder="1" applyAlignment="1" applyProtection="1">
      <alignment horizontal="center" vertical="center" wrapText="1"/>
    </xf>
    <xf numFmtId="49" fontId="11" fillId="0" borderId="13" xfId="7" applyNumberFormat="1" applyFont="1" applyBorder="1" applyAlignment="1" applyProtection="1">
      <alignment horizontal="center" vertical="center" wrapText="1"/>
    </xf>
    <xf numFmtId="43" fontId="15" fillId="3" borderId="14" xfId="39" applyFont="1" applyFill="1" applyBorder="1" applyAlignment="1">
      <alignment horizontal="center" vertical="center" wrapText="1"/>
    </xf>
    <xf numFmtId="43" fontId="11" fillId="3" borderId="41" xfId="39" applyFont="1" applyFill="1" applyBorder="1" applyAlignment="1">
      <alignment horizontal="center" vertical="center" wrapText="1"/>
    </xf>
    <xf numFmtId="43" fontId="11" fillId="3" borderId="5" xfId="39" applyFont="1" applyFill="1" applyBorder="1" applyAlignment="1">
      <alignment horizontal="center" vertical="center" wrapText="1"/>
    </xf>
    <xf numFmtId="43" fontId="11" fillId="3" borderId="42" xfId="39" applyFont="1" applyFill="1" applyBorder="1" applyAlignment="1">
      <alignment horizontal="center" vertical="center" wrapText="1"/>
    </xf>
    <xf numFmtId="43" fontId="14" fillId="0" borderId="0" xfId="39" applyFont="1" applyFill="1"/>
    <xf numFmtId="43" fontId="15" fillId="3" borderId="13" xfId="39" applyFont="1" applyFill="1" applyBorder="1"/>
    <xf numFmtId="186" fontId="15" fillId="3" borderId="7" xfId="39" applyNumberFormat="1" applyFont="1" applyFill="1" applyBorder="1"/>
    <xf numFmtId="186" fontId="15" fillId="3" borderId="8" xfId="39" applyNumberFormat="1" applyFont="1" applyFill="1" applyBorder="1"/>
    <xf numFmtId="186" fontId="15" fillId="3" borderId="9" xfId="39" applyNumberFormat="1" applyFont="1" applyFill="1" applyBorder="1"/>
    <xf numFmtId="186" fontId="14" fillId="0" borderId="0" xfId="39" applyNumberFormat="1" applyFont="1" applyFill="1"/>
    <xf numFmtId="43" fontId="14" fillId="3" borderId="10" xfId="39" applyFont="1" applyFill="1" applyBorder="1"/>
    <xf numFmtId="186" fontId="14" fillId="3" borderId="43" xfId="39" applyNumberFormat="1" applyFont="1" applyFill="1" applyBorder="1"/>
    <xf numFmtId="186" fontId="14" fillId="3" borderId="27" xfId="39" applyNumberFormat="1" applyFont="1" applyFill="1" applyBorder="1"/>
    <xf numFmtId="186" fontId="14" fillId="3" borderId="0" xfId="39" applyNumberFormat="1" applyFont="1" applyFill="1" applyBorder="1"/>
    <xf numFmtId="186" fontId="14" fillId="3" borderId="44" xfId="39" applyNumberFormat="1" applyFont="1" applyFill="1" applyBorder="1"/>
    <xf numFmtId="223" fontId="14" fillId="3" borderId="43" xfId="39" applyNumberFormat="1" applyFont="1" applyFill="1" applyBorder="1"/>
    <xf numFmtId="223" fontId="14" fillId="3" borderId="0" xfId="39" applyNumberFormat="1" applyFont="1" applyFill="1" applyBorder="1"/>
    <xf numFmtId="43" fontId="15" fillId="3" borderId="13" xfId="39" applyFont="1" applyFill="1" applyBorder="1" applyAlignment="1"/>
    <xf numFmtId="186" fontId="15" fillId="3" borderId="7" xfId="39" applyNumberFormat="1" applyFont="1" applyFill="1" applyBorder="1" applyAlignment="1"/>
    <xf numFmtId="186" fontId="15" fillId="3" borderId="8" xfId="39" applyNumberFormat="1" applyFont="1" applyFill="1" applyBorder="1" applyAlignment="1"/>
    <xf numFmtId="186" fontId="15" fillId="3" borderId="9" xfId="39" applyNumberFormat="1" applyFont="1" applyFill="1" applyBorder="1" applyAlignment="1"/>
    <xf numFmtId="186" fontId="14" fillId="3" borderId="12" xfId="39" applyNumberFormat="1" applyFont="1" applyFill="1" applyBorder="1"/>
    <xf numFmtId="186" fontId="14" fillId="3" borderId="11" xfId="39" applyNumberFormat="1" applyFont="1" applyFill="1" applyBorder="1"/>
    <xf numFmtId="43" fontId="14" fillId="3" borderId="14" xfId="39" applyFont="1" applyFill="1" applyBorder="1"/>
    <xf numFmtId="186" fontId="14" fillId="3" borderId="41" xfId="39" applyNumberFormat="1" applyFont="1" applyFill="1" applyBorder="1"/>
    <xf numFmtId="186" fontId="14" fillId="3" borderId="5" xfId="39" applyNumberFormat="1" applyFont="1" applyFill="1" applyBorder="1"/>
    <xf numFmtId="186" fontId="14" fillId="3" borderId="42" xfId="39" applyNumberFormat="1" applyFont="1" applyFill="1" applyBorder="1"/>
    <xf numFmtId="43" fontId="14" fillId="3" borderId="27" xfId="39" applyFont="1" applyFill="1" applyBorder="1"/>
    <xf numFmtId="190" fontId="14" fillId="3" borderId="27" xfId="39" applyNumberFormat="1" applyFont="1" applyFill="1" applyBorder="1" applyAlignment="1">
      <alignment horizontal="right"/>
    </xf>
    <xf numFmtId="43" fontId="14" fillId="3" borderId="0" xfId="39" applyFont="1" applyFill="1"/>
    <xf numFmtId="186" fontId="14" fillId="3" borderId="0" xfId="39" applyNumberFormat="1" applyFont="1" applyFill="1"/>
    <xf numFmtId="0" fontId="146" fillId="0" borderId="0" xfId="1" applyFont="1" applyAlignment="1">
      <alignment horizontal="left"/>
    </xf>
    <xf numFmtId="2" fontId="15" fillId="0" borderId="34" xfId="1" applyNumberFormat="1" applyFont="1" applyBorder="1" applyAlignment="1">
      <alignment horizontal="center"/>
    </xf>
    <xf numFmtId="224" fontId="12" fillId="0" borderId="0" xfId="1" applyNumberFormat="1" applyFont="1"/>
    <xf numFmtId="2" fontId="14" fillId="0" borderId="35" xfId="1" applyNumberFormat="1" applyFont="1" applyBorder="1" applyAlignment="1">
      <alignment horizontal="center"/>
    </xf>
    <xf numFmtId="2" fontId="14" fillId="0" borderId="35" xfId="1" applyNumberFormat="1" applyFont="1" applyBorder="1"/>
    <xf numFmtId="2" fontId="15" fillId="0" borderId="34" xfId="1" applyNumberFormat="1" applyFont="1" applyBorder="1" applyAlignment="1">
      <alignment horizontal="center" vertical="center"/>
    </xf>
    <xf numFmtId="43" fontId="15" fillId="0" borderId="34" xfId="1" applyNumberFormat="1" applyFont="1" applyBorder="1" applyAlignment="1">
      <alignment horizontal="center" vertical="center"/>
    </xf>
    <xf numFmtId="0" fontId="14" fillId="0" borderId="0" xfId="46" applyFont="1" applyAlignment="1" applyProtection="1">
      <alignment vertical="center" wrapText="1"/>
      <protection locked="0"/>
    </xf>
    <xf numFmtId="0" fontId="11" fillId="0" borderId="0" xfId="46" applyFont="1" applyProtection="1">
      <protection locked="0"/>
    </xf>
    <xf numFmtId="0" fontId="11" fillId="0" borderId="0" xfId="46" applyFont="1" applyAlignment="1" applyProtection="1">
      <alignment horizontal="center"/>
      <protection locked="0"/>
    </xf>
    <xf numFmtId="0" fontId="12" fillId="0" borderId="0" xfId="46" applyFont="1" applyAlignment="1" applyProtection="1">
      <alignment horizontal="centerContinuous" vertical="center"/>
      <protection locked="0"/>
    </xf>
    <xf numFmtId="225" fontId="23" fillId="0" borderId="0" xfId="46" applyNumberFormat="1" applyFont="1" applyAlignment="1" applyProtection="1">
      <alignment horizontal="centerContinuous"/>
      <protection locked="0"/>
    </xf>
    <xf numFmtId="225" fontId="44" fillId="0" borderId="0" xfId="46" applyNumberFormat="1" applyFont="1" applyAlignment="1" applyProtection="1">
      <alignment horizontal="centerContinuous"/>
      <protection locked="0"/>
    </xf>
    <xf numFmtId="0" fontId="44" fillId="0" borderId="0" xfId="46" applyFont="1" applyProtection="1">
      <protection locked="0"/>
    </xf>
    <xf numFmtId="169" fontId="5" fillId="0" borderId="0" xfId="46" applyNumberFormat="1" applyFont="1" applyAlignment="1" applyProtection="1">
      <alignment horizontal="center" vertical="center"/>
      <protection locked="0"/>
    </xf>
    <xf numFmtId="0" fontId="5" fillId="0" borderId="0" xfId="46" applyFont="1" applyProtection="1">
      <protection locked="0"/>
    </xf>
    <xf numFmtId="169" fontId="5" fillId="0" borderId="0" xfId="46" applyNumberFormat="1" applyFont="1" applyAlignment="1" applyProtection="1">
      <alignment horizontal="center" vertical="center"/>
      <protection locked="0"/>
    </xf>
    <xf numFmtId="186" fontId="11" fillId="0" borderId="25" xfId="39" applyNumberFormat="1" applyFont="1" applyFill="1" applyBorder="1" applyAlignment="1" applyProtection="1">
      <alignment horizontal="center" vertical="center" wrapText="1"/>
      <protection locked="0"/>
    </xf>
    <xf numFmtId="0" fontId="12" fillId="0" borderId="1" xfId="46" applyFont="1" applyBorder="1" applyAlignment="1" applyProtection="1">
      <alignment horizontal="center" vertical="center" wrapText="1"/>
      <protection locked="0"/>
    </xf>
    <xf numFmtId="0" fontId="11" fillId="0" borderId="2" xfId="46" applyFont="1" applyBorder="1" applyAlignment="1" applyProtection="1">
      <alignment horizontal="center" vertical="center" wrapText="1"/>
      <protection locked="0"/>
    </xf>
    <xf numFmtId="0" fontId="12" fillId="0" borderId="2" xfId="46" applyFont="1" applyBorder="1" applyAlignment="1" applyProtection="1">
      <alignment horizontal="center" vertical="center" wrapText="1"/>
      <protection locked="0"/>
    </xf>
    <xf numFmtId="0" fontId="147" fillId="0" borderId="4" xfId="50" applyFont="1" applyBorder="1" applyProtection="1">
      <protection locked="0"/>
    </xf>
    <xf numFmtId="1" fontId="63" fillId="0" borderId="0" xfId="46" applyNumberFormat="1" applyFont="1" applyAlignment="1" applyProtection="1">
      <alignment horizontal="center"/>
      <protection locked="0"/>
    </xf>
    <xf numFmtId="2" fontId="12" fillId="0" borderId="0" xfId="46" applyNumberFormat="1" applyFont="1" applyAlignment="1" applyProtection="1">
      <alignment horizontal="center"/>
      <protection locked="0"/>
    </xf>
    <xf numFmtId="186" fontId="12" fillId="0" borderId="0" xfId="46" applyNumberFormat="1" applyFont="1" applyProtection="1">
      <protection locked="0"/>
    </xf>
    <xf numFmtId="49" fontId="14" fillId="0" borderId="0" xfId="48" applyNumberFormat="1" applyFont="1" applyFill="1" applyBorder="1" applyAlignment="1" applyProtection="1">
      <alignment horizontal="left"/>
      <protection locked="0"/>
    </xf>
    <xf numFmtId="226" fontId="14" fillId="0" borderId="0" xfId="48" applyNumberFormat="1" applyFont="1" applyFill="1" applyBorder="1" applyAlignment="1" applyProtection="1">
      <alignment horizontal="center"/>
      <protection locked="0"/>
    </xf>
    <xf numFmtId="222" fontId="15" fillId="0" borderId="0" xfId="48" applyNumberFormat="1" applyFont="1" applyFill="1" applyBorder="1" applyAlignment="1" applyProtection="1">
      <alignment horizontal="center"/>
      <protection locked="0"/>
    </xf>
    <xf numFmtId="0" fontId="15" fillId="0" borderId="3" xfId="46" applyFont="1" applyBorder="1" applyAlignment="1" applyProtection="1">
      <alignment horizontal="left" wrapText="1"/>
      <protection locked="0"/>
    </xf>
    <xf numFmtId="226" fontId="15" fillId="0" borderId="3" xfId="48" applyNumberFormat="1" applyFont="1" applyFill="1" applyBorder="1" applyAlignment="1" applyProtection="1">
      <alignment horizontal="center"/>
      <protection locked="0"/>
    </xf>
    <xf numFmtId="222" fontId="15" fillId="0" borderId="3" xfId="48" applyNumberFormat="1" applyFont="1" applyFill="1" applyBorder="1" applyAlignment="1" applyProtection="1">
      <alignment horizontal="center"/>
      <protection locked="0"/>
    </xf>
    <xf numFmtId="226" fontId="12" fillId="0" borderId="0" xfId="46" applyNumberFormat="1" applyFont="1" applyProtection="1">
      <protection locked="0"/>
    </xf>
    <xf numFmtId="0" fontId="14" fillId="0" borderId="0" xfId="46" applyFont="1" applyProtection="1">
      <protection locked="0"/>
    </xf>
    <xf numFmtId="0" fontId="16" fillId="0" borderId="0" xfId="46" applyFont="1" applyProtection="1">
      <protection locked="0"/>
    </xf>
    <xf numFmtId="0" fontId="149" fillId="3" borderId="0" xfId="51" applyFont="1" applyFill="1"/>
    <xf numFmtId="0" fontId="6" fillId="3" borderId="0" xfId="51" applyFont="1" applyFill="1" applyAlignment="1">
      <alignment horizontal="center"/>
    </xf>
    <xf numFmtId="0" fontId="150" fillId="3" borderId="0" xfId="51" applyFont="1" applyFill="1"/>
    <xf numFmtId="0" fontId="151" fillId="3" borderId="0" xfId="51" applyFont="1" applyFill="1"/>
    <xf numFmtId="0" fontId="41" fillId="3" borderId="0" xfId="51" applyFont="1" applyFill="1" applyAlignment="1">
      <alignment horizontal="center" vertical="center"/>
    </xf>
    <xf numFmtId="0" fontId="11" fillId="3" borderId="1" xfId="52" applyFont="1" applyFill="1" applyBorder="1" applyAlignment="1">
      <alignment horizontal="center" vertical="center"/>
    </xf>
    <xf numFmtId="0" fontId="11" fillId="3" borderId="1" xfId="51" applyFont="1" applyFill="1" applyBorder="1" applyAlignment="1">
      <alignment horizontal="center" vertical="center"/>
    </xf>
    <xf numFmtId="0" fontId="11" fillId="3" borderId="1" xfId="51" applyFont="1" applyFill="1" applyBorder="1" applyAlignment="1">
      <alignment horizontal="center" vertical="center"/>
    </xf>
    <xf numFmtId="0" fontId="11" fillId="3" borderId="1" xfId="51" applyFont="1" applyFill="1" applyBorder="1" applyAlignment="1">
      <alignment horizontal="center" vertical="center" wrapText="1"/>
    </xf>
    <xf numFmtId="0" fontId="11" fillId="3" borderId="2" xfId="52" applyFont="1" applyFill="1" applyBorder="1" applyAlignment="1">
      <alignment horizontal="center" vertical="center"/>
    </xf>
    <xf numFmtId="0" fontId="11" fillId="3" borderId="2" xfId="51" applyFont="1" applyFill="1" applyBorder="1" applyAlignment="1">
      <alignment horizontal="center" vertical="center"/>
    </xf>
    <xf numFmtId="0" fontId="11" fillId="3" borderId="2" xfId="51" applyFont="1" applyFill="1" applyBorder="1" applyAlignment="1">
      <alignment horizontal="center" vertical="center" wrapText="1"/>
    </xf>
    <xf numFmtId="0" fontId="11" fillId="3" borderId="2" xfId="51" applyFont="1" applyFill="1" applyBorder="1" applyAlignment="1">
      <alignment horizontal="center" vertical="center" wrapText="1"/>
    </xf>
    <xf numFmtId="49" fontId="14" fillId="3" borderId="0" xfId="52" applyNumberFormat="1" applyFont="1" applyFill="1" applyAlignment="1">
      <alignment horizontal="left" vertical="center"/>
    </xf>
    <xf numFmtId="0" fontId="14" fillId="3" borderId="0" xfId="51" applyFont="1" applyFill="1" applyAlignment="1">
      <alignment horizontal="left" vertical="center"/>
    </xf>
    <xf numFmtId="227" fontId="14" fillId="3" borderId="0" xfId="53" applyNumberFormat="1" applyFont="1" applyFill="1" applyBorder="1" applyAlignment="1">
      <alignment horizontal="center" vertical="center"/>
    </xf>
    <xf numFmtId="227" fontId="15" fillId="3" borderId="0" xfId="53" applyNumberFormat="1" applyFont="1" applyFill="1" applyBorder="1" applyAlignment="1">
      <alignment horizontal="center" vertical="center"/>
    </xf>
    <xf numFmtId="227" fontId="118" fillId="3" borderId="0" xfId="51" applyNumberFormat="1" applyFont="1" applyFill="1"/>
    <xf numFmtId="0" fontId="118" fillId="3" borderId="0" xfId="51" applyFont="1" applyFill="1"/>
    <xf numFmtId="0" fontId="15" fillId="3" borderId="45" xfId="52" applyFont="1" applyFill="1" applyBorder="1" applyAlignment="1">
      <alignment horizontal="left" vertical="center"/>
    </xf>
    <xf numFmtId="0" fontId="14" fillId="3" borderId="45" xfId="51" applyFont="1" applyFill="1" applyBorder="1" applyAlignment="1">
      <alignment horizontal="left" vertical="center"/>
    </xf>
    <xf numFmtId="227" fontId="15" fillId="3" borderId="45" xfId="53" applyNumberFormat="1" applyFont="1" applyFill="1" applyBorder="1" applyAlignment="1">
      <alignment horizontal="center" vertical="center"/>
    </xf>
    <xf numFmtId="0" fontId="14" fillId="2" borderId="0" xfId="1" applyFont="1" applyFill="1"/>
    <xf numFmtId="0" fontId="149" fillId="2" borderId="0" xfId="51" applyFont="1" applyFill="1"/>
    <xf numFmtId="194" fontId="89" fillId="2" borderId="0" xfId="7" applyNumberFormat="1" applyFont="1" applyFill="1" applyProtection="1">
      <protection locked="0"/>
    </xf>
    <xf numFmtId="214" fontId="14" fillId="2" borderId="0" xfId="34" applyNumberFormat="1" applyFont="1" applyFill="1" applyBorder="1" applyAlignment="1">
      <alignment horizontal="right"/>
    </xf>
    <xf numFmtId="212" fontId="14" fillId="2" borderId="0" xfId="34" applyNumberFormat="1" applyFont="1" applyFill="1" applyBorder="1" applyAlignment="1">
      <alignment horizontal="right"/>
    </xf>
    <xf numFmtId="228" fontId="8" fillId="0" borderId="0" xfId="1" applyNumberFormat="1" applyFont="1" applyAlignment="1">
      <alignment horizontal="center"/>
    </xf>
    <xf numFmtId="0" fontId="152" fillId="0" borderId="0" xfId="1" applyFont="1"/>
    <xf numFmtId="0" fontId="12" fillId="0" borderId="0" xfId="1" applyFont="1" applyAlignment="1">
      <alignment horizontal="center"/>
    </xf>
    <xf numFmtId="0" fontId="11" fillId="0" borderId="25" xfId="1" applyFont="1" applyBorder="1" applyAlignment="1">
      <alignment vertical="center"/>
    </xf>
    <xf numFmtId="0" fontId="12" fillId="0" borderId="5" xfId="1" applyFont="1" applyBorder="1"/>
    <xf numFmtId="0" fontId="12" fillId="0" borderId="5" xfId="1" applyFont="1" applyBorder="1" applyAlignment="1">
      <alignment horizontal="center" vertical="center"/>
    </xf>
    <xf numFmtId="189" fontId="14" fillId="0" borderId="0" xfId="54" applyNumberFormat="1" applyFont="1" applyFill="1" applyBorder="1" applyAlignment="1">
      <alignment horizontal="center" vertical="center"/>
    </xf>
    <xf numFmtId="170" fontId="15" fillId="0" borderId="0" xfId="18" applyNumberFormat="1" applyFont="1" applyFill="1" applyBorder="1" applyAlignment="1">
      <alignment horizontal="right" vertical="center"/>
    </xf>
    <xf numFmtId="0" fontId="15" fillId="0" borderId="5" xfId="1" applyFont="1" applyBorder="1" applyAlignment="1">
      <alignment horizontal="left" vertical="center" wrapText="1"/>
    </xf>
    <xf numFmtId="189" fontId="15" fillId="0" borderId="5" xfId="54" applyNumberFormat="1" applyFont="1" applyFill="1" applyBorder="1" applyAlignment="1">
      <alignment horizontal="center" vertical="center"/>
    </xf>
    <xf numFmtId="170" fontId="15" fillId="0" borderId="5" xfId="18" applyNumberFormat="1" applyFont="1" applyFill="1" applyBorder="1" applyAlignment="1">
      <alignment horizontal="right" vertical="center"/>
    </xf>
    <xf numFmtId="2" fontId="15" fillId="0" borderId="0" xfId="1" applyNumberFormat="1" applyFont="1" applyAlignment="1">
      <alignment vertical="center"/>
    </xf>
    <xf numFmtId="0" fontId="68" fillId="0" borderId="0" xfId="1" applyFont="1" applyAlignment="1">
      <alignment vertical="center"/>
    </xf>
    <xf numFmtId="0" fontId="153" fillId="0" borderId="25" xfId="1" applyFont="1" applyBorder="1" applyAlignment="1">
      <alignment horizontal="center" vertical="center" wrapText="1"/>
    </xf>
    <xf numFmtId="0" fontId="153" fillId="0" borderId="25" xfId="1" applyFont="1" applyBorder="1" applyAlignment="1">
      <alignment horizontal="centerContinuous" vertical="center" wrapText="1"/>
    </xf>
    <xf numFmtId="0" fontId="114" fillId="0" borderId="25" xfId="1" applyFont="1" applyBorder="1" applyAlignment="1">
      <alignment horizontal="centerContinuous" vertical="center" wrapText="1"/>
    </xf>
    <xf numFmtId="0" fontId="154" fillId="0" borderId="0" xfId="1" applyFont="1"/>
    <xf numFmtId="0" fontId="155" fillId="0" borderId="0" xfId="1" applyFont="1" applyAlignment="1">
      <alignment horizontal="center" vertical="center" wrapText="1"/>
    </xf>
    <xf numFmtId="0" fontId="156" fillId="0" borderId="0" xfId="1" applyFont="1" applyAlignment="1">
      <alignment horizontal="centerContinuous" vertical="center" wrapText="1"/>
    </xf>
    <xf numFmtId="0" fontId="157" fillId="0" borderId="0" xfId="1" applyFont="1" applyAlignment="1">
      <alignment horizontal="centerContinuous" vertical="center" wrapText="1"/>
    </xf>
    <xf numFmtId="0" fontId="158" fillId="0" borderId="0" xfId="1" applyFont="1"/>
    <xf numFmtId="229" fontId="14" fillId="0" borderId="0" xfId="1" applyNumberFormat="1" applyFont="1" applyAlignment="1">
      <alignment vertical="center"/>
    </xf>
    <xf numFmtId="229" fontId="15" fillId="0" borderId="0" xfId="1" applyNumberFormat="1" applyFont="1" applyAlignment="1">
      <alignment vertical="center"/>
    </xf>
    <xf numFmtId="229" fontId="118" fillId="0" borderId="0" xfId="1" applyNumberFormat="1" applyFont="1" applyAlignment="1">
      <alignment vertical="center"/>
    </xf>
    <xf numFmtId="0" fontId="118" fillId="0" borderId="0" xfId="1" applyFont="1" applyAlignment="1">
      <alignment vertical="center"/>
    </xf>
    <xf numFmtId="229" fontId="15" fillId="0" borderId="3" xfId="1" applyNumberFormat="1" applyFont="1" applyBorder="1" applyAlignment="1">
      <alignment vertical="center"/>
    </xf>
    <xf numFmtId="0" fontId="159" fillId="0" borderId="0" xfId="1" applyFont="1"/>
    <xf numFmtId="0" fontId="117" fillId="0" borderId="0" xfId="1" applyFont="1"/>
    <xf numFmtId="0" fontId="117" fillId="0" borderId="0" xfId="55" applyFont="1" applyBorder="1" applyAlignment="1">
      <alignment horizontal="right"/>
    </xf>
    <xf numFmtId="0" fontId="160" fillId="0" borderId="0" xfId="1" applyFont="1"/>
    <xf numFmtId="0" fontId="118" fillId="0" borderId="0" xfId="1" applyFont="1"/>
    <xf numFmtId="229" fontId="118" fillId="0" borderId="0" xfId="1" applyNumberFormat="1" applyFont="1"/>
    <xf numFmtId="0" fontId="161" fillId="0" borderId="0" xfId="1" applyFont="1"/>
    <xf numFmtId="229" fontId="154" fillId="0" borderId="0" xfId="1" applyNumberFormat="1" applyFont="1"/>
    <xf numFmtId="0" fontId="162" fillId="0" borderId="0" xfId="1" applyFont="1"/>
    <xf numFmtId="0" fontId="163" fillId="0" borderId="0" xfId="1" applyFont="1"/>
    <xf numFmtId="0" fontId="164" fillId="0" borderId="0" xfId="1" applyFont="1" applyAlignment="1">
      <alignment horizontal="center"/>
    </xf>
    <xf numFmtId="0" fontId="165" fillId="0" borderId="0" xfId="1" applyFont="1"/>
    <xf numFmtId="0" fontId="114" fillId="0" borderId="25" xfId="1" applyFont="1" applyBorder="1" applyAlignment="1">
      <alignment horizontal="center" vertical="center" wrapText="1"/>
    </xf>
    <xf numFmtId="0" fontId="156" fillId="0" borderId="0" xfId="1" applyFont="1" applyAlignment="1">
      <alignment horizontal="center" vertical="center" wrapText="1"/>
    </xf>
    <xf numFmtId="0" fontId="157" fillId="0" borderId="0" xfId="1" applyFont="1" applyAlignment="1">
      <alignment horizontal="center" vertical="center" wrapText="1"/>
    </xf>
    <xf numFmtId="0" fontId="166" fillId="0" borderId="0" xfId="1" applyFont="1"/>
    <xf numFmtId="0" fontId="167" fillId="0" borderId="0" xfId="1" applyFont="1" applyAlignment="1">
      <alignment vertical="center"/>
    </xf>
    <xf numFmtId="0" fontId="94" fillId="0" borderId="0" xfId="1" applyFont="1" applyAlignment="1">
      <alignment vertical="center"/>
    </xf>
    <xf numFmtId="230" fontId="12" fillId="0" borderId="30" xfId="1" applyNumberFormat="1" applyFont="1" applyBorder="1" applyAlignment="1">
      <alignment horizontal="centerContinuous" vertical="center" wrapText="1"/>
    </xf>
    <xf numFmtId="0" fontId="168" fillId="0" borderId="0" xfId="1" applyFont="1" applyAlignment="1">
      <alignment horizontal="center" vertical="center" wrapText="1"/>
    </xf>
    <xf numFmtId="230" fontId="94" fillId="0" borderId="0" xfId="1" applyNumberFormat="1" applyFont="1" applyAlignment="1">
      <alignment horizontal="center" vertical="center" wrapText="1"/>
    </xf>
    <xf numFmtId="4" fontId="15" fillId="0" borderId="0" xfId="1" applyNumberFormat="1" applyFont="1" applyAlignment="1">
      <alignment horizontal="center" vertical="center"/>
    </xf>
    <xf numFmtId="219" fontId="14" fillId="0" borderId="0" xfId="1" applyNumberFormat="1" applyFont="1" applyAlignment="1">
      <alignment vertical="center"/>
    </xf>
    <xf numFmtId="4" fontId="15" fillId="0" borderId="3" xfId="1" applyNumberFormat="1" applyFont="1" applyBorder="1" applyAlignment="1">
      <alignment horizontal="center" vertical="center"/>
    </xf>
    <xf numFmtId="3" fontId="15" fillId="0" borderId="0" xfId="1" applyNumberFormat="1" applyFont="1" applyAlignment="1">
      <alignment horizontal="right" vertical="center"/>
    </xf>
    <xf numFmtId="0" fontId="89" fillId="0" borderId="0" xfId="1" applyFont="1" applyAlignment="1">
      <alignment vertical="center"/>
    </xf>
    <xf numFmtId="0" fontId="169" fillId="0" borderId="0" xfId="1" applyFont="1" applyAlignment="1">
      <alignment vertical="center"/>
    </xf>
    <xf numFmtId="0" fontId="6" fillId="0" borderId="0" xfId="46" applyFont="1" applyAlignment="1">
      <alignment horizontal="center" vertical="center"/>
    </xf>
    <xf numFmtId="0" fontId="68" fillId="0" borderId="0" xfId="46" applyFont="1" applyAlignment="1">
      <alignment vertical="center"/>
    </xf>
    <xf numFmtId="0" fontId="41" fillId="0" borderId="0" xfId="46" applyFont="1" applyAlignment="1">
      <alignment vertical="center"/>
    </xf>
    <xf numFmtId="231" fontId="12" fillId="0" borderId="30" xfId="46" applyNumberFormat="1" applyFont="1" applyBorder="1" applyAlignment="1">
      <alignment horizontal="center" vertical="center" wrapText="1"/>
    </xf>
    <xf numFmtId="0" fontId="70" fillId="0" borderId="0" xfId="46" applyFont="1" applyAlignment="1">
      <alignment horizontal="center" vertical="center" wrapText="1"/>
    </xf>
    <xf numFmtId="49" fontId="70" fillId="0" borderId="0" xfId="46" applyNumberFormat="1" applyFont="1" applyAlignment="1">
      <alignment horizontal="center" vertical="center" wrapText="1"/>
    </xf>
    <xf numFmtId="3" fontId="14" fillId="0" borderId="0" xfId="47" applyNumberFormat="1" applyFont="1" applyBorder="1" applyAlignment="1">
      <alignment horizontal="center" vertical="center"/>
    </xf>
    <xf numFmtId="3" fontId="14" fillId="0" borderId="0" xfId="46" applyNumberFormat="1" applyFont="1" applyAlignment="1">
      <alignment vertical="center"/>
    </xf>
    <xf numFmtId="3" fontId="15" fillId="0" borderId="0" xfId="47" applyNumberFormat="1" applyFont="1" applyBorder="1" applyAlignment="1">
      <alignment horizontal="center" vertical="center"/>
    </xf>
    <xf numFmtId="0" fontId="15" fillId="0" borderId="3" xfId="46" applyFont="1" applyBorder="1" applyAlignment="1">
      <alignment horizontal="left" vertical="center"/>
    </xf>
    <xf numFmtId="232" fontId="15" fillId="0" borderId="3" xfId="38" applyNumberFormat="1" applyFont="1" applyFill="1" applyBorder="1" applyAlignment="1">
      <alignment horizontal="right" vertical="center"/>
    </xf>
    <xf numFmtId="0" fontId="49" fillId="0" borderId="0" xfId="46" applyFont="1" applyAlignment="1">
      <alignment vertical="center"/>
    </xf>
    <xf numFmtId="0" fontId="16" fillId="0" borderId="0" xfId="46" applyFont="1" applyAlignment="1">
      <alignment horizontal="left"/>
    </xf>
    <xf numFmtId="166" fontId="15" fillId="0" borderId="0" xfId="38" applyFont="1" applyFill="1" applyBorder="1" applyAlignment="1">
      <alignment horizontal="right"/>
    </xf>
    <xf numFmtId="0" fontId="27" fillId="0" borderId="0" xfId="46" applyFont="1" applyAlignment="1">
      <alignment horizontal="left"/>
    </xf>
    <xf numFmtId="3" fontId="27" fillId="0" borderId="0" xfId="46" applyNumberFormat="1" applyFont="1" applyAlignment="1">
      <alignment horizontal="left"/>
    </xf>
    <xf numFmtId="43" fontId="27" fillId="0" borderId="0" xfId="46" applyNumberFormat="1" applyFont="1" applyAlignment="1">
      <alignment horizontal="left"/>
    </xf>
    <xf numFmtId="232" fontId="27" fillId="0" borderId="0" xfId="46" applyNumberFormat="1" applyFont="1"/>
    <xf numFmtId="0" fontId="29" fillId="0" borderId="0" xfId="46" applyFont="1"/>
    <xf numFmtId="49" fontId="14" fillId="0" borderId="0" xfId="46" applyNumberFormat="1" applyFont="1" applyAlignment="1">
      <alignment horizontal="left" vertical="center" wrapText="1"/>
    </xf>
    <xf numFmtId="233" fontId="14" fillId="0" borderId="0" xfId="56" applyNumberFormat="1" applyFont="1" applyBorder="1" applyAlignment="1">
      <alignment horizontal="center" vertical="center"/>
    </xf>
    <xf numFmtId="234" fontId="14" fillId="0" borderId="0" xfId="57" applyNumberFormat="1" applyFont="1" applyBorder="1" applyAlignment="1">
      <alignment horizontal="right" vertical="center"/>
    </xf>
    <xf numFmtId="49" fontId="14" fillId="0" borderId="0" xfId="46" applyNumberFormat="1" applyFont="1" applyAlignment="1">
      <alignment horizontal="left" vertical="center"/>
    </xf>
    <xf numFmtId="219" fontId="140" fillId="0" borderId="0" xfId="46" applyNumberFormat="1"/>
    <xf numFmtId="233" fontId="15" fillId="0" borderId="0" xfId="56" applyNumberFormat="1" applyFont="1" applyBorder="1" applyAlignment="1">
      <alignment horizontal="center" vertical="center"/>
    </xf>
    <xf numFmtId="0" fontId="16" fillId="0" borderId="0" xfId="46" applyFont="1" applyAlignment="1">
      <alignment vertical="center" wrapText="1"/>
    </xf>
    <xf numFmtId="0" fontId="6" fillId="0" borderId="0" xfId="1" applyFont="1" applyAlignment="1">
      <alignment horizontal="left" vertical="center"/>
    </xf>
    <xf numFmtId="0" fontId="100" fillId="0" borderId="2" xfId="1" applyFont="1" applyBorder="1" applyAlignment="1">
      <alignment horizontal="center" vertical="center" wrapText="1"/>
    </xf>
    <xf numFmtId="0" fontId="170" fillId="0" borderId="0" xfId="1" applyFont="1" applyAlignment="1">
      <alignment vertical="center"/>
    </xf>
    <xf numFmtId="0" fontId="171" fillId="0" borderId="0" xfId="1" applyFont="1" applyAlignment="1">
      <alignment horizontal="center" vertical="center" wrapText="1"/>
    </xf>
    <xf numFmtId="2" fontId="14" fillId="0" borderId="0" xfId="22" applyNumberFormat="1" applyFont="1" applyFill="1" applyBorder="1" applyAlignment="1">
      <alignment horizontal="center" vertical="center"/>
    </xf>
    <xf numFmtId="219" fontId="3" fillId="0" borderId="0" xfId="1" applyNumberFormat="1"/>
    <xf numFmtId="2" fontId="15" fillId="0" borderId="3" xfId="22" applyNumberFormat="1" applyFont="1" applyFill="1" applyBorder="1" applyAlignment="1">
      <alignment horizontal="center" vertical="center"/>
    </xf>
    <xf numFmtId="0" fontId="0" fillId="0" borderId="0" xfId="0" applyAlignment="1">
      <alignment vertical="center"/>
    </xf>
    <xf numFmtId="0" fontId="172" fillId="0" borderId="0" xfId="0" applyFont="1" applyAlignment="1">
      <alignment horizontal="center" vertical="center"/>
    </xf>
    <xf numFmtId="172" fontId="174" fillId="0" borderId="0" xfId="58" applyNumberFormat="1" applyFont="1" applyAlignment="1" applyProtection="1">
      <alignment horizontal="left" vertical="center"/>
    </xf>
    <xf numFmtId="0" fontId="173" fillId="0" borderId="0" xfId="58" applyAlignment="1">
      <alignment vertical="center"/>
    </xf>
    <xf numFmtId="0" fontId="174" fillId="0" borderId="0" xfId="58" applyFont="1" applyAlignment="1">
      <alignment horizontal="left" vertical="center"/>
    </xf>
    <xf numFmtId="0" fontId="174" fillId="0" borderId="0" xfId="58" applyFont="1" applyAlignment="1" applyProtection="1">
      <alignment horizontal="left" vertical="center"/>
      <protection locked="0"/>
    </xf>
    <xf numFmtId="43" fontId="174" fillId="3" borderId="0" xfId="58" applyNumberFormat="1" applyFont="1" applyFill="1" applyAlignment="1">
      <alignment horizontal="left" vertical="center"/>
    </xf>
    <xf numFmtId="0" fontId="174" fillId="3" borderId="0" xfId="58" applyFont="1" applyFill="1" applyAlignment="1">
      <alignment horizontal="left" vertical="center"/>
    </xf>
    <xf numFmtId="168" fontId="174" fillId="0" borderId="0" xfId="58" applyNumberFormat="1" applyFont="1" applyAlignment="1">
      <alignment horizontal="left" vertical="center"/>
    </xf>
    <xf numFmtId="0" fontId="3" fillId="0" borderId="0" xfId="59" applyFont="1" applyAlignment="1">
      <alignment vertical="center"/>
    </xf>
    <xf numFmtId="0" fontId="108" fillId="0" borderId="0" xfId="59" applyFont="1" applyAlignment="1">
      <alignment vertical="center"/>
    </xf>
    <xf numFmtId="0" fontId="175" fillId="0" borderId="12" xfId="59" applyFont="1" applyBorder="1" applyAlignment="1">
      <alignment horizontal="left" vertical="center" wrapText="1"/>
    </xf>
    <xf numFmtId="0" fontId="175" fillId="0" borderId="11" xfId="59" applyFont="1" applyBorder="1" applyAlignment="1">
      <alignment horizontal="left" vertical="center" wrapText="1"/>
    </xf>
    <xf numFmtId="0" fontId="175" fillId="0" borderId="43" xfId="59" applyFont="1" applyBorder="1" applyAlignment="1">
      <alignment horizontal="left" vertical="center" wrapText="1"/>
    </xf>
    <xf numFmtId="0" fontId="175" fillId="0" borderId="44" xfId="59" applyFont="1" applyBorder="1" applyAlignment="1">
      <alignment horizontal="left" vertical="center" wrapText="1"/>
    </xf>
    <xf numFmtId="0" fontId="175" fillId="0" borderId="41" xfId="59" applyFont="1" applyBorder="1" applyAlignment="1">
      <alignment horizontal="left" vertical="center" wrapText="1"/>
    </xf>
    <xf numFmtId="0" fontId="175" fillId="0" borderId="42" xfId="59" applyFont="1" applyBorder="1" applyAlignment="1">
      <alignment horizontal="left" vertical="center" wrapText="1"/>
    </xf>
    <xf numFmtId="0" fontId="0" fillId="0" borderId="0" xfId="59" applyFont="1" applyAlignment="1">
      <alignment horizontal="left" vertical="center" wrapText="1"/>
    </xf>
    <xf numFmtId="0" fontId="3" fillId="0" borderId="27" xfId="59" applyFont="1" applyBorder="1" applyAlignment="1">
      <alignment vertical="center"/>
    </xf>
    <xf numFmtId="0" fontId="10" fillId="0" borderId="0" xfId="59" applyFont="1" applyAlignment="1">
      <alignment vertical="center"/>
    </xf>
    <xf numFmtId="0" fontId="3" fillId="2" borderId="3" xfId="59" applyFont="1" applyFill="1" applyBorder="1" applyAlignment="1">
      <alignment horizontal="center" vertical="center"/>
    </xf>
    <xf numFmtId="0" fontId="3" fillId="2" borderId="0" xfId="59" applyFont="1" applyFill="1" applyAlignment="1">
      <alignment vertical="center"/>
    </xf>
    <xf numFmtId="0" fontId="176" fillId="0" borderId="0" xfId="60" applyFont="1" applyAlignment="1">
      <alignment horizontal="center" vertical="center"/>
    </xf>
    <xf numFmtId="0" fontId="177" fillId="0" borderId="0" xfId="60" applyFont="1" applyAlignment="1">
      <alignment horizontal="center" vertical="center"/>
    </xf>
    <xf numFmtId="0" fontId="3" fillId="0" borderId="0" xfId="1" applyAlignment="1">
      <alignment horizontal="left" indent="1"/>
    </xf>
    <xf numFmtId="1" fontId="3" fillId="0" borderId="0" xfId="1" applyNumberFormat="1" applyAlignment="1">
      <alignment horizontal="left"/>
    </xf>
    <xf numFmtId="0" fontId="10" fillId="0" borderId="0" xfId="1" applyFont="1" applyAlignment="1">
      <alignment horizontal="left" indent="1"/>
    </xf>
    <xf numFmtId="0" fontId="3" fillId="0" borderId="0" xfId="1" applyAlignment="1">
      <alignment horizontal="left" vertical="center" indent="2"/>
    </xf>
    <xf numFmtId="0" fontId="3" fillId="0" borderId="0" xfId="1" applyAlignment="1">
      <alignment horizontal="left" vertical="center" wrapText="1"/>
    </xf>
    <xf numFmtId="0" fontId="3" fillId="0" borderId="0" xfId="1" applyAlignment="1">
      <alignment vertical="center" wrapText="1"/>
    </xf>
    <xf numFmtId="0" fontId="3" fillId="0" borderId="0" xfId="1" applyAlignment="1">
      <alignment wrapText="1"/>
    </xf>
    <xf numFmtId="0" fontId="3" fillId="0" borderId="0" xfId="1" applyAlignment="1">
      <alignment horizontal="left" wrapText="1"/>
    </xf>
    <xf numFmtId="0" fontId="0" fillId="0" borderId="0" xfId="59" applyFont="1" applyAlignment="1">
      <alignment vertical="center" wrapText="1"/>
    </xf>
    <xf numFmtId="180" fontId="177" fillId="0" borderId="0" xfId="61" applyFont="1" applyFill="1" applyBorder="1" applyAlignment="1">
      <alignment horizontal="center" vertical="center"/>
    </xf>
    <xf numFmtId="0" fontId="3" fillId="0" borderId="0" xfId="1" applyAlignment="1">
      <alignment horizontal="left" vertical="top" wrapText="1"/>
    </xf>
    <xf numFmtId="0" fontId="10" fillId="0" borderId="0" xfId="1" applyFont="1" applyAlignment="1">
      <alignment wrapText="1"/>
    </xf>
    <xf numFmtId="0" fontId="3" fillId="0" borderId="0" xfId="1" applyAlignment="1">
      <alignment horizontal="left" indent="2"/>
    </xf>
    <xf numFmtId="1" fontId="10" fillId="0" borderId="0" xfId="1" applyNumberFormat="1" applyFont="1" applyAlignment="1">
      <alignment horizontal="left" wrapText="1"/>
    </xf>
    <xf numFmtId="0" fontId="10" fillId="0" borderId="0" xfId="1" quotePrefix="1" applyFont="1" applyAlignment="1">
      <alignment wrapText="1"/>
    </xf>
    <xf numFmtId="1" fontId="10" fillId="0" borderId="0" xfId="1" applyNumberFormat="1" applyFont="1" applyAlignment="1">
      <alignment horizontal="left"/>
    </xf>
    <xf numFmtId="0" fontId="176" fillId="0" borderId="0" xfId="60" applyFont="1" applyAlignment="1">
      <alignment horizontal="center" vertical="center"/>
    </xf>
    <xf numFmtId="0" fontId="10" fillId="0" borderId="0" xfId="1" applyFont="1" applyAlignment="1">
      <alignment horizontal="left" vertical="center"/>
    </xf>
    <xf numFmtId="0" fontId="10" fillId="0" borderId="0" xfId="1" applyFont="1" applyAlignment="1">
      <alignment vertical="center" wrapText="1"/>
    </xf>
    <xf numFmtId="0" fontId="10" fillId="0" borderId="0" xfId="59" applyFont="1" applyAlignment="1">
      <alignment horizontal="left" vertical="center" indent="1"/>
    </xf>
    <xf numFmtId="0" fontId="0" fillId="0" borderId="0" xfId="59" applyFont="1" applyAlignment="1">
      <alignment vertical="center"/>
    </xf>
    <xf numFmtId="0" fontId="10" fillId="0" borderId="0" xfId="59" applyFont="1" applyAlignment="1">
      <alignment horizontal="left" vertical="center"/>
    </xf>
    <xf numFmtId="0" fontId="3" fillId="0" borderId="0" xfId="1" quotePrefix="1" applyAlignment="1">
      <alignment horizontal="left"/>
    </xf>
    <xf numFmtId="0" fontId="3" fillId="0" borderId="0" xfId="59" applyFont="1" applyAlignment="1">
      <alignment horizontal="left" vertical="center" indent="2"/>
    </xf>
    <xf numFmtId="0" fontId="10" fillId="0" borderId="0" xfId="59" applyFont="1" applyAlignment="1">
      <alignment horizontal="left" vertical="center"/>
    </xf>
    <xf numFmtId="0" fontId="178" fillId="0" borderId="0" xfId="59" applyFont="1" applyAlignment="1">
      <alignment vertical="center"/>
    </xf>
    <xf numFmtId="0" fontId="179" fillId="0" borderId="0" xfId="60" applyFont="1"/>
    <xf numFmtId="0" fontId="179" fillId="0" borderId="0" xfId="60" applyFont="1" applyAlignment="1">
      <alignment horizontal="center" vertical="center"/>
    </xf>
    <xf numFmtId="0" fontId="178" fillId="0" borderId="0" xfId="60" applyFont="1" applyAlignment="1">
      <alignment horizontal="center" vertical="center"/>
    </xf>
    <xf numFmtId="0" fontId="177" fillId="0" borderId="0" xfId="60" applyFont="1"/>
    <xf numFmtId="0" fontId="178" fillId="0" borderId="0" xfId="60" applyFont="1" applyAlignment="1">
      <alignment horizontal="left"/>
    </xf>
    <xf numFmtId="0" fontId="176" fillId="0" borderId="0" xfId="60" quotePrefix="1" applyFont="1" applyAlignment="1">
      <alignment horizontal="center" vertical="center"/>
    </xf>
    <xf numFmtId="0" fontId="177" fillId="0" borderId="0" xfId="60" quotePrefix="1" applyFont="1" applyAlignment="1">
      <alignment horizontal="center" vertical="center"/>
    </xf>
    <xf numFmtId="0" fontId="179" fillId="5" borderId="0" xfId="60" applyFont="1" applyFill="1"/>
    <xf numFmtId="0" fontId="178" fillId="5" borderId="0" xfId="60" applyFont="1" applyFill="1" applyAlignment="1">
      <alignment horizontal="right"/>
    </xf>
    <xf numFmtId="0" fontId="2" fillId="0" borderId="0" xfId="0" applyFont="1" applyAlignment="1">
      <alignment vertical="center"/>
    </xf>
    <xf numFmtId="0" fontId="180" fillId="0" borderId="0" xfId="0" applyFont="1"/>
  </cellXfs>
  <cellStyles count="62">
    <cellStyle name="Hipervínculo" xfId="58" builtinId="8"/>
    <cellStyle name="Millares [0]_1.2.4" xfId="18" xr:uid="{1B4C22F4-B614-4B03-AB4F-F101C72634DB}"/>
    <cellStyle name="Millares [0]_1.2.4 2" xfId="19" xr:uid="{734126CC-8972-464F-B9A2-3130B4AE004E}"/>
    <cellStyle name="Millares [0]_1.2.4_36Estruct%-credIndirectXEmp04-01" xfId="23" xr:uid="{D9F1BFF1-B75A-4182-8495-D776372CC92D}"/>
    <cellStyle name="Millares [0]_1.2.4_39Estruct%IngresosFinanc04-01" xfId="28" xr:uid="{186FDD95-593E-48B4-A732-E4D21E87DD5B}"/>
    <cellStyle name="Millares [0]_1.2.4_40Estruct%-GastosAdminis04-01" xfId="30" xr:uid="{BE14970C-0669-4CA9-9A3D-E6271CB1A2C0}"/>
    <cellStyle name="Millares [0]_1.4.4_Libro1" xfId="25" xr:uid="{115C0C4C-1126-4C9C-A0DE-BEB8FF0ED824}"/>
    <cellStyle name="Millares [0]_1.4.5.2_23Estruct%-PortafInver0201" xfId="37" xr:uid="{2E942EAC-BA5D-4FD5-9808-FAF5808363C8}"/>
    <cellStyle name="Millares [0]_1.4.5.3_28Y29EstrctMov-Depósitos04-01" xfId="55" xr:uid="{5FDA6A71-7761-4592-888A-42FD69228D2E}"/>
    <cellStyle name="Millares [0]_10,11,12,13-Rank-02" xfId="8" xr:uid="{F127C1C8-81C7-4518-B9E8-C830D541EAB7}"/>
    <cellStyle name="Millares [0]_10,11,12,13-Rank-02 2 2" xfId="53" xr:uid="{B206371C-6250-484B-BB1F-E32009AFCBB9}"/>
    <cellStyle name="Millares [0]_31Estruct%-Activo04-01" xfId="5" xr:uid="{C6B94247-5EAD-40AB-899E-42D796D28DF2}"/>
    <cellStyle name="Millares [0]_31Estruct%-Activo04-01 2" xfId="11" xr:uid="{1DFFB3E2-8BEE-4B29-8492-AC538533E657}"/>
    <cellStyle name="Millares [0]_ForCua_Estadistica" xfId="2" xr:uid="{F275AEC9-960A-4438-A1F4-A84E81492038}"/>
    <cellStyle name="Millares [0]_ForCua_Estadistica 2" xfId="44" xr:uid="{56FB6931-79D6-4A32-B25C-56826A56542C}"/>
    <cellStyle name="Millares [0]_ForCua_SectDepa" xfId="38" xr:uid="{7405A3AB-4D11-4B50-9460-8C7CA44ED710}"/>
    <cellStyle name="Millares [0]_Rankin-Créditos" xfId="12" xr:uid="{5691A9DE-12A1-4BA4-B465-097E0EBA8D81}"/>
    <cellStyle name="Millares 2" xfId="9" xr:uid="{011EE8B8-4359-4A0A-B821-FD2564ADEAF0}"/>
    <cellStyle name="Millares 2 2" xfId="61" xr:uid="{85B129DF-FAA0-486C-A411-C913A72CE924}"/>
    <cellStyle name="Millares 3" xfId="43" xr:uid="{89E6ABDD-8163-455A-9C71-E72B3529D3A3}"/>
    <cellStyle name="Millares 7" xfId="39" xr:uid="{9F1399A4-BE7F-4F50-842B-CD3246B976E6}"/>
    <cellStyle name="Millares 8" xfId="15" xr:uid="{2F5F46C0-CAB4-4C71-BC67-59E9ED97DB21}"/>
    <cellStyle name="Millares 8 2" xfId="45" xr:uid="{DEEC3D2D-7120-4548-977E-7E293787A0C0}"/>
    <cellStyle name="Millares_01-25 Bcos Ene-2002" xfId="48" xr:uid="{F99B6750-BF92-4714-B8B4-A4874429C723}"/>
    <cellStyle name="Millares_01y22-Anexo3 XMonedaYComercYMicroemp" xfId="49" xr:uid="{7457E7B0-0302-4C47-B0A2-F1FDF4A119CE}"/>
    <cellStyle name="Millares_04-DptosSeg Escala" xfId="40" xr:uid="{4523C25D-799A-4028-A1A8-E9BA49C4E548}"/>
    <cellStyle name="Millares_14-Indicadores Bcos" xfId="34" xr:uid="{64F5F431-11D0-4A47-9C0E-38F6A223832F}"/>
    <cellStyle name="Millares_17-CredtDSSituacion" xfId="47" xr:uid="{3E815C49-11EA-4586-81D3-6C1AAD719D7A}"/>
    <cellStyle name="Millares_26-34 Bcos Ene2002" xfId="17" xr:uid="{DA606280-53B7-4753-A39A-307E6F2B2716}"/>
    <cellStyle name="Millares_26-34 Bcos Ene2002 2" xfId="20" xr:uid="{FC6F7CB7-EBF4-4358-AC8F-835B51EEAB24}"/>
    <cellStyle name="Millares_26-34 Bcos Ene2002 3" xfId="54" xr:uid="{B4D0DDD4-E508-4AEA-94BC-7ED4F869020B}"/>
    <cellStyle name="Millares_35-43 Bcos Ene-2002 2" xfId="21" xr:uid="{77B34BAB-D292-44D3-ADB5-7C88459B297E}"/>
    <cellStyle name="Millares_40-Estruc IngresosFinanc" xfId="27" xr:uid="{62BB9F12-3739-4E90-A4D9-6EAAD94E570F}"/>
    <cellStyle name="Millares_41-Estruct% GastosAdminis" xfId="29" xr:uid="{508B542F-87B4-4F58-B965-672ECCBED6A9}"/>
    <cellStyle name="Millares_76 Estruct% GastosAd" xfId="57" xr:uid="{0B4B8EA3-AF27-4F3C-BE6D-41E243E9F94B}"/>
    <cellStyle name="Millares_Estruct%-Dep" xfId="26" xr:uid="{7A28BA04-5A2E-47C2-8A0F-CEB89255F698}"/>
    <cellStyle name="Millares_Estruct%-Pasivo" xfId="24" xr:uid="{990A8F7A-1FDE-46FB-8404-2A3F556EED36}"/>
    <cellStyle name="Millares_Estruct%-Pasivo_Est-AF-Feb-2002" xfId="56" xr:uid="{F5141ACC-3EDF-43C2-8839-BF8CD8808703}"/>
    <cellStyle name="Normal" xfId="0" builtinId="0"/>
    <cellStyle name="Normal 10" xfId="6" xr:uid="{209AB2A6-D9F6-451E-804F-FBDF3BA0E484}"/>
    <cellStyle name="Normal 2" xfId="1" xr:uid="{4BB540AD-1EE6-45FE-B6B9-DBF3C876F9C5}"/>
    <cellStyle name="Normal 2 2" xfId="3" xr:uid="{6D7FA103-2782-4747-8895-C5A29FB473B8}"/>
    <cellStyle name="Normal 2 2 2" xfId="32" xr:uid="{6C4DB33E-60E8-418A-9AF3-AEC48E296783}"/>
    <cellStyle name="Normal 2 2 3" xfId="59" xr:uid="{EEC2534D-577A-4864-9F52-7377EE32C8AA}"/>
    <cellStyle name="Normal 2 3" xfId="13" xr:uid="{A9089AC4-011E-4318-94D1-4CD32E8E3B33}"/>
    <cellStyle name="Normal 2 4" xfId="14" xr:uid="{DF13EA7F-E89B-4829-A4CF-E4E533529069}"/>
    <cellStyle name="Normal 3" xfId="4" xr:uid="{4F59DB4D-7DF7-4FCD-A543-AB3474510B7F}"/>
    <cellStyle name="Normal 3 2" xfId="60" xr:uid="{42C94BE4-2F96-4FD7-AA1F-408EDB9D361A}"/>
    <cellStyle name="Normal 4" xfId="10" xr:uid="{876F2989-6237-4AD3-B86B-380BEF64D497}"/>
    <cellStyle name="Normal 4 2" xfId="36" xr:uid="{8B1CB13F-9168-48D9-B0BE-716143B04A54}"/>
    <cellStyle name="Normal 4 3" xfId="42" xr:uid="{4CA4A859-DD08-4661-9264-485385E53E60}"/>
    <cellStyle name="Normal 5" xfId="31" xr:uid="{97E3F94F-42EE-4951-B7DB-A592765B8249}"/>
    <cellStyle name="Normal 5 2" xfId="51" xr:uid="{E295246C-F806-4D99-8EEC-272823B8014F}"/>
    <cellStyle name="Normal 6" xfId="46" xr:uid="{A90861D1-A5A0-40D6-A337-918AD6126979}"/>
    <cellStyle name="Normal 8" xfId="52" xr:uid="{5EBD458D-6A46-4CF8-A0BF-AD03D03763D8}"/>
    <cellStyle name="Normal 9" xfId="33" xr:uid="{456AE94F-B427-4593-A72C-F89ECC48A0C4}"/>
    <cellStyle name="Normal_47-Indicadores" xfId="35" xr:uid="{F1F61618-8A61-4866-BF76-33526D7FEEBA}"/>
    <cellStyle name="Normal_Anexo2_propuesta" xfId="50" xr:uid="{9F55B7B7-2C2D-441F-BB63-1AC99DA2468D}"/>
    <cellStyle name="Normal_BG-bcos-Jul-2001" xfId="7" xr:uid="{E96CEE8E-C542-4B05-ABAE-A8F214194DDA}"/>
    <cellStyle name="Normal_cuadro-morosidad-plazos" xfId="16" xr:uid="{7A126FB5-1994-44DA-96AB-DAD3AA1A0AC3}"/>
    <cellStyle name="Normal_cuadro-morosidad-plazos_RatiosmorosidadSdíasIncumplimiento (Bcos) Rpte 14" xfId="41" xr:uid="{574510EB-CA9F-4479-BE02-D65AFFFE71D1}"/>
    <cellStyle name="Porcentaje 2" xfId="22" xr:uid="{F59B0DB9-6026-409A-88C4-78F0686BF7F4}"/>
  </cellStyles>
  <dxfs count="2">
    <dxf>
      <font>
        <condense val="0"/>
        <extend val="0"/>
        <color indexed="43"/>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7.xml"/><Relationship Id="rId68" Type="http://schemas.openxmlformats.org/officeDocument/2006/relationships/externalLink" Target="externalLinks/externalLink1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externalLink" Target="externalLinks/externalLink2.xml"/><Relationship Id="rId66" Type="http://schemas.openxmlformats.org/officeDocument/2006/relationships/externalLink" Target="externalLinks/externalLink10.xml"/><Relationship Id="rId74"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externalLink" Target="externalLinks/externalLink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8.xml"/><Relationship Id="rId69" Type="http://schemas.openxmlformats.org/officeDocument/2006/relationships/externalLink" Target="externalLinks/externalLink13.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3.xml"/><Relationship Id="rId67" Type="http://schemas.openxmlformats.org/officeDocument/2006/relationships/externalLink" Target="externalLinks/externalLink1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6.xml"/><Relationship Id="rId70" Type="http://schemas.openxmlformats.org/officeDocument/2006/relationships/externalLink" Target="externalLinks/externalLink14.xml"/><Relationship Id="rId75"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4.xml"/><Relationship Id="rId65" Type="http://schemas.openxmlformats.org/officeDocument/2006/relationships/externalLink" Target="externalLinks/externalLink9.xml"/><Relationship Id="rId73"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71" Type="http://schemas.openxmlformats.org/officeDocument/2006/relationships/externalLink" Target="externalLinks/externalLink1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530088</xdr:colOff>
      <xdr:row>8</xdr:row>
      <xdr:rowOff>104361</xdr:rowOff>
    </xdr:from>
    <xdr:to>
      <xdr:col>5</xdr:col>
      <xdr:colOff>546653</xdr:colOff>
      <xdr:row>14</xdr:row>
      <xdr:rowOff>82826</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7D3F7D8D-7FCB-48D5-B037-D33D44E7C6F2}"/>
            </a:ext>
          </a:extLst>
        </xdr:cNvPr>
        <xdr:cNvPicPr/>
      </xdr:nvPicPr>
      <xdr:blipFill>
        <a:blip xmlns:r="http://schemas.openxmlformats.org/officeDocument/2006/relationships" r:embed="rId1"/>
        <a:srcRect/>
        <a:stretch>
          <a:fillRect/>
        </a:stretch>
      </xdr:blipFill>
      <xdr:spPr bwMode="auto">
        <a:xfrm>
          <a:off x="2115048" y="1712181"/>
          <a:ext cx="2394005" cy="107574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60</xdr:col>
      <xdr:colOff>0</xdr:colOff>
      <xdr:row>120</xdr:row>
      <xdr:rowOff>19050</xdr:rowOff>
    </xdr:from>
    <xdr:to>
      <xdr:col>60</xdr:col>
      <xdr:colOff>0</xdr:colOff>
      <xdr:row>122</xdr:row>
      <xdr:rowOff>0</xdr:rowOff>
    </xdr:to>
    <xdr:sp macro="" textlink="">
      <xdr:nvSpPr>
        <xdr:cNvPr id="2" name="Text Box 1">
          <a:extLst>
            <a:ext uri="{FF2B5EF4-FFF2-40B4-BE49-F238E27FC236}">
              <a16:creationId xmlns:a16="http://schemas.microsoft.com/office/drawing/2014/main" id="{96133C3B-4E25-4014-972A-DF91991EEA3A}"/>
            </a:ext>
          </a:extLst>
        </xdr:cNvPr>
        <xdr:cNvSpPr txBox="1">
          <a:spLocks noChangeArrowheads="1"/>
        </xdr:cNvSpPr>
      </xdr:nvSpPr>
      <xdr:spPr bwMode="auto">
        <a:xfrm>
          <a:off x="55252620" y="13194030"/>
          <a:ext cx="0" cy="1638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120</xdr:row>
      <xdr:rowOff>19050</xdr:rowOff>
    </xdr:from>
    <xdr:to>
      <xdr:col>60</xdr:col>
      <xdr:colOff>0</xdr:colOff>
      <xdr:row>122</xdr:row>
      <xdr:rowOff>0</xdr:rowOff>
    </xdr:to>
    <xdr:sp macro="" textlink="">
      <xdr:nvSpPr>
        <xdr:cNvPr id="3" name="Text Box 2">
          <a:extLst>
            <a:ext uri="{FF2B5EF4-FFF2-40B4-BE49-F238E27FC236}">
              <a16:creationId xmlns:a16="http://schemas.microsoft.com/office/drawing/2014/main" id="{6E07E1B9-FB68-4EA6-8319-EB89D5191393}"/>
            </a:ext>
          </a:extLst>
        </xdr:cNvPr>
        <xdr:cNvSpPr txBox="1">
          <a:spLocks noChangeArrowheads="1"/>
        </xdr:cNvSpPr>
      </xdr:nvSpPr>
      <xdr:spPr bwMode="auto">
        <a:xfrm>
          <a:off x="55252620" y="13194030"/>
          <a:ext cx="0" cy="1638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120</xdr:row>
      <xdr:rowOff>19050</xdr:rowOff>
    </xdr:from>
    <xdr:to>
      <xdr:col>60</xdr:col>
      <xdr:colOff>0</xdr:colOff>
      <xdr:row>122</xdr:row>
      <xdr:rowOff>0</xdr:rowOff>
    </xdr:to>
    <xdr:sp macro="" textlink="">
      <xdr:nvSpPr>
        <xdr:cNvPr id="4" name="Text Box 3">
          <a:extLst>
            <a:ext uri="{FF2B5EF4-FFF2-40B4-BE49-F238E27FC236}">
              <a16:creationId xmlns:a16="http://schemas.microsoft.com/office/drawing/2014/main" id="{2E9FACDA-8A0A-44D5-9E78-C175D9972995}"/>
            </a:ext>
          </a:extLst>
        </xdr:cNvPr>
        <xdr:cNvSpPr txBox="1">
          <a:spLocks noChangeArrowheads="1"/>
        </xdr:cNvSpPr>
      </xdr:nvSpPr>
      <xdr:spPr bwMode="auto">
        <a:xfrm>
          <a:off x="55252620" y="13194030"/>
          <a:ext cx="0" cy="1638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2324100</xdr:colOff>
      <xdr:row>0</xdr:row>
      <xdr:rowOff>0</xdr:rowOff>
    </xdr:from>
    <xdr:to>
      <xdr:col>0</xdr:col>
      <xdr:colOff>2495550</xdr:colOff>
      <xdr:row>0</xdr:row>
      <xdr:rowOff>0</xdr:rowOff>
    </xdr:to>
    <xdr:sp macro="" textlink="">
      <xdr:nvSpPr>
        <xdr:cNvPr id="2" name="Text Box 1">
          <a:extLst>
            <a:ext uri="{FF2B5EF4-FFF2-40B4-BE49-F238E27FC236}">
              <a16:creationId xmlns:a16="http://schemas.microsoft.com/office/drawing/2014/main" id="{2DA56C70-EA25-4F35-93B8-1047D03FA5F7}"/>
            </a:ext>
          </a:extLst>
        </xdr:cNvPr>
        <xdr:cNvSpPr txBox="1">
          <a:spLocks noChangeArrowheads="1"/>
        </xdr:cNvSpPr>
      </xdr:nvSpPr>
      <xdr:spPr bwMode="auto">
        <a:xfrm>
          <a:off x="232410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12</xdr:col>
      <xdr:colOff>2324100</xdr:colOff>
      <xdr:row>0</xdr:row>
      <xdr:rowOff>0</xdr:rowOff>
    </xdr:from>
    <xdr:to>
      <xdr:col>12</xdr:col>
      <xdr:colOff>2495550</xdr:colOff>
      <xdr:row>0</xdr:row>
      <xdr:rowOff>0</xdr:rowOff>
    </xdr:to>
    <xdr:sp macro="" textlink="">
      <xdr:nvSpPr>
        <xdr:cNvPr id="3" name="Text Box 2">
          <a:extLst>
            <a:ext uri="{FF2B5EF4-FFF2-40B4-BE49-F238E27FC236}">
              <a16:creationId xmlns:a16="http://schemas.microsoft.com/office/drawing/2014/main" id="{A31CB080-085D-4560-AE96-50013EC61F61}"/>
            </a:ext>
          </a:extLst>
        </xdr:cNvPr>
        <xdr:cNvSpPr txBox="1">
          <a:spLocks noChangeArrowheads="1"/>
        </xdr:cNvSpPr>
      </xdr:nvSpPr>
      <xdr:spPr bwMode="auto">
        <a:xfrm>
          <a:off x="1370838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24</xdr:col>
      <xdr:colOff>2324100</xdr:colOff>
      <xdr:row>0</xdr:row>
      <xdr:rowOff>0</xdr:rowOff>
    </xdr:from>
    <xdr:to>
      <xdr:col>24</xdr:col>
      <xdr:colOff>2495550</xdr:colOff>
      <xdr:row>0</xdr:row>
      <xdr:rowOff>0</xdr:rowOff>
    </xdr:to>
    <xdr:sp macro="" textlink="">
      <xdr:nvSpPr>
        <xdr:cNvPr id="4" name="Text Box 3">
          <a:extLst>
            <a:ext uri="{FF2B5EF4-FFF2-40B4-BE49-F238E27FC236}">
              <a16:creationId xmlns:a16="http://schemas.microsoft.com/office/drawing/2014/main" id="{E78AAA1C-CD70-4DF5-BB1E-B8289D265007}"/>
            </a:ext>
          </a:extLst>
        </xdr:cNvPr>
        <xdr:cNvSpPr txBox="1">
          <a:spLocks noChangeArrowheads="1"/>
        </xdr:cNvSpPr>
      </xdr:nvSpPr>
      <xdr:spPr bwMode="auto">
        <a:xfrm>
          <a:off x="2436876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36</xdr:col>
      <xdr:colOff>2324100</xdr:colOff>
      <xdr:row>0</xdr:row>
      <xdr:rowOff>0</xdr:rowOff>
    </xdr:from>
    <xdr:to>
      <xdr:col>36</xdr:col>
      <xdr:colOff>2495550</xdr:colOff>
      <xdr:row>0</xdr:row>
      <xdr:rowOff>0</xdr:rowOff>
    </xdr:to>
    <xdr:sp macro="" textlink="">
      <xdr:nvSpPr>
        <xdr:cNvPr id="5" name="Text Box 4">
          <a:extLst>
            <a:ext uri="{FF2B5EF4-FFF2-40B4-BE49-F238E27FC236}">
              <a16:creationId xmlns:a16="http://schemas.microsoft.com/office/drawing/2014/main" id="{DD0B027A-6710-4E22-A1BC-B50F27E39737}"/>
            </a:ext>
          </a:extLst>
        </xdr:cNvPr>
        <xdr:cNvSpPr txBox="1">
          <a:spLocks noChangeArrowheads="1"/>
        </xdr:cNvSpPr>
      </xdr:nvSpPr>
      <xdr:spPr bwMode="auto">
        <a:xfrm>
          <a:off x="3495294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48</xdr:col>
      <xdr:colOff>2324100</xdr:colOff>
      <xdr:row>0</xdr:row>
      <xdr:rowOff>0</xdr:rowOff>
    </xdr:from>
    <xdr:to>
      <xdr:col>48</xdr:col>
      <xdr:colOff>2495550</xdr:colOff>
      <xdr:row>0</xdr:row>
      <xdr:rowOff>0</xdr:rowOff>
    </xdr:to>
    <xdr:sp macro="" textlink="">
      <xdr:nvSpPr>
        <xdr:cNvPr id="6" name="Text Box 5">
          <a:extLst>
            <a:ext uri="{FF2B5EF4-FFF2-40B4-BE49-F238E27FC236}">
              <a16:creationId xmlns:a16="http://schemas.microsoft.com/office/drawing/2014/main" id="{3BA337D0-BF12-41C9-9E69-5444B6A38E8F}"/>
            </a:ext>
          </a:extLst>
        </xdr:cNvPr>
        <xdr:cNvSpPr txBox="1">
          <a:spLocks noChangeArrowheads="1"/>
        </xdr:cNvSpPr>
      </xdr:nvSpPr>
      <xdr:spPr bwMode="auto">
        <a:xfrm>
          <a:off x="4560570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7" name="Text Box 6">
          <a:extLst>
            <a:ext uri="{FF2B5EF4-FFF2-40B4-BE49-F238E27FC236}">
              <a16:creationId xmlns:a16="http://schemas.microsoft.com/office/drawing/2014/main" id="{6D342AEA-9498-4460-9CC9-0C3D17F16988}"/>
            </a:ext>
          </a:extLst>
        </xdr:cNvPr>
        <xdr:cNvSpPr txBox="1">
          <a:spLocks noChangeArrowheads="1"/>
        </xdr:cNvSpPr>
      </xdr:nvSpPr>
      <xdr:spPr bwMode="auto">
        <a:xfrm>
          <a:off x="5369814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8" name="Text Box 7">
          <a:extLst>
            <a:ext uri="{FF2B5EF4-FFF2-40B4-BE49-F238E27FC236}">
              <a16:creationId xmlns:a16="http://schemas.microsoft.com/office/drawing/2014/main" id="{1B104732-A194-46E5-B07A-609C2CCEA681}"/>
            </a:ext>
          </a:extLst>
        </xdr:cNvPr>
        <xdr:cNvSpPr txBox="1">
          <a:spLocks noChangeArrowheads="1"/>
        </xdr:cNvSpPr>
      </xdr:nvSpPr>
      <xdr:spPr bwMode="auto">
        <a:xfrm>
          <a:off x="5369814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9" name="Text Box 8">
          <a:extLst>
            <a:ext uri="{FF2B5EF4-FFF2-40B4-BE49-F238E27FC236}">
              <a16:creationId xmlns:a16="http://schemas.microsoft.com/office/drawing/2014/main" id="{A7FD601B-886E-4F02-B20D-2007A8FDB72B}"/>
            </a:ext>
          </a:extLst>
        </xdr:cNvPr>
        <xdr:cNvSpPr txBox="1">
          <a:spLocks noChangeArrowheads="1"/>
        </xdr:cNvSpPr>
      </xdr:nvSpPr>
      <xdr:spPr bwMode="auto">
        <a:xfrm>
          <a:off x="5369814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2324100</xdr:colOff>
      <xdr:row>0</xdr:row>
      <xdr:rowOff>0</xdr:rowOff>
    </xdr:from>
    <xdr:to>
      <xdr:col>60</xdr:col>
      <xdr:colOff>2495550</xdr:colOff>
      <xdr:row>0</xdr:row>
      <xdr:rowOff>0</xdr:rowOff>
    </xdr:to>
    <xdr:sp macro="" textlink="">
      <xdr:nvSpPr>
        <xdr:cNvPr id="10" name="Text Box 25">
          <a:extLst>
            <a:ext uri="{FF2B5EF4-FFF2-40B4-BE49-F238E27FC236}">
              <a16:creationId xmlns:a16="http://schemas.microsoft.com/office/drawing/2014/main" id="{F9301CEE-91D7-4E2B-A332-ECB6BEE63406}"/>
            </a:ext>
          </a:extLst>
        </xdr:cNvPr>
        <xdr:cNvSpPr txBox="1">
          <a:spLocks noChangeArrowheads="1"/>
        </xdr:cNvSpPr>
      </xdr:nvSpPr>
      <xdr:spPr bwMode="auto">
        <a:xfrm>
          <a:off x="5602224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5</xdr:row>
      <xdr:rowOff>289560</xdr:rowOff>
    </xdr:from>
    <xdr:to>
      <xdr:col>4</xdr:col>
      <xdr:colOff>0</xdr:colOff>
      <xdr:row>6</xdr:row>
      <xdr:rowOff>60960</xdr:rowOff>
    </xdr:to>
    <xdr:sp macro="" textlink="">
      <xdr:nvSpPr>
        <xdr:cNvPr id="2" name="Text Box 4">
          <a:extLst>
            <a:ext uri="{FF2B5EF4-FFF2-40B4-BE49-F238E27FC236}">
              <a16:creationId xmlns:a16="http://schemas.microsoft.com/office/drawing/2014/main" id="{6B3BD86C-CF7F-45E8-AB21-41EB5D1A27D9}"/>
            </a:ext>
          </a:extLst>
        </xdr:cNvPr>
        <xdr:cNvSpPr txBox="1">
          <a:spLocks noChangeArrowheads="1"/>
        </xdr:cNvSpPr>
      </xdr:nvSpPr>
      <xdr:spPr bwMode="auto">
        <a:xfrm>
          <a:off x="6309360" y="1455420"/>
          <a:ext cx="0" cy="12954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Esteco\ASF\Bolet&#237;n\Nuevas%20REFERENCIAS\Bancos\Informe%20-%20Estad&#237;stica%20Bancos%20We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Esteco\ASF\Bolet&#237;n\Nuevas%20REFERENCIAS\Bancos\Informe%20-%20Boletin%20Estad&#237;stico%20Vigente%20Bancos%202013%20Web.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K:\Pc-OBorda\Boletin-Bcos\BOLETIN%20PUBLIC%20WEB\2026\Ene\BM\Data\Informe%20-%20EEFF%20e%20Indicadores%20Bancos%20Vigente%20al%20mes%20de%20Ene%202026.xlsm" TargetMode="External"/><Relationship Id="rId1" Type="http://schemas.openxmlformats.org/officeDocument/2006/relationships/externalLinkPath" Target="file:///K:\Pc-OBorda\Boletin-Bcos\BOLETIN%20PUBLIC%20WEB\2026\Ene\BM\Data\Informe%20-%20EEFF%20e%20Indicadores%20Bancos%20Vigente%20al%20mes%20de%20Ene%202026.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ntranet2.sbs.gob.pe/Esteco/ASF/Bolet&#237;n/Bancos/Informe%20-%20Boletin%20Estad&#237;stico%20Vigente%20Bancos%202013%20Web.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Esteco\ASF\Bolet&#237;n\Nuevas%20REFERENCIAS\Bancos\Alcance%20y%20participaci&#243;n%20de%20mercad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Esteco\ASF\Bolet&#237;n\Nuevas%20REFERENCIAS\Bancos\Informaci&#243;n%20de%20la%20BM.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BM\R.%20Mercado%20B-2339%20Operac%20forward%20ME%20BM_01_2026.xlsx" TargetMode="External"/><Relationship Id="rId1" Type="http://schemas.openxmlformats.org/officeDocument/2006/relationships/externalLinkPath" Target="Actual%20Consolidado/BM/R.%20Mercado%20B-2339%20Operac%20forward%20ME%20BM_01_2026.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bs\data\BOLETIN\MENSUAL\Inf-financiera\2002\2002-03\Web\Public\01-25%20Bcos%20Mar-2002.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BM\R.%20Mercado%20B-2371%20Operac%20swap%20BM_01_2026.xlsx" TargetMode="External"/><Relationship Id="rId1" Type="http://schemas.openxmlformats.org/officeDocument/2006/relationships/externalLinkPath" Target="Actual%20Consolidado/BM/R.%20Mercado%20B-2371%20Operac%20swap%20BM_01_2026.xlsx"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BM\R.%20Mercado%20B-2379%20Ganancias%20en%20Riesgo%20y%20Valor%20Patrimonial%20en%20Riesgo%20BM_01_2026.xlsx" TargetMode="External"/><Relationship Id="rId1" Type="http://schemas.openxmlformats.org/officeDocument/2006/relationships/externalLinkPath" Target="Actual%20Consolidado/BM/R.%20Mercado%20B-2379%20Ganancias%20en%20Riesgo%20y%20Valor%20Patrimonial%20en%20Riesgo%20BM_01_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5"/>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or garantía A"/>
      <sheetName val="Por garantía B"/>
      <sheetName val="Flujo Crediticio"/>
      <sheetName val="P023x"/>
      <sheetName val="P023"/>
      <sheetName val="P029"/>
      <sheetName val="N° Deudores"/>
      <sheetName val="Nuevos Credt Hipot"/>
    </sheetNames>
    <sheetDataSet>
      <sheetData sheetId="0">
        <row r="4">
          <cell r="D4">
            <v>40390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05-BG"/>
      <sheetName val="06-EGP"/>
      <sheetName val="1"/>
      <sheetName val="2"/>
      <sheetName val="anexo10"/>
      <sheetName val="td"/>
      <sheetName val="Data"/>
      <sheetName val="RCG"/>
      <sheetName val="Act,Patri-Otros"/>
      <sheetName val="3"/>
      <sheetName val="MACRO"/>
    </sheetNames>
    <sheetDataSet>
      <sheetData sheetId="0">
        <row r="62">
          <cell r="B62" t="str">
            <v>Tipo de Cambio Contable:  S/ 3.352</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10"/>
      <sheetName val="P010P"/>
      <sheetName val="P011"/>
      <sheetName val="P011P"/>
      <sheetName val="P012"/>
      <sheetName val="P012P"/>
      <sheetName val="P013"/>
      <sheetName val="P013P"/>
      <sheetName val="P040x"/>
      <sheetName val="P040P"/>
      <sheetName val="P041x"/>
      <sheetName val="P041P"/>
      <sheetName val="Depósitos"/>
      <sheetName val="Depósitos (P)"/>
      <sheetName val="Personas"/>
      <sheetName val="Personas (P)"/>
      <sheetName val="Débito"/>
      <sheetName val="Débito (P)"/>
      <sheetName val="T.Crédito"/>
      <sheetName val="T.Crédito (P)"/>
      <sheetName val="FlujoCredP"/>
      <sheetName val="FlujoCredP (P)"/>
      <sheetName val="Nuevos Credt Hipot"/>
      <sheetName val="Nuevos Credt Hipot (P)"/>
      <sheetName val="Bcos_ Public"/>
      <sheetName val="Bancos"/>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Anexo 3"/>
      <sheetName val="4x"/>
      <sheetName val="4"/>
      <sheetName val="6x"/>
      <sheetName val="6"/>
      <sheetName val="7x"/>
      <sheetName val="7"/>
      <sheetName val="8x"/>
      <sheetName val="8"/>
    </sheetNames>
    <sheetDataSet>
      <sheetData sheetId="0"/>
      <sheetData sheetId="1"/>
      <sheetData sheetId="2"/>
      <sheetData sheetId="3"/>
      <sheetData sheetId="4"/>
      <sheetData sheetId="5"/>
      <sheetData sheetId="6"/>
      <sheetData sheetId="7"/>
      <sheetData sheetId="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8"/>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4-Port Inver"/>
      <sheetName val="23-Req Patrim"/>
      <sheetName val="25-Oprac Forward"/>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9"/>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60"/>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A473E-A639-4BB8-AF23-8242FAD360AA}">
  <sheetPr codeName="Hoja1"/>
  <dimension ref="B3:H3"/>
  <sheetViews>
    <sheetView showGridLines="0" view="pageBreakPreview" topLeftCell="A10" zoomScale="115" zoomScaleNormal="100" zoomScaleSheetLayoutView="115" workbookViewId="0">
      <selection activeCell="F17" sqref="F17"/>
    </sheetView>
  </sheetViews>
  <sheetFormatPr baseColWidth="10" defaultRowHeight="14.4" x14ac:dyDescent="0.3"/>
  <sheetData>
    <row r="3" spans="2:8" ht="25.8" x14ac:dyDescent="0.5">
      <c r="B3" s="1400" t="s">
        <v>1503</v>
      </c>
      <c r="C3" s="1400"/>
      <c r="D3" s="1400"/>
      <c r="E3" s="1400"/>
      <c r="F3" s="1400"/>
      <c r="G3" s="1400"/>
      <c r="H3" s="1400"/>
    </row>
  </sheetData>
  <pageMargins left="0.7" right="0.7" top="0.75" bottom="0.75" header="0.3" footer="0.3"/>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A4E8D-9181-4004-9707-A598E7C11144}">
  <sheetPr codeName="Hoja2"/>
  <dimension ref="A4:C66"/>
  <sheetViews>
    <sheetView showGridLines="0" view="pageBreakPreview" topLeftCell="A54" zoomScaleNormal="100" zoomScaleSheetLayoutView="100" workbookViewId="0">
      <selection sqref="A1:C65"/>
    </sheetView>
  </sheetViews>
  <sheetFormatPr baseColWidth="10" defaultRowHeight="14.4" x14ac:dyDescent="0.3"/>
  <cols>
    <col min="1" max="1" width="4.33203125" style="1340" customWidth="1"/>
    <col min="2" max="2" width="89.109375" style="1340" customWidth="1"/>
    <col min="3" max="3" width="12.6640625" style="1340" customWidth="1"/>
    <col min="4" max="16384" width="11.5546875" style="1340"/>
  </cols>
  <sheetData>
    <row r="4" spans="1:3" ht="18" x14ac:dyDescent="0.3">
      <c r="A4" s="1341" t="s">
        <v>1131</v>
      </c>
      <c r="B4" s="1341"/>
      <c r="C4" s="1341"/>
    </row>
    <row r="6" spans="1:3" x14ac:dyDescent="0.3">
      <c r="B6" s="1343" t="s">
        <v>1441</v>
      </c>
      <c r="C6" s="1399" t="s">
        <v>1442</v>
      </c>
    </row>
    <row r="7" spans="1:3" x14ac:dyDescent="0.3">
      <c r="B7" s="1343" t="s">
        <v>1443</v>
      </c>
      <c r="C7" s="1340">
        <v>1</v>
      </c>
    </row>
    <row r="8" spans="1:3" x14ac:dyDescent="0.3">
      <c r="B8" s="1343" t="s">
        <v>1444</v>
      </c>
      <c r="C8" s="1340">
        <v>2</v>
      </c>
    </row>
    <row r="9" spans="1:3" x14ac:dyDescent="0.3">
      <c r="B9" s="1343" t="s">
        <v>1445</v>
      </c>
      <c r="C9" s="1340">
        <v>3</v>
      </c>
    </row>
    <row r="10" spans="1:3" x14ac:dyDescent="0.3">
      <c r="B10" s="1343" t="s">
        <v>1446</v>
      </c>
      <c r="C10" s="1340">
        <v>4</v>
      </c>
    </row>
    <row r="11" spans="1:3" x14ac:dyDescent="0.3">
      <c r="B11" s="1343" t="s">
        <v>1447</v>
      </c>
      <c r="C11" s="1340">
        <v>5</v>
      </c>
    </row>
    <row r="12" spans="1:3" x14ac:dyDescent="0.3">
      <c r="B12" s="1343" t="s">
        <v>1448</v>
      </c>
      <c r="C12" s="1340">
        <v>6</v>
      </c>
    </row>
    <row r="13" spans="1:3" x14ac:dyDescent="0.3">
      <c r="B13" s="1343" t="s">
        <v>1449</v>
      </c>
      <c r="C13" s="1340">
        <v>7</v>
      </c>
    </row>
    <row r="14" spans="1:3" x14ac:dyDescent="0.3">
      <c r="B14" s="1343" t="s">
        <v>1450</v>
      </c>
      <c r="C14" s="1340">
        <v>8</v>
      </c>
    </row>
    <row r="15" spans="1:3" x14ac:dyDescent="0.3">
      <c r="B15" s="1343" t="s">
        <v>1451</v>
      </c>
      <c r="C15" s="1340">
        <v>9</v>
      </c>
    </row>
    <row r="16" spans="1:3" x14ac:dyDescent="0.3">
      <c r="B16" s="1343" t="s">
        <v>1452</v>
      </c>
      <c r="C16" s="1340">
        <v>10</v>
      </c>
    </row>
    <row r="17" spans="2:3" x14ac:dyDescent="0.3">
      <c r="B17" s="1343" t="s">
        <v>1453</v>
      </c>
      <c r="C17" s="1340">
        <v>11</v>
      </c>
    </row>
    <row r="18" spans="2:3" x14ac:dyDescent="0.3">
      <c r="B18" s="1343" t="s">
        <v>1454</v>
      </c>
      <c r="C18" s="1340">
        <v>12</v>
      </c>
    </row>
    <row r="19" spans="2:3" x14ac:dyDescent="0.3">
      <c r="B19" s="1343" t="s">
        <v>1455</v>
      </c>
      <c r="C19" s="1340">
        <v>13</v>
      </c>
    </row>
    <row r="20" spans="2:3" x14ac:dyDescent="0.3">
      <c r="B20" s="1343" t="s">
        <v>1456</v>
      </c>
      <c r="C20" s="1340">
        <v>14</v>
      </c>
    </row>
    <row r="21" spans="2:3" x14ac:dyDescent="0.3">
      <c r="B21" s="1343" t="s">
        <v>1457</v>
      </c>
      <c r="C21" s="1340">
        <v>15</v>
      </c>
    </row>
    <row r="22" spans="2:3" x14ac:dyDescent="0.3">
      <c r="B22" s="1343" t="s">
        <v>1458</v>
      </c>
      <c r="C22" s="1340">
        <v>16</v>
      </c>
    </row>
    <row r="23" spans="2:3" x14ac:dyDescent="0.3">
      <c r="B23" s="1343" t="s">
        <v>1459</v>
      </c>
      <c r="C23" s="1340">
        <v>17</v>
      </c>
    </row>
    <row r="24" spans="2:3" x14ac:dyDescent="0.3">
      <c r="B24" s="1343" t="s">
        <v>1460</v>
      </c>
      <c r="C24" s="1340">
        <v>18</v>
      </c>
    </row>
    <row r="25" spans="2:3" x14ac:dyDescent="0.3">
      <c r="B25" s="1343" t="s">
        <v>1461</v>
      </c>
      <c r="C25" s="1340">
        <v>19</v>
      </c>
    </row>
    <row r="26" spans="2:3" x14ac:dyDescent="0.3">
      <c r="B26" s="1343" t="s">
        <v>1462</v>
      </c>
      <c r="C26" s="1340">
        <v>20</v>
      </c>
    </row>
    <row r="27" spans="2:3" x14ac:dyDescent="0.3">
      <c r="B27" s="1343" t="s">
        <v>1463</v>
      </c>
      <c r="C27" s="1340">
        <v>21</v>
      </c>
    </row>
    <row r="28" spans="2:3" x14ac:dyDescent="0.3">
      <c r="B28" s="1343" t="s">
        <v>1464</v>
      </c>
      <c r="C28" s="1340">
        <v>22</v>
      </c>
    </row>
    <row r="29" spans="2:3" x14ac:dyDescent="0.3">
      <c r="B29" s="1343" t="s">
        <v>1465</v>
      </c>
      <c r="C29" s="1340">
        <v>23</v>
      </c>
    </row>
    <row r="30" spans="2:3" x14ac:dyDescent="0.3">
      <c r="B30" s="1343" t="s">
        <v>1466</v>
      </c>
      <c r="C30" s="1340">
        <v>24</v>
      </c>
    </row>
    <row r="31" spans="2:3" x14ac:dyDescent="0.3">
      <c r="B31" s="1343" t="s">
        <v>1467</v>
      </c>
      <c r="C31" s="1340">
        <v>25</v>
      </c>
    </row>
    <row r="32" spans="2:3" x14ac:dyDescent="0.3">
      <c r="B32" s="1343" t="s">
        <v>1468</v>
      </c>
      <c r="C32" s="1340">
        <v>26</v>
      </c>
    </row>
    <row r="33" spans="2:3" x14ac:dyDescent="0.3">
      <c r="B33" s="1343" t="s">
        <v>1469</v>
      </c>
      <c r="C33" s="1340">
        <v>27</v>
      </c>
    </row>
    <row r="34" spans="2:3" x14ac:dyDescent="0.3">
      <c r="B34" s="1343" t="s">
        <v>1470</v>
      </c>
      <c r="C34" s="1340">
        <v>28</v>
      </c>
    </row>
    <row r="35" spans="2:3" x14ac:dyDescent="0.3">
      <c r="B35" s="1343" t="s">
        <v>1471</v>
      </c>
      <c r="C35" s="1340">
        <v>29</v>
      </c>
    </row>
    <row r="36" spans="2:3" x14ac:dyDescent="0.3">
      <c r="B36" s="1343" t="s">
        <v>1472</v>
      </c>
      <c r="C36" s="1340">
        <v>30</v>
      </c>
    </row>
    <row r="37" spans="2:3" x14ac:dyDescent="0.3">
      <c r="B37" s="1343" t="s">
        <v>1473</v>
      </c>
      <c r="C37" s="1340">
        <v>31</v>
      </c>
    </row>
    <row r="38" spans="2:3" x14ac:dyDescent="0.3">
      <c r="B38" s="1343" t="s">
        <v>1474</v>
      </c>
      <c r="C38" s="1340">
        <v>32</v>
      </c>
    </row>
    <row r="39" spans="2:3" x14ac:dyDescent="0.3">
      <c r="B39" s="1343" t="s">
        <v>1475</v>
      </c>
      <c r="C39" s="1340">
        <v>33</v>
      </c>
    </row>
    <row r="40" spans="2:3" x14ac:dyDescent="0.3">
      <c r="B40" s="1343" t="s">
        <v>1476</v>
      </c>
      <c r="C40" s="1340">
        <v>34</v>
      </c>
    </row>
    <row r="41" spans="2:3" x14ac:dyDescent="0.3">
      <c r="B41" s="1343" t="s">
        <v>1477</v>
      </c>
      <c r="C41" s="1340">
        <v>35</v>
      </c>
    </row>
    <row r="42" spans="2:3" x14ac:dyDescent="0.3">
      <c r="B42" s="1343" t="s">
        <v>1478</v>
      </c>
      <c r="C42" s="1340">
        <v>36</v>
      </c>
    </row>
    <row r="43" spans="2:3" x14ac:dyDescent="0.3">
      <c r="B43" s="1343" t="s">
        <v>1479</v>
      </c>
      <c r="C43" s="1340">
        <v>37</v>
      </c>
    </row>
    <row r="44" spans="2:3" x14ac:dyDescent="0.3">
      <c r="B44" s="1343" t="s">
        <v>1480</v>
      </c>
      <c r="C44" s="1340">
        <v>38</v>
      </c>
    </row>
    <row r="45" spans="2:3" x14ac:dyDescent="0.3">
      <c r="B45" s="1343" t="s">
        <v>1481</v>
      </c>
      <c r="C45" s="1340">
        <v>39</v>
      </c>
    </row>
    <row r="46" spans="2:3" x14ac:dyDescent="0.3">
      <c r="B46" s="1343" t="s">
        <v>1482</v>
      </c>
      <c r="C46" s="1340">
        <v>40</v>
      </c>
    </row>
    <row r="47" spans="2:3" x14ac:dyDescent="0.3">
      <c r="B47" s="1343" t="s">
        <v>1483</v>
      </c>
      <c r="C47" s="1340">
        <v>41</v>
      </c>
    </row>
    <row r="48" spans="2:3" x14ac:dyDescent="0.3">
      <c r="B48" s="1343" t="s">
        <v>1484</v>
      </c>
      <c r="C48" s="1340">
        <v>42</v>
      </c>
    </row>
    <row r="49" spans="2:3" x14ac:dyDescent="0.3">
      <c r="B49" s="1343" t="s">
        <v>1485</v>
      </c>
      <c r="C49" s="1340">
        <v>43</v>
      </c>
    </row>
    <row r="50" spans="2:3" x14ac:dyDescent="0.3">
      <c r="B50" s="1343" t="s">
        <v>1486</v>
      </c>
      <c r="C50" s="1340">
        <v>44</v>
      </c>
    </row>
    <row r="51" spans="2:3" x14ac:dyDescent="0.3">
      <c r="B51" s="1343" t="s">
        <v>1487</v>
      </c>
      <c r="C51" s="1340">
        <v>45</v>
      </c>
    </row>
    <row r="52" spans="2:3" x14ac:dyDescent="0.3">
      <c r="B52" s="1343" t="s">
        <v>1488</v>
      </c>
      <c r="C52" s="1340">
        <v>46</v>
      </c>
    </row>
    <row r="53" spans="2:3" x14ac:dyDescent="0.3">
      <c r="B53" s="1343" t="s">
        <v>1489</v>
      </c>
      <c r="C53" s="1340">
        <v>47</v>
      </c>
    </row>
    <row r="54" spans="2:3" x14ac:dyDescent="0.3">
      <c r="B54" s="1343" t="s">
        <v>1490</v>
      </c>
      <c r="C54" s="1340">
        <v>48</v>
      </c>
    </row>
    <row r="55" spans="2:3" x14ac:dyDescent="0.3">
      <c r="B55" s="1343" t="s">
        <v>1491</v>
      </c>
      <c r="C55" s="1340">
        <v>49</v>
      </c>
    </row>
    <row r="56" spans="2:3" x14ac:dyDescent="0.3">
      <c r="B56" s="1343" t="s">
        <v>1492</v>
      </c>
      <c r="C56" s="1340">
        <v>50</v>
      </c>
    </row>
    <row r="57" spans="2:3" x14ac:dyDescent="0.3">
      <c r="B57" s="1343" t="s">
        <v>1493</v>
      </c>
      <c r="C57" s="1340">
        <v>51</v>
      </c>
    </row>
    <row r="58" spans="2:3" x14ac:dyDescent="0.3">
      <c r="B58" s="1343" t="s">
        <v>1494</v>
      </c>
      <c r="C58" s="1340">
        <v>52</v>
      </c>
    </row>
    <row r="59" spans="2:3" x14ac:dyDescent="0.3">
      <c r="B59" s="1343" t="s">
        <v>1495</v>
      </c>
      <c r="C59" s="1340">
        <v>53</v>
      </c>
    </row>
    <row r="60" spans="2:3" x14ac:dyDescent="0.3">
      <c r="B60" s="1343" t="s">
        <v>1496</v>
      </c>
      <c r="C60" s="1340">
        <v>54</v>
      </c>
    </row>
    <row r="61" spans="2:3" x14ac:dyDescent="0.3">
      <c r="B61" s="1343" t="s">
        <v>1497</v>
      </c>
      <c r="C61" s="1340">
        <v>55</v>
      </c>
    </row>
    <row r="62" spans="2:3" x14ac:dyDescent="0.3">
      <c r="B62" s="1343" t="s">
        <v>1498</v>
      </c>
      <c r="C62" s="1340">
        <v>56</v>
      </c>
    </row>
    <row r="63" spans="2:3" x14ac:dyDescent="0.3">
      <c r="B63" s="1343" t="s">
        <v>1499</v>
      </c>
      <c r="C63" s="1340">
        <v>57</v>
      </c>
    </row>
    <row r="64" spans="2:3" x14ac:dyDescent="0.3">
      <c r="B64" s="1343" t="s">
        <v>1500</v>
      </c>
      <c r="C64" s="1340">
        <v>58</v>
      </c>
    </row>
    <row r="65" spans="2:3" x14ac:dyDescent="0.3">
      <c r="B65" s="1343" t="s">
        <v>1501</v>
      </c>
      <c r="C65" s="1340">
        <v>59</v>
      </c>
    </row>
    <row r="66" spans="2:3" x14ac:dyDescent="0.3">
      <c r="B66" s="1343" t="s">
        <v>1502</v>
      </c>
      <c r="C66" s="1340">
        <v>60</v>
      </c>
    </row>
  </sheetData>
  <mergeCells count="1">
    <mergeCell ref="A4:C4"/>
  </mergeCells>
  <hyperlinks>
    <hyperlink ref="B6" location="Agregación_EEFF!A5" display="Nota sobre la agregación de los E.E.F.F." xr:uid="{3DB93138-686D-4521-8E20-714E384157C7}"/>
    <hyperlink ref="B7" location="1!A5" display="Balance General  " xr:uid="{036DB079-D9A5-4646-8C0A-50CC751BA1DD}"/>
    <hyperlink ref="B8" location="2!A5" display="Estado de Ganancias y Pérdidas  " xr:uid="{84639C50-DA03-42A9-A382-D4D2912FE7D2}"/>
    <hyperlink ref="B9" location="3!A5" display="Indicadores Financieros  " xr:uid="{ECD019B5-F05A-4C24-86D5-43698F35003B}"/>
    <hyperlink ref="B10" location="4!A5" display="Créditos Directos por Sector Económico  " xr:uid="{73F9646F-2FA0-4695-A00E-2F9692081796}"/>
    <hyperlink ref="B11" location="5!A5" display="Créditos Directos y Depósitos por Zona Geográfica  " xr:uid="{6F517150-E0A6-4986-BB4F-734203743E16}"/>
    <hyperlink ref="B12" location="6!A5" display="Depósitos según Escala de Montos  " xr:uid="{2D7CF0CF-C624-4C35-976B-3BC61799F45E}"/>
    <hyperlink ref="B13" location="7!A5" display="Contratos de Arrendamiento Financiero por Sector Económico y Tipo de Bien" xr:uid="{4DE85E72-4B55-4417-93D2-21BF6D595C1E}"/>
    <hyperlink ref="B14" location="8!A5" display="Número de Personal  " xr:uid="{ED9811D9-AE4F-437C-9F0F-02113F73D8B7}"/>
    <hyperlink ref="B15" location="9!A5" display="Requerimiento de Patrimonio Efectivo y Ratio de Capital Global  " xr:uid="{8858A380-71F1-43B2-8AFF-FE232112129B}"/>
    <hyperlink ref="B16" location="10!A5" display="Activos y Contingentes Ponderados por Riesgo de Crédito  " xr:uid="{A12A2279-DCDF-4ABD-B825-A698C1D1BC93}"/>
    <hyperlink ref="B17" location="11!A5" display="Créditos Directos según Situación  " xr:uid="{3C51720C-555F-4456-9F19-CE0362CDFCB4}"/>
    <hyperlink ref="B18" location="12!A5" display="Créditos Directos según Tipo de Crédito y Situación  " xr:uid="{BA96A6A5-FF99-449E-8A21-E44F566A469E}"/>
    <hyperlink ref="B19" location="13!A5" display="Estructura de Créditos Directos e Indirectos según Categoría de Riesgo del Deudor  " xr:uid="{3B544A99-6CD6-4D0D-B619-534A1CBF2249}"/>
    <hyperlink ref="B20" location="14!A5" display="Estructura de Créditos Directos e Indirectos por Tipo de Crédito y Categoría de Riesgo del Deudor " xr:uid="{870D7B58-AEFD-49B9-8B16-C19F09592234}"/>
    <hyperlink ref="B21" location="15!A5" display="Créditos Directos por Tipo, Modalidad y Moneda" xr:uid="{7BB418A1-4990-4952-BB09-7D5F497BA139}"/>
    <hyperlink ref="B22" location="16!A5" display="Morosidad por tipo de crédito y modalidad  " xr:uid="{A184F0BD-E411-4A33-9369-894D3F6BADC5}"/>
    <hyperlink ref="B23" location="17!A5" display="Ratios de Morosidad según días de incumplimiento  " xr:uid="{D344E08C-13AF-417A-8915-000884FEC8AD}"/>
    <hyperlink ref="B24" location="18!A5" display="Créditos por Tipo de Garantía   " xr:uid="{BB04AFCD-8DAB-470D-B5F9-7A9B0CF0EF0B}"/>
    <hyperlink ref="B25" location="19!A5" display="Créditos a Actividades Empresariales por Sector Económico  " xr:uid="{D5C75929-015E-4ADB-BD63-E21F98D22F54}"/>
    <hyperlink ref="B26" location="20!A5" display="Flujo de Créditos Castigados por Tipo de Crédito  " xr:uid="{F45EBF34-1D42-4C7F-90DF-8EF5D621F801}"/>
    <hyperlink ref="B27" location="21!A5" display="Ratios de Liquidez  " xr:uid="{51D3C936-0E55-47E5-A44F-617249B06A2E}"/>
    <hyperlink ref="B28" location="22!A5" display="Movimiento de los Depósitos  (Moneda Nacional)" xr:uid="{7D4751AA-2DDD-4A65-9EAD-57CC3AAF87EF}"/>
    <hyperlink ref="B29" location="23!A5" display="Movimiento de los Depósitos  (Moneda Extranjera)" xr:uid="{022C23B2-B0C5-4E0B-80DF-3D9D14B29687}"/>
    <hyperlink ref="B30" location="24!A5" display="Depósitos del Público por Tipo de Depósito y Plazo (Moneda Nacional)" xr:uid="{CE1A5AE4-EC53-4978-A811-2CB16DCA63B8}"/>
    <hyperlink ref="B31" location="25!A5" display="Depósitos del Público por Tipo de Depósito y Plazo (Moneda Extranjera)" xr:uid="{63AC8B49-3EFD-418E-8653-0ED3D03548F0}"/>
    <hyperlink ref="B32" location="26!A5" display="Requerimiento de Patrimonio Efectivo por Riesgo de Mercado  " xr:uid="{47E4A71D-2C5B-4C54-A6DF-8062BB4CF070}"/>
    <hyperlink ref="B33" location="27!A5" display="Posición Global en Moneda Extranjera  " xr:uid="{0F336A56-3125-414E-A541-85F4F8FA0B42}"/>
    <hyperlink ref="B34" location="28!A5" display="Operaciones Forward en Moneda Extranjera" xr:uid="{ADE9A6E9-2FFC-43E6-9717-9C72C67973E7}"/>
    <hyperlink ref="B35" location="29!A5" display="Operaciones Swaps" xr:uid="{CFA3633A-0CEE-4918-8495-052FF48CDBF9}"/>
    <hyperlink ref="B36" location="30!A5" display="Requerimiento de Patrimonio Efectivo por Riesgo Operacional  " xr:uid="{50EB616E-043E-4140-A750-AB111F8F9D2B}"/>
    <hyperlink ref="B37" location="31!A5" display="Estructura del Activo  " xr:uid="{ECC76ADF-15E9-4C87-9BF8-7D11A5485874}"/>
    <hyperlink ref="B38" location="32!A5" display="Estructura de los Créditos Directos por Modalidad  " xr:uid="{611D6602-5CFC-4600-9D84-B2CCECFDD03A}"/>
    <hyperlink ref="B39" location="33!A5" display="Estructura de los Créditos Directos por Tipo y Modalidad  " xr:uid="{F7A7A60A-D517-45ED-A190-2CC4F486A072}"/>
    <hyperlink ref="B40" location="34!A5" display="Estructura de los Créditos Indirectos  " xr:uid="{7AC81776-BA9C-4335-9C18-204FE721ABE3}"/>
    <hyperlink ref="B41" location="35!A5" display="Estructura del Pasivo  " xr:uid="{FBB4198D-D591-497E-89AA-35F2829F9039}"/>
    <hyperlink ref="B42" location="36!A5" display="Estructura de los Depósitos por Tipo  " xr:uid="{4AFF3E87-78E7-481D-97EE-FCB6C20B07EE}"/>
    <hyperlink ref="B43" location="37!A5" display="Estructura de los Adeudos y Obligaciones Financieras  " xr:uid="{E91D74EF-3734-4C91-87E7-C0E54AF2F5BE}"/>
    <hyperlink ref="B44" location="38!A5" display="Estructura del Patrimonio Efectivo" xr:uid="{4BD2126D-F29D-4814-B543-D50EA435BB01}"/>
    <hyperlink ref="B45" location="39!A5" display="Estructura de los Ingresos Financieros  " xr:uid="{0EB0EDC6-378D-449F-AF18-303B468A6D84}"/>
    <hyperlink ref="B46" location="40!A5" display="Estructura de los Gastos Financieros  " xr:uid="{EA4ACF56-6158-4C72-88EA-F67CDC319986}"/>
    <hyperlink ref="B47" location="41!A5" display="Estructura de los Gastos de Administración  " xr:uid="{055333BF-F83C-4E99-A860-91CC95833B9E}"/>
    <hyperlink ref="B48" location="42!A5" display="Estructura de Fideicomisos y Comisiones de Confianza  " xr:uid="{96A67628-3C32-4B9F-A52F-E4CE863E2AA5}"/>
    <hyperlink ref="B49" location="43!A5" display="Estructura de Inversiones" xr:uid="{C0FCD149-BE22-4717-99E6-EB511976A9DF}"/>
    <hyperlink ref="B50" location="44!A5" display="Ranking de Créditos, Depósitos y Patrimonio  " xr:uid="{6AC587AE-D4F7-4FCA-B1A6-EE11E7ED0E43}"/>
    <hyperlink ref="B51" location="45!A5" display="Ranking de Créditos Directos por Tipo  " xr:uid="{C94415E4-76F6-414A-92D3-01822EDDE812}"/>
    <hyperlink ref="B52" location="46!A5" display="Ranking de Créditos Directos por Modalidad de Operación  " xr:uid="{D49C99D6-C032-4CD5-A798-6EBE4F4600A7}"/>
    <hyperlink ref="B53" location="47!A5" display="Ranking de Depósitos por Tipo  " xr:uid="{7331F45B-3D80-4817-97B6-3F8561F66CF9}"/>
    <hyperlink ref="B54" location="48!A5" display="Distribución de Oficinas por Zona Geográfica (País)" xr:uid="{371CB82B-036E-408A-8054-8333E0749998}"/>
    <hyperlink ref="B55" location="49!A5" display="Distribución de Oficinas por Zona Geográfica (Lima y Callao)" xr:uid="{6603A17A-2C31-4277-8AA3-F0AEC326F71F}"/>
    <hyperlink ref="B56" location="50!A5" display="Créditos Directos y Depósitos por Oficinas  " xr:uid="{4DA5D66D-DF79-4105-8990-C674048831E0}"/>
    <hyperlink ref="B57" location="51!A5" display="Estructura de los Créditos Directos por Departamento  " xr:uid="{3F470705-3080-486C-8D82-432F1BEAE6A7}"/>
    <hyperlink ref="B58" location="52!A5" display="Estructura de los Depósitos por Departamento  " xr:uid="{41BF0EF0-B82F-49BA-842D-47C99E4BC98F}"/>
    <hyperlink ref="B59" location="53!A5" display="Depósitos por Tipo y Persona  " xr:uid="{69AEB873-9EF1-49EA-8B27-6E25ECC56812}"/>
    <hyperlink ref="B60" location="54!A5" display="Número de Depositantes por Tipo de Depósito  " xr:uid="{B7E4939B-6F43-4C62-9937-21DED121EC2A}"/>
    <hyperlink ref="B61" location="55!A5" display="Número de Tarjetas de Débito" xr:uid="{E1BA09B5-F92F-44DC-97B0-79A89EE3CD89}"/>
    <hyperlink ref="B62" location="56!A5" display="Número de Deudores según Tipo de Crédito  " xr:uid="{63125A48-16CC-4189-8198-3CBD946A6763}"/>
    <hyperlink ref="B63" location="57!A5" display="Número de Tarjetas de Crédito por Tipo  " xr:uid="{236DF078-73D3-4411-A22D-9AE96E5A3BA5}"/>
    <hyperlink ref="B64" location="58!A5" display="Nuevos Créditos Hipotecarios para Vivienda  " xr:uid="{42CD8399-2975-438E-A16E-2A1231A33C82}"/>
    <hyperlink ref="B65" location="59!A5" display="Nuevos Créditos a Principales Sectores Económicos  " xr:uid="{9DD596C1-D604-4163-8E18-3A36308DB2AE}"/>
    <hyperlink ref="B66" location="60!A5" display="Ganancias en Riesgo y Valor Patrimonial en Riesgo" xr:uid="{CCBD259D-8575-43A5-9EE8-E3FF68C07DB9}"/>
  </hyperlinks>
  <pageMargins left="0.7" right="0.7" top="0.75" bottom="0.75" header="0.3" footer="0.3"/>
  <pageSetup scale="6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F17DE-CA4A-43DE-88D3-7F741AEB5547}">
  <sheetPr codeName="Hoja3">
    <pageSetUpPr fitToPage="1"/>
  </sheetPr>
  <dimension ref="A1:D199"/>
  <sheetViews>
    <sheetView showGridLines="0" topLeftCell="A34" zoomScale="85" zoomScaleNormal="85" workbookViewId="0"/>
  </sheetViews>
  <sheetFormatPr baseColWidth="10" defaultColWidth="12.6640625" defaultRowHeight="13.2" x14ac:dyDescent="0.3"/>
  <cols>
    <col min="1" max="1" width="7.33203125" style="1349" bestFit="1" customWidth="1"/>
    <col min="2" max="2" width="69.44140625" style="1349" bestFit="1" customWidth="1"/>
    <col min="3" max="3" width="99.6640625" style="1349" customWidth="1"/>
    <col min="4" max="16384" width="12.6640625" style="1349"/>
  </cols>
  <sheetData>
    <row r="1" spans="1:3" ht="13.8" x14ac:dyDescent="0.3">
      <c r="A1" s="1344" t="s">
        <v>1132</v>
      </c>
    </row>
    <row r="2" spans="1:3" ht="13.8" x14ac:dyDescent="0.3">
      <c r="B2" s="1350" t="s">
        <v>1133</v>
      </c>
    </row>
    <row r="3" spans="1:3" ht="6.6" customHeight="1" x14ac:dyDescent="0.3"/>
    <row r="4" spans="1:3" ht="12.75" customHeight="1" x14ac:dyDescent="0.3">
      <c r="B4" s="1351" t="s">
        <v>1134</v>
      </c>
      <c r="C4" s="1352"/>
    </row>
    <row r="5" spans="1:3" x14ac:dyDescent="0.3">
      <c r="B5" s="1353"/>
      <c r="C5" s="1354"/>
    </row>
    <row r="6" spans="1:3" x14ac:dyDescent="0.3">
      <c r="B6" s="1353"/>
      <c r="C6" s="1354"/>
    </row>
    <row r="7" spans="1:3" ht="30.75" customHeight="1" x14ac:dyDescent="0.3">
      <c r="B7" s="1355"/>
      <c r="C7" s="1356"/>
    </row>
    <row r="8" spans="1:3" ht="14.4" x14ac:dyDescent="0.3">
      <c r="B8" s="1357"/>
      <c r="C8" s="1357"/>
    </row>
    <row r="9" spans="1:3" x14ac:dyDescent="0.3">
      <c r="A9" s="1358"/>
      <c r="B9" s="1358"/>
      <c r="C9" s="1358"/>
    </row>
    <row r="10" spans="1:3" x14ac:dyDescent="0.3">
      <c r="A10" s="1359"/>
      <c r="B10" s="1359" t="s">
        <v>1135</v>
      </c>
      <c r="C10" s="1359"/>
    </row>
    <row r="11" spans="1:3" ht="13.8" thickBot="1" x14ac:dyDescent="0.35">
      <c r="A11" s="1360"/>
      <c r="B11" s="1360"/>
      <c r="C11" s="1360"/>
    </row>
    <row r="12" spans="1:3" ht="24" customHeight="1" x14ac:dyDescent="0.25">
      <c r="B12" s="8" t="s">
        <v>1136</v>
      </c>
      <c r="C12" s="1361"/>
    </row>
    <row r="13" spans="1:3" ht="11.4" customHeight="1" x14ac:dyDescent="0.25">
      <c r="B13" s="8"/>
      <c r="C13" s="1361"/>
    </row>
    <row r="14" spans="1:3" x14ac:dyDescent="0.25">
      <c r="A14" s="1362" t="s">
        <v>1137</v>
      </c>
      <c r="B14" s="8" t="s">
        <v>523</v>
      </c>
      <c r="C14" s="1359" t="str">
        <f>A15&amp;"+"&amp;A16&amp;"+"&amp;A17&amp;"+"&amp;A18</f>
        <v>(A.1)+(A.2)+(A.3)+(A.4)</v>
      </c>
    </row>
    <row r="15" spans="1:3" x14ac:dyDescent="0.25">
      <c r="A15" s="1363" t="s">
        <v>1138</v>
      </c>
      <c r="B15" s="1364" t="s">
        <v>1139</v>
      </c>
      <c r="C15" s="767">
        <v>1101</v>
      </c>
    </row>
    <row r="16" spans="1:3" x14ac:dyDescent="0.25">
      <c r="A16" s="1363" t="s">
        <v>1140</v>
      </c>
      <c r="B16" s="1364" t="s">
        <v>1141</v>
      </c>
      <c r="C16" s="7" t="s">
        <v>1142</v>
      </c>
    </row>
    <row r="17" spans="1:3" x14ac:dyDescent="0.25">
      <c r="A17" s="1363" t="s">
        <v>1143</v>
      </c>
      <c r="B17" s="1364" t="s">
        <v>743</v>
      </c>
      <c r="C17" s="7" t="s">
        <v>1144</v>
      </c>
    </row>
    <row r="18" spans="1:3" x14ac:dyDescent="0.25">
      <c r="A18" s="1363" t="s">
        <v>1145</v>
      </c>
      <c r="B18" s="1364" t="s">
        <v>1146</v>
      </c>
      <c r="C18" s="767">
        <v>1105</v>
      </c>
    </row>
    <row r="19" spans="1:3" x14ac:dyDescent="0.25">
      <c r="A19" s="1362" t="s">
        <v>1147</v>
      </c>
      <c r="B19" s="8" t="s">
        <v>528</v>
      </c>
      <c r="C19" s="770">
        <v>1201</v>
      </c>
    </row>
    <row r="20" spans="1:3" ht="18.75" customHeight="1" x14ac:dyDescent="0.25">
      <c r="A20" s="1362" t="s">
        <v>1148</v>
      </c>
      <c r="B20" s="8" t="s">
        <v>1149</v>
      </c>
      <c r="C20" s="1359" t="str">
        <f>A21&amp;"+"&amp;A22&amp;"+"&amp;A23&amp;"+"&amp;A24&amp;"+"&amp;A25&amp;"+"&amp;A26</f>
        <v>(C.1)+(C.2)+(C.3)+(C.4)+(C.5)+(C.6)</v>
      </c>
    </row>
    <row r="21" spans="1:3" x14ac:dyDescent="0.25">
      <c r="A21" s="1363" t="s">
        <v>1150</v>
      </c>
      <c r="B21" s="1364" t="s">
        <v>1151</v>
      </c>
      <c r="C21" s="7" t="s">
        <v>1152</v>
      </c>
    </row>
    <row r="22" spans="1:3" x14ac:dyDescent="0.25">
      <c r="A22" s="1363" t="s">
        <v>1153</v>
      </c>
      <c r="B22" s="1364" t="s">
        <v>772</v>
      </c>
      <c r="C22" s="7" t="s">
        <v>1154</v>
      </c>
    </row>
    <row r="23" spans="1:3" x14ac:dyDescent="0.25">
      <c r="A23" s="1363" t="s">
        <v>1155</v>
      </c>
      <c r="B23" s="1364" t="s">
        <v>773</v>
      </c>
      <c r="C23" s="767">
        <v>1305</v>
      </c>
    </row>
    <row r="24" spans="1:3" x14ac:dyDescent="0.25">
      <c r="A24" s="1363" t="s">
        <v>1156</v>
      </c>
      <c r="B24" s="1364" t="s">
        <v>775</v>
      </c>
      <c r="C24" s="767">
        <v>1306</v>
      </c>
    </row>
    <row r="25" spans="1:3" x14ac:dyDescent="0.25">
      <c r="A25" s="1363" t="s">
        <v>1157</v>
      </c>
      <c r="B25" s="1364" t="s">
        <v>1158</v>
      </c>
      <c r="C25" s="767" t="s">
        <v>1159</v>
      </c>
    </row>
    <row r="26" spans="1:3" x14ac:dyDescent="0.25">
      <c r="A26" s="1363" t="s">
        <v>1160</v>
      </c>
      <c r="B26" s="1364" t="s">
        <v>1161</v>
      </c>
      <c r="C26" s="1365" t="s">
        <v>1162</v>
      </c>
    </row>
    <row r="27" spans="1:3" ht="19.2" customHeight="1" x14ac:dyDescent="0.25">
      <c r="A27" s="1362" t="s">
        <v>1163</v>
      </c>
      <c r="B27" s="8" t="s">
        <v>1164</v>
      </c>
      <c r="C27" s="1359" t="str">
        <f>A28&amp;"+"&amp;A39&amp;"+"&amp;A40&amp;"+"&amp;A43&amp;"+"&amp;A44</f>
        <v>(D.1)+(D.12)+(D.13)+(D.16)+(D.17)</v>
      </c>
    </row>
    <row r="28" spans="1:3" x14ac:dyDescent="0.25">
      <c r="A28" s="1363" t="s">
        <v>1165</v>
      </c>
      <c r="B28" s="1366" t="s">
        <v>984</v>
      </c>
      <c r="C28" s="1359" t="str">
        <f>A29&amp;"+"&amp;A30&amp;"+"&amp;A31&amp;"+"&amp;A32&amp;"+"&amp;A33&amp;"+"&amp;A34&amp;"+"&amp;A35&amp;"+"&amp;A36&amp;"+"&amp;A37&amp;"+"&amp;A38</f>
        <v>(D.2)+(D.3)+(D.4)+(D.5)+(D.6)+(D.7)+(D.8)+(D.9)+(D.10)+(D.11)</v>
      </c>
    </row>
    <row r="29" spans="1:3" ht="27.6" x14ac:dyDescent="0.3">
      <c r="A29" s="1363" t="s">
        <v>1166</v>
      </c>
      <c r="B29" s="1367" t="s">
        <v>714</v>
      </c>
      <c r="C29" s="1368" t="s">
        <v>1167</v>
      </c>
    </row>
    <row r="30" spans="1:3" ht="26.4" x14ac:dyDescent="0.3">
      <c r="A30" s="1363" t="s">
        <v>1168</v>
      </c>
      <c r="B30" s="1367" t="s">
        <v>135</v>
      </c>
      <c r="C30" s="1369" t="s">
        <v>1169</v>
      </c>
    </row>
    <row r="31" spans="1:3" x14ac:dyDescent="0.25">
      <c r="A31" s="1363" t="s">
        <v>1170</v>
      </c>
      <c r="B31" s="1367" t="s">
        <v>126</v>
      </c>
      <c r="C31" s="1370" t="s">
        <v>1171</v>
      </c>
    </row>
    <row r="32" spans="1:3" x14ac:dyDescent="0.25">
      <c r="A32" s="1363" t="s">
        <v>1172</v>
      </c>
      <c r="B32" s="1367" t="s">
        <v>718</v>
      </c>
      <c r="C32" s="1370" t="s">
        <v>1173</v>
      </c>
    </row>
    <row r="33" spans="1:3" ht="26.4" x14ac:dyDescent="0.3">
      <c r="A33" s="1363" t="s">
        <v>1174</v>
      </c>
      <c r="B33" s="1367" t="s">
        <v>136</v>
      </c>
      <c r="C33" s="1369" t="s">
        <v>1175</v>
      </c>
    </row>
    <row r="34" spans="1:3" ht="26.4" x14ac:dyDescent="0.3">
      <c r="A34" s="1363" t="s">
        <v>1176</v>
      </c>
      <c r="B34" s="1367" t="s">
        <v>1177</v>
      </c>
      <c r="C34" s="1369" t="s">
        <v>1178</v>
      </c>
    </row>
    <row r="35" spans="1:3" x14ac:dyDescent="0.25">
      <c r="A35" s="1363" t="s">
        <v>1179</v>
      </c>
      <c r="B35" s="1367" t="s">
        <v>717</v>
      </c>
      <c r="C35" s="1371">
        <v>1401.04</v>
      </c>
    </row>
    <row r="36" spans="1:3" ht="14.4" x14ac:dyDescent="0.3">
      <c r="A36" s="1363" t="s">
        <v>1180</v>
      </c>
      <c r="B36" s="1367" t="s">
        <v>720</v>
      </c>
      <c r="C36" s="1372" t="s">
        <v>1181</v>
      </c>
    </row>
    <row r="37" spans="1:3" x14ac:dyDescent="0.3">
      <c r="A37" s="1373" t="s">
        <v>1182</v>
      </c>
      <c r="B37" s="1367" t="s">
        <v>1183</v>
      </c>
      <c r="C37" s="1369" t="s">
        <v>1184</v>
      </c>
    </row>
    <row r="38" spans="1:3" ht="79.2" x14ac:dyDescent="0.3">
      <c r="A38" s="1373" t="s">
        <v>1185</v>
      </c>
      <c r="B38" s="1367" t="s">
        <v>743</v>
      </c>
      <c r="C38" s="1374" t="s">
        <v>1186</v>
      </c>
    </row>
    <row r="39" spans="1:3" x14ac:dyDescent="0.25">
      <c r="A39" s="1373" t="s">
        <v>1187</v>
      </c>
      <c r="B39" s="1366" t="s">
        <v>1188</v>
      </c>
      <c r="C39" s="1375" t="s">
        <v>1189</v>
      </c>
    </row>
    <row r="40" spans="1:3" x14ac:dyDescent="0.25">
      <c r="A40" s="1363" t="s">
        <v>1190</v>
      </c>
      <c r="B40" s="1366" t="s">
        <v>997</v>
      </c>
      <c r="C40" s="8" t="str">
        <f>A41&amp;"+"&amp;A42</f>
        <v>(D.14)+(D.15)</v>
      </c>
    </row>
    <row r="41" spans="1:3" x14ac:dyDescent="0.25">
      <c r="A41" s="1363" t="s">
        <v>1191</v>
      </c>
      <c r="B41" s="1376" t="s">
        <v>987</v>
      </c>
      <c r="C41" s="1365">
        <v>1405</v>
      </c>
    </row>
    <row r="42" spans="1:3" x14ac:dyDescent="0.25">
      <c r="A42" s="1363" t="s">
        <v>1192</v>
      </c>
      <c r="B42" s="1376" t="s">
        <v>1193</v>
      </c>
      <c r="C42" s="1365">
        <v>1406</v>
      </c>
    </row>
    <row r="43" spans="1:3" x14ac:dyDescent="0.25">
      <c r="A43" s="1363" t="s">
        <v>1194</v>
      </c>
      <c r="B43" s="1366" t="s">
        <v>1161</v>
      </c>
      <c r="C43" s="1377" t="s">
        <v>1195</v>
      </c>
    </row>
    <row r="44" spans="1:3" ht="24" customHeight="1" x14ac:dyDescent="0.25">
      <c r="A44" s="1363" t="s">
        <v>1196</v>
      </c>
      <c r="B44" s="1366" t="s">
        <v>1197</v>
      </c>
      <c r="C44" s="1378" t="s">
        <v>1198</v>
      </c>
    </row>
    <row r="45" spans="1:3" ht="19.5" customHeight="1" x14ac:dyDescent="0.25">
      <c r="A45" s="1362" t="s">
        <v>1199</v>
      </c>
      <c r="B45" s="8" t="s">
        <v>553</v>
      </c>
      <c r="C45" s="1378" t="s">
        <v>1200</v>
      </c>
    </row>
    <row r="46" spans="1:3" x14ac:dyDescent="0.25">
      <c r="A46" s="1362" t="s">
        <v>1201</v>
      </c>
      <c r="B46" s="8" t="s">
        <v>1202</v>
      </c>
      <c r="C46" s="8" t="str">
        <f>A47&amp;"+"&amp;A48&amp;"+"&amp;A49&amp;"+"&amp;A50&amp;"+"&amp;A51</f>
        <v>(F.1)+(F.2)+(F.3)+(F.4)+(F.5)</v>
      </c>
    </row>
    <row r="47" spans="1:3" x14ac:dyDescent="0.25">
      <c r="A47" s="1363" t="s">
        <v>1203</v>
      </c>
      <c r="B47" s="1364" t="s">
        <v>555</v>
      </c>
      <c r="C47" s="767">
        <v>1108</v>
      </c>
    </row>
    <row r="48" spans="1:3" x14ac:dyDescent="0.25">
      <c r="A48" s="1363" t="s">
        <v>1204</v>
      </c>
      <c r="B48" s="1364" t="s">
        <v>745</v>
      </c>
      <c r="C48" s="767">
        <v>1208</v>
      </c>
    </row>
    <row r="49" spans="1:3" x14ac:dyDescent="0.25">
      <c r="A49" s="1363" t="s">
        <v>1205</v>
      </c>
      <c r="B49" s="1364" t="s">
        <v>746</v>
      </c>
      <c r="C49" s="767">
        <v>1308</v>
      </c>
    </row>
    <row r="50" spans="1:3" x14ac:dyDescent="0.25">
      <c r="A50" s="1363" t="s">
        <v>1206</v>
      </c>
      <c r="B50" s="1364" t="s">
        <v>747</v>
      </c>
      <c r="C50" s="767">
        <v>1408</v>
      </c>
    </row>
    <row r="51" spans="1:3" x14ac:dyDescent="0.25">
      <c r="A51" s="1363" t="s">
        <v>1207</v>
      </c>
      <c r="B51" s="1364" t="s">
        <v>1208</v>
      </c>
      <c r="C51" s="767">
        <v>1508</v>
      </c>
    </row>
    <row r="52" spans="1:3" ht="18.75" customHeight="1" x14ac:dyDescent="0.25">
      <c r="A52" s="1362" t="s">
        <v>1209</v>
      </c>
      <c r="B52" s="1375" t="s">
        <v>560</v>
      </c>
      <c r="C52" s="1379" t="s">
        <v>1210</v>
      </c>
    </row>
    <row r="53" spans="1:3" ht="21" customHeight="1" x14ac:dyDescent="0.25">
      <c r="A53" s="1362" t="s">
        <v>1211</v>
      </c>
      <c r="B53" s="8" t="s">
        <v>1212</v>
      </c>
      <c r="C53" s="770">
        <v>18</v>
      </c>
    </row>
    <row r="54" spans="1:3" ht="42" x14ac:dyDescent="0.3">
      <c r="A54" s="1380" t="s">
        <v>1213</v>
      </c>
      <c r="B54" s="1381" t="s">
        <v>1214</v>
      </c>
      <c r="C54" s="1382" t="s">
        <v>1215</v>
      </c>
    </row>
    <row r="55" spans="1:3" ht="42" x14ac:dyDescent="0.3">
      <c r="A55" s="1380"/>
      <c r="B55" s="1381"/>
      <c r="C55" s="1382" t="s">
        <v>1216</v>
      </c>
    </row>
    <row r="56" spans="1:3" ht="18.600000000000001" customHeight="1" x14ac:dyDescent="0.25">
      <c r="A56" s="1362" t="s">
        <v>1217</v>
      </c>
      <c r="B56" s="8" t="s">
        <v>1218</v>
      </c>
      <c r="C56" s="1359" t="str">
        <f>A14&amp;"+"&amp;A19&amp;"+"&amp;A20&amp;"+"&amp;A27&amp;"+"&amp;A45&amp;"+"&amp;A46&amp;"+"&amp;A52&amp;"+"&amp;A53&amp;"+"&amp;A54</f>
        <v>(A)+(B)+(C)+(D)+(E)+(F)+(G)+(H)+(I)</v>
      </c>
    </row>
    <row r="57" spans="1:3" x14ac:dyDescent="0.3">
      <c r="B57" s="1383"/>
    </row>
    <row r="58" spans="1:3" x14ac:dyDescent="0.3">
      <c r="B58" s="1383"/>
    </row>
    <row r="59" spans="1:3" x14ac:dyDescent="0.3">
      <c r="B59" s="65" t="s">
        <v>1219</v>
      </c>
    </row>
    <row r="60" spans="1:3" x14ac:dyDescent="0.3">
      <c r="B60" s="65"/>
    </row>
    <row r="61" spans="1:3" x14ac:dyDescent="0.3">
      <c r="A61" s="1362" t="s">
        <v>1220</v>
      </c>
      <c r="B61" s="65" t="s">
        <v>567</v>
      </c>
      <c r="C61" s="1359" t="str">
        <f>A62&amp;"+"&amp;A63&amp;"+"&amp;A64&amp;"+"&amp;A69&amp;"+"&amp;A70</f>
        <v>(K.1)+(K.2)+(K.3)+(K.8)+(K.9)</v>
      </c>
    </row>
    <row r="62" spans="1:3" ht="14.4" x14ac:dyDescent="0.25">
      <c r="A62" s="1363" t="s">
        <v>1221</v>
      </c>
      <c r="B62" s="1364" t="s">
        <v>141</v>
      </c>
      <c r="C62" s="1384" t="s">
        <v>1222</v>
      </c>
    </row>
    <row r="63" spans="1:3" x14ac:dyDescent="0.25">
      <c r="A63" s="1363" t="s">
        <v>1223</v>
      </c>
      <c r="B63" s="1364" t="s">
        <v>483</v>
      </c>
      <c r="C63" s="767">
        <v>2102</v>
      </c>
    </row>
    <row r="64" spans="1:3" x14ac:dyDescent="0.25">
      <c r="A64" s="1363" t="s">
        <v>1224</v>
      </c>
      <c r="B64" s="1364" t="s">
        <v>186</v>
      </c>
      <c r="C64" s="1385" t="str">
        <f>A65&amp;"+"&amp;A66&amp;"+"&amp;A67&amp;"+"&amp;A68</f>
        <v>(K.4)+(K.5)+(K.6)+(K.7)</v>
      </c>
    </row>
    <row r="65" spans="1:3" x14ac:dyDescent="0.25">
      <c r="A65" s="1363" t="s">
        <v>1225</v>
      </c>
      <c r="B65" s="1364" t="s">
        <v>1226</v>
      </c>
      <c r="C65" s="1386" t="s">
        <v>1227</v>
      </c>
    </row>
    <row r="66" spans="1:3" x14ac:dyDescent="0.25">
      <c r="A66" s="1363" t="s">
        <v>1228</v>
      </c>
      <c r="B66" s="1364" t="s">
        <v>1229</v>
      </c>
      <c r="C66" s="1386">
        <v>2103.0300000000002</v>
      </c>
    </row>
    <row r="67" spans="1:3" x14ac:dyDescent="0.25">
      <c r="A67" s="1363" t="s">
        <v>1230</v>
      </c>
      <c r="B67" s="1364" t="s">
        <v>1231</v>
      </c>
      <c r="C67" s="1386">
        <v>2103.0500000000002</v>
      </c>
    </row>
    <row r="68" spans="1:3" x14ac:dyDescent="0.25">
      <c r="A68" s="1363" t="s">
        <v>1232</v>
      </c>
      <c r="B68" s="1364" t="s">
        <v>1233</v>
      </c>
      <c r="C68" s="7" t="s">
        <v>1234</v>
      </c>
    </row>
    <row r="69" spans="1:3" x14ac:dyDescent="0.25">
      <c r="A69" s="1363" t="s">
        <v>1235</v>
      </c>
      <c r="B69" s="1364" t="s">
        <v>1236</v>
      </c>
      <c r="C69" s="1386">
        <v>2107</v>
      </c>
    </row>
    <row r="70" spans="1:3" x14ac:dyDescent="0.25">
      <c r="A70" s="1363" t="s">
        <v>1237</v>
      </c>
      <c r="B70" s="1364" t="s">
        <v>1238</v>
      </c>
      <c r="C70" s="1385" t="str">
        <f>A71&amp;"+"&amp;A72</f>
        <v>(K.10)+(K.11)</v>
      </c>
    </row>
    <row r="71" spans="1:3" ht="28.8" x14ac:dyDescent="0.3">
      <c r="A71" s="1373" t="s">
        <v>1239</v>
      </c>
      <c r="B71" s="1387" t="s">
        <v>1240</v>
      </c>
      <c r="C71" s="1372" t="s">
        <v>1241</v>
      </c>
    </row>
    <row r="72" spans="1:3" x14ac:dyDescent="0.25">
      <c r="A72" s="1373" t="s">
        <v>1242</v>
      </c>
      <c r="B72" s="1387" t="s">
        <v>1243</v>
      </c>
      <c r="C72" s="1386">
        <v>2105</v>
      </c>
    </row>
    <row r="73" spans="1:3" x14ac:dyDescent="0.3">
      <c r="A73" s="1362" t="s">
        <v>1244</v>
      </c>
      <c r="B73" s="65" t="s">
        <v>1245</v>
      </c>
      <c r="C73" s="1385" t="str">
        <f>A74&amp;"+"&amp;A75&amp;"+"&amp;A76</f>
        <v>(L.1)+(L.2)+(L.3)</v>
      </c>
    </row>
    <row r="74" spans="1:3" x14ac:dyDescent="0.25">
      <c r="A74" s="1363" t="s">
        <v>1246</v>
      </c>
      <c r="B74" s="1364" t="s">
        <v>141</v>
      </c>
      <c r="C74" s="767">
        <v>2301</v>
      </c>
    </row>
    <row r="75" spans="1:3" x14ac:dyDescent="0.25">
      <c r="A75" s="1363" t="s">
        <v>1247</v>
      </c>
      <c r="B75" s="1364" t="s">
        <v>483</v>
      </c>
      <c r="C75" s="767">
        <v>2302</v>
      </c>
    </row>
    <row r="76" spans="1:3" x14ac:dyDescent="0.25">
      <c r="A76" s="1363" t="s">
        <v>1248</v>
      </c>
      <c r="B76" s="1364" t="s">
        <v>186</v>
      </c>
      <c r="C76" s="767">
        <v>2303</v>
      </c>
    </row>
    <row r="77" spans="1:3" x14ac:dyDescent="0.25">
      <c r="A77" s="1362" t="s">
        <v>1249</v>
      </c>
      <c r="B77" s="65" t="s">
        <v>528</v>
      </c>
      <c r="C77" s="7" t="s">
        <v>1250</v>
      </c>
    </row>
    <row r="78" spans="1:3" x14ac:dyDescent="0.3">
      <c r="A78" s="1362" t="s">
        <v>1251</v>
      </c>
      <c r="B78" s="65" t="s">
        <v>1252</v>
      </c>
      <c r="C78" s="1385" t="str">
        <f>A79&amp;"+"&amp;A80</f>
        <v>(N.1)+(N.2)</v>
      </c>
    </row>
    <row r="79" spans="1:3" x14ac:dyDescent="0.25">
      <c r="A79" s="1363" t="s">
        <v>1253</v>
      </c>
      <c r="B79" s="767" t="s">
        <v>1254</v>
      </c>
      <c r="C79" s="7" t="s">
        <v>1255</v>
      </c>
    </row>
    <row r="80" spans="1:3" x14ac:dyDescent="0.25">
      <c r="A80" s="1363" t="s">
        <v>1256</v>
      </c>
      <c r="B80" s="767" t="s">
        <v>1257</v>
      </c>
      <c r="C80" s="7" t="s">
        <v>1258</v>
      </c>
    </row>
    <row r="81" spans="1:3" x14ac:dyDescent="0.3">
      <c r="A81" s="1362" t="s">
        <v>1259</v>
      </c>
      <c r="B81" s="65" t="s">
        <v>1260</v>
      </c>
      <c r="C81" s="1385" t="str">
        <f>A82&amp;"+"&amp;A83&amp;"+"&amp;A84</f>
        <v>(Ñ.1)+(Ñ.2)+(Ñ.3)</v>
      </c>
    </row>
    <row r="82" spans="1:3" x14ac:dyDescent="0.25">
      <c r="A82" s="1363" t="s">
        <v>1261</v>
      </c>
      <c r="B82" s="1349" t="s">
        <v>1262</v>
      </c>
      <c r="C82" s="767">
        <v>2804</v>
      </c>
    </row>
    <row r="83" spans="1:3" ht="12.75" customHeight="1" x14ac:dyDescent="0.25">
      <c r="A83" s="1363" t="s">
        <v>1263</v>
      </c>
      <c r="B83" s="1349" t="s">
        <v>1264</v>
      </c>
      <c r="C83" s="767">
        <v>2805</v>
      </c>
    </row>
    <row r="84" spans="1:3" x14ac:dyDescent="0.25">
      <c r="A84" s="1363" t="s">
        <v>1265</v>
      </c>
      <c r="B84" s="767" t="s">
        <v>1266</v>
      </c>
      <c r="C84" s="7" t="s">
        <v>1267</v>
      </c>
    </row>
    <row r="85" spans="1:3" x14ac:dyDescent="0.25">
      <c r="A85" s="1362" t="s">
        <v>1268</v>
      </c>
      <c r="B85" s="65" t="s">
        <v>1269</v>
      </c>
      <c r="C85" s="7" t="s">
        <v>1270</v>
      </c>
    </row>
    <row r="86" spans="1:3" x14ac:dyDescent="0.3">
      <c r="A86" s="1362" t="s">
        <v>1271</v>
      </c>
      <c r="B86" s="65" t="s">
        <v>1272</v>
      </c>
      <c r="C86" s="1359" t="str">
        <f>A87&amp;"+"&amp;A88&amp;"+"&amp;A89&amp;"+"&amp;A90&amp;"+"&amp;A91&amp;"+"&amp;A92</f>
        <v>(P.1)+(P.2)+(P.3)+(P.4)+(P.5)+(P.6)</v>
      </c>
    </row>
    <row r="87" spans="1:3" x14ac:dyDescent="0.25">
      <c r="A87" s="1363" t="s">
        <v>1273</v>
      </c>
      <c r="B87" s="767" t="s">
        <v>1274</v>
      </c>
      <c r="C87" s="7" t="s">
        <v>1275</v>
      </c>
    </row>
    <row r="88" spans="1:3" x14ac:dyDescent="0.25">
      <c r="A88" s="1363" t="s">
        <v>1276</v>
      </c>
      <c r="B88" s="767" t="s">
        <v>1277</v>
      </c>
      <c r="C88" s="767">
        <v>2308</v>
      </c>
    </row>
    <row r="89" spans="1:3" x14ac:dyDescent="0.25">
      <c r="A89" s="1363" t="s">
        <v>1278</v>
      </c>
      <c r="B89" s="767" t="s">
        <v>556</v>
      </c>
      <c r="C89" s="767">
        <v>2208</v>
      </c>
    </row>
    <row r="90" spans="1:3" x14ac:dyDescent="0.25">
      <c r="A90" s="1363" t="s">
        <v>1279</v>
      </c>
      <c r="B90" s="767" t="s">
        <v>1280</v>
      </c>
      <c r="C90" s="7" t="s">
        <v>1281</v>
      </c>
    </row>
    <row r="91" spans="1:3" x14ac:dyDescent="0.25">
      <c r="A91" s="1363" t="s">
        <v>1282</v>
      </c>
      <c r="B91" s="767" t="s">
        <v>1283</v>
      </c>
      <c r="C91" s="7" t="s">
        <v>1284</v>
      </c>
    </row>
    <row r="92" spans="1:3" x14ac:dyDescent="0.25">
      <c r="A92" s="1363" t="s">
        <v>1285</v>
      </c>
      <c r="B92" s="767" t="s">
        <v>1286</v>
      </c>
      <c r="C92" s="767">
        <v>2508</v>
      </c>
    </row>
    <row r="93" spans="1:3" ht="72" x14ac:dyDescent="0.3">
      <c r="A93" s="1380" t="s">
        <v>1287</v>
      </c>
      <c r="B93" s="1381" t="s">
        <v>598</v>
      </c>
      <c r="C93" s="1370" t="s">
        <v>1288</v>
      </c>
    </row>
    <row r="94" spans="1:3" ht="43.2" x14ac:dyDescent="0.3">
      <c r="A94" s="1380"/>
      <c r="B94" s="1381"/>
      <c r="C94" s="1370" t="s">
        <v>1289</v>
      </c>
    </row>
    <row r="95" spans="1:3" ht="8.4" customHeight="1" x14ac:dyDescent="0.25">
      <c r="A95" s="1362"/>
      <c r="B95" s="65"/>
      <c r="C95" s="1370"/>
    </row>
    <row r="96" spans="1:3" x14ac:dyDescent="0.3">
      <c r="A96" s="1362" t="s">
        <v>1290</v>
      </c>
      <c r="B96" s="65" t="s">
        <v>600</v>
      </c>
      <c r="C96" s="1385" t="str">
        <f>A97&amp;"+"&amp;A98</f>
        <v>(R.1)+(R.2)</v>
      </c>
    </row>
    <row r="97" spans="1:3" x14ac:dyDescent="0.25">
      <c r="A97" s="1363" t="s">
        <v>1291</v>
      </c>
      <c r="B97" s="1364" t="s">
        <v>1292</v>
      </c>
      <c r="C97" s="767">
        <v>2701</v>
      </c>
    </row>
    <row r="98" spans="1:3" x14ac:dyDescent="0.25">
      <c r="A98" s="1363" t="s">
        <v>1293</v>
      </c>
      <c r="B98" s="1364" t="s">
        <v>1294</v>
      </c>
      <c r="C98" s="1386" t="s">
        <v>1295</v>
      </c>
    </row>
    <row r="99" spans="1:3" x14ac:dyDescent="0.25">
      <c r="A99" s="1362" t="s">
        <v>1296</v>
      </c>
      <c r="B99" s="65" t="s">
        <v>1297</v>
      </c>
      <c r="C99" s="7" t="s">
        <v>1298</v>
      </c>
    </row>
    <row r="100" spans="1:3" ht="6.6" customHeight="1" x14ac:dyDescent="0.25">
      <c r="A100" s="1362"/>
      <c r="B100" s="65"/>
      <c r="C100" s="7"/>
    </row>
    <row r="101" spans="1:3" x14ac:dyDescent="0.25">
      <c r="A101" s="1362" t="s">
        <v>1299</v>
      </c>
      <c r="B101" s="65" t="s">
        <v>604</v>
      </c>
      <c r="C101" s="8" t="str">
        <f>A61&amp;"+"&amp;A73&amp;"+"&amp;A77&amp;"+"&amp;A78&amp;"+"&amp;A81&amp;"+"&amp;A85&amp;"+"&amp;A86&amp;"+"&amp;A93&amp;"+"&amp;A96&amp;"+"&amp;A99</f>
        <v>(K)+(L)+(M)+(N)+(Ñ)+(O)+(P)+(Q)+(R)+(S)</v>
      </c>
    </row>
    <row r="102" spans="1:3" ht="6" customHeight="1" x14ac:dyDescent="0.25">
      <c r="A102" s="1362"/>
      <c r="B102" s="65"/>
      <c r="C102" s="8"/>
    </row>
    <row r="103" spans="1:3" x14ac:dyDescent="0.3">
      <c r="A103" s="1362" t="s">
        <v>1300</v>
      </c>
      <c r="B103" s="65" t="s">
        <v>605</v>
      </c>
      <c r="C103" s="1359" t="str">
        <f>A104&amp;"+"&amp;A105&amp;"+"&amp;A106&amp;"+"&amp;A107&amp;"+"&amp;A108&amp;"+"&amp;A109</f>
        <v>(U.1)+(U.2)+(U.3)+(U.4)+(U.5)+(U.6)</v>
      </c>
    </row>
    <row r="104" spans="1:3" x14ac:dyDescent="0.25">
      <c r="A104" s="1363" t="s">
        <v>1301</v>
      </c>
      <c r="B104" s="1364" t="s">
        <v>1302</v>
      </c>
      <c r="C104" s="7" t="s">
        <v>1303</v>
      </c>
    </row>
    <row r="105" spans="1:3" x14ac:dyDescent="0.25">
      <c r="A105" s="1363" t="s">
        <v>1304</v>
      </c>
      <c r="B105" s="1364" t="s">
        <v>1305</v>
      </c>
      <c r="C105" s="1386" t="s">
        <v>1306</v>
      </c>
    </row>
    <row r="106" spans="1:3" x14ac:dyDescent="0.25">
      <c r="A106" s="1363" t="s">
        <v>1307</v>
      </c>
      <c r="B106" s="1364" t="s">
        <v>1308</v>
      </c>
      <c r="C106" s="7" t="s">
        <v>1309</v>
      </c>
    </row>
    <row r="107" spans="1:3" x14ac:dyDescent="0.25">
      <c r="A107" s="1363" t="s">
        <v>1310</v>
      </c>
      <c r="B107" s="1364" t="s">
        <v>1311</v>
      </c>
      <c r="C107" s="7" t="s">
        <v>1312</v>
      </c>
    </row>
    <row r="108" spans="1:3" x14ac:dyDescent="0.25">
      <c r="A108" s="1363" t="s">
        <v>1313</v>
      </c>
      <c r="B108" s="1364" t="s">
        <v>1314</v>
      </c>
      <c r="C108" s="7" t="s">
        <v>1315</v>
      </c>
    </row>
    <row r="109" spans="1:3" x14ac:dyDescent="0.25">
      <c r="A109" s="1363" t="s">
        <v>1316</v>
      </c>
      <c r="B109" s="1364" t="s">
        <v>1317</v>
      </c>
      <c r="C109" s="7" t="s">
        <v>1318</v>
      </c>
    </row>
    <row r="110" spans="1:3" x14ac:dyDescent="0.25">
      <c r="A110" s="1362" t="s">
        <v>1319</v>
      </c>
      <c r="B110" s="65" t="s">
        <v>612</v>
      </c>
      <c r="C110" s="8" t="str">
        <f>A101&amp;"+"&amp;A103</f>
        <v>(T)+(U)</v>
      </c>
    </row>
    <row r="111" spans="1:3" ht="9.6" customHeight="1" x14ac:dyDescent="0.25">
      <c r="A111" s="1362"/>
      <c r="B111" s="65"/>
      <c r="C111" s="8"/>
    </row>
    <row r="112" spans="1:3" x14ac:dyDescent="0.3">
      <c r="A112" s="1362" t="s">
        <v>1320</v>
      </c>
      <c r="B112" s="65" t="s">
        <v>1321</v>
      </c>
      <c r="C112" s="1385" t="str">
        <f>A113&amp;"+"&amp;A114&amp;"+"&amp;A115&amp;"+"&amp;A116</f>
        <v>(W.1)+(W.2)+(W.3)+(W.4)</v>
      </c>
    </row>
    <row r="113" spans="1:4" x14ac:dyDescent="0.25">
      <c r="A113" s="1363" t="s">
        <v>1322</v>
      </c>
      <c r="B113" s="1364" t="s">
        <v>1292</v>
      </c>
      <c r="C113" s="7" t="s">
        <v>1323</v>
      </c>
    </row>
    <row r="114" spans="1:4" x14ac:dyDescent="0.25">
      <c r="A114" s="1363" t="s">
        <v>1324</v>
      </c>
      <c r="B114" s="1364" t="s">
        <v>1325</v>
      </c>
      <c r="C114" s="767">
        <v>7205</v>
      </c>
    </row>
    <row r="115" spans="1:4" x14ac:dyDescent="0.25">
      <c r="A115" s="1363" t="s">
        <v>1326</v>
      </c>
      <c r="B115" s="1364" t="s">
        <v>1327</v>
      </c>
      <c r="C115" s="767">
        <v>7206</v>
      </c>
    </row>
    <row r="116" spans="1:4" x14ac:dyDescent="0.25">
      <c r="A116" s="1363" t="s">
        <v>1328</v>
      </c>
      <c r="B116" s="1364" t="s">
        <v>1329</v>
      </c>
      <c r="C116" s="1386" t="s">
        <v>1330</v>
      </c>
    </row>
    <row r="117" spans="1:4" x14ac:dyDescent="0.25">
      <c r="B117" s="1364"/>
      <c r="C117" s="1386"/>
    </row>
    <row r="119" spans="1:4" x14ac:dyDescent="0.3">
      <c r="A119" s="1358"/>
      <c r="B119" s="1358"/>
      <c r="C119" s="1358"/>
      <c r="D119" s="1358"/>
    </row>
    <row r="120" spans="1:4" ht="13.8" x14ac:dyDescent="0.3">
      <c r="A120" s="1385"/>
      <c r="B120" s="1388" t="s">
        <v>1331</v>
      </c>
      <c r="C120" s="1388"/>
      <c r="D120" s="1389"/>
    </row>
    <row r="121" spans="1:4" ht="13.8" thickBot="1" x14ac:dyDescent="0.35">
      <c r="A121" s="1360"/>
      <c r="B121" s="1360"/>
      <c r="C121" s="1360"/>
      <c r="D121" s="1360"/>
    </row>
    <row r="122" spans="1:4" ht="13.8" x14ac:dyDescent="0.3">
      <c r="B122" s="1390"/>
      <c r="C122" s="1391"/>
      <c r="D122" s="1392"/>
    </row>
    <row r="123" spans="1:4" x14ac:dyDescent="0.25">
      <c r="A123" s="1362" t="s">
        <v>1137</v>
      </c>
      <c r="B123" s="65" t="s">
        <v>1332</v>
      </c>
      <c r="C123" s="770" t="s">
        <v>1333</v>
      </c>
    </row>
    <row r="124" spans="1:4" x14ac:dyDescent="0.25">
      <c r="A124" s="1363" t="s">
        <v>1138</v>
      </c>
      <c r="B124" s="1364" t="s">
        <v>555</v>
      </c>
      <c r="C124" s="767">
        <v>5101</v>
      </c>
    </row>
    <row r="125" spans="1:4" x14ac:dyDescent="0.25">
      <c r="A125" s="1363" t="s">
        <v>1140</v>
      </c>
      <c r="B125" s="1364" t="s">
        <v>745</v>
      </c>
      <c r="C125" s="767">
        <v>5102</v>
      </c>
    </row>
    <row r="126" spans="1:4" x14ac:dyDescent="0.25">
      <c r="A126" s="1363" t="s">
        <v>1143</v>
      </c>
      <c r="B126" s="1364" t="s">
        <v>746</v>
      </c>
      <c r="C126" s="767">
        <v>5103</v>
      </c>
    </row>
    <row r="127" spans="1:4" ht="14.4" x14ac:dyDescent="0.3">
      <c r="A127" s="1363" t="s">
        <v>1145</v>
      </c>
      <c r="B127" s="1364" t="s">
        <v>1334</v>
      </c>
      <c r="C127" s="767" t="s">
        <v>1335</v>
      </c>
    </row>
    <row r="128" spans="1:4" ht="14.4" x14ac:dyDescent="0.3">
      <c r="A128" s="1363" t="s">
        <v>1336</v>
      </c>
      <c r="B128" s="1364" t="s">
        <v>1337</v>
      </c>
      <c r="C128" s="767" t="s">
        <v>1338</v>
      </c>
    </row>
    <row r="129" spans="1:3" x14ac:dyDescent="0.25">
      <c r="A129" s="1363" t="s">
        <v>1339</v>
      </c>
      <c r="B129" s="1364" t="s">
        <v>1340</v>
      </c>
      <c r="C129" s="767" t="s">
        <v>1341</v>
      </c>
    </row>
    <row r="130" spans="1:3" ht="14.4" x14ac:dyDescent="0.3">
      <c r="A130" s="1363" t="s">
        <v>1342</v>
      </c>
      <c r="B130" s="1364" t="s">
        <v>1343</v>
      </c>
      <c r="C130" s="767" t="s">
        <v>1344</v>
      </c>
    </row>
    <row r="131" spans="1:3" ht="14.4" x14ac:dyDescent="0.3">
      <c r="A131" s="1363" t="s">
        <v>1345</v>
      </c>
      <c r="B131" s="1364" t="s">
        <v>1346</v>
      </c>
      <c r="C131" s="767" t="s">
        <v>1347</v>
      </c>
    </row>
    <row r="132" spans="1:3" x14ac:dyDescent="0.25">
      <c r="A132" s="1363" t="s">
        <v>1348</v>
      </c>
      <c r="B132" s="1364" t="s">
        <v>743</v>
      </c>
      <c r="C132" s="767" t="s">
        <v>1349</v>
      </c>
    </row>
    <row r="133" spans="1:3" ht="9" customHeight="1" x14ac:dyDescent="0.3">
      <c r="A133" s="1393"/>
      <c r="B133" s="1394"/>
      <c r="C133" s="767"/>
    </row>
    <row r="134" spans="1:3" x14ac:dyDescent="0.25">
      <c r="A134" s="1362" t="s">
        <v>1147</v>
      </c>
      <c r="B134" s="65" t="s">
        <v>1350</v>
      </c>
      <c r="C134" s="770" t="s">
        <v>1351</v>
      </c>
    </row>
    <row r="135" spans="1:3" x14ac:dyDescent="0.25">
      <c r="A135" s="1363" t="s">
        <v>1352</v>
      </c>
      <c r="B135" s="1364" t="s">
        <v>807</v>
      </c>
      <c r="C135" s="767">
        <v>4101</v>
      </c>
    </row>
    <row r="136" spans="1:3" x14ac:dyDescent="0.25">
      <c r="A136" s="1363" t="s">
        <v>1353</v>
      </c>
      <c r="B136" s="1364" t="s">
        <v>745</v>
      </c>
      <c r="C136" s="767">
        <v>4102</v>
      </c>
    </row>
    <row r="137" spans="1:3" x14ac:dyDescent="0.25">
      <c r="A137" s="1363" t="s">
        <v>1354</v>
      </c>
      <c r="B137" s="1364" t="s">
        <v>1355</v>
      </c>
      <c r="C137" s="767">
        <v>4103</v>
      </c>
    </row>
    <row r="138" spans="1:3" x14ac:dyDescent="0.25">
      <c r="A138" s="1363" t="s">
        <v>1356</v>
      </c>
      <c r="B138" s="1364" t="s">
        <v>705</v>
      </c>
      <c r="C138" s="767" t="s">
        <v>1357</v>
      </c>
    </row>
    <row r="139" spans="1:3" x14ac:dyDescent="0.25">
      <c r="A139" s="1363" t="s">
        <v>1358</v>
      </c>
      <c r="B139" s="1364" t="s">
        <v>809</v>
      </c>
      <c r="C139" s="767" t="s">
        <v>1359</v>
      </c>
    </row>
    <row r="140" spans="1:3" x14ac:dyDescent="0.25">
      <c r="A140" s="1363" t="s">
        <v>1360</v>
      </c>
      <c r="B140" s="1364" t="s">
        <v>810</v>
      </c>
      <c r="C140" s="767" t="s">
        <v>1361</v>
      </c>
    </row>
    <row r="141" spans="1:3" ht="14.4" x14ac:dyDescent="0.3">
      <c r="A141" s="1363" t="s">
        <v>1362</v>
      </c>
      <c r="B141" s="1364" t="s">
        <v>1363</v>
      </c>
      <c r="C141" s="767" t="s">
        <v>1364</v>
      </c>
    </row>
    <row r="142" spans="1:3" ht="14.4" x14ac:dyDescent="0.3">
      <c r="A142" s="1363" t="s">
        <v>1365</v>
      </c>
      <c r="B142" s="1364" t="s">
        <v>1366</v>
      </c>
      <c r="C142" s="767" t="s">
        <v>1367</v>
      </c>
    </row>
    <row r="143" spans="1:3" x14ac:dyDescent="0.25">
      <c r="A143" s="1363" t="s">
        <v>1368</v>
      </c>
      <c r="B143" s="1364" t="s">
        <v>1369</v>
      </c>
      <c r="C143" s="767">
        <v>4109.05</v>
      </c>
    </row>
    <row r="144" spans="1:3" ht="14.4" x14ac:dyDescent="0.3">
      <c r="A144" s="1373" t="s">
        <v>1370</v>
      </c>
      <c r="B144" s="1364" t="s">
        <v>1371</v>
      </c>
      <c r="C144" s="767" t="s">
        <v>1372</v>
      </c>
    </row>
    <row r="145" spans="1:3" ht="14.4" x14ac:dyDescent="0.3">
      <c r="A145" s="1373" t="s">
        <v>1373</v>
      </c>
      <c r="B145" s="1364" t="s">
        <v>1374</v>
      </c>
      <c r="C145" s="767" t="s">
        <v>1375</v>
      </c>
    </row>
    <row r="146" spans="1:3" ht="14.4" x14ac:dyDescent="0.3">
      <c r="A146" s="1373" t="s">
        <v>1376</v>
      </c>
      <c r="B146" s="1364" t="s">
        <v>743</v>
      </c>
      <c r="C146" s="767" t="s">
        <v>1377</v>
      </c>
    </row>
    <row r="147" spans="1:3" ht="9" customHeight="1" x14ac:dyDescent="0.3">
      <c r="A147" s="1393"/>
      <c r="B147" s="1390"/>
      <c r="C147" s="767"/>
    </row>
    <row r="148" spans="1:3" x14ac:dyDescent="0.25">
      <c r="A148" s="1395" t="s">
        <v>1148</v>
      </c>
      <c r="B148" s="65" t="s">
        <v>644</v>
      </c>
      <c r="C148" s="770" t="s">
        <v>1378</v>
      </c>
    </row>
    <row r="149" spans="1:3" x14ac:dyDescent="0.25">
      <c r="A149" s="1362" t="s">
        <v>1163</v>
      </c>
      <c r="B149" s="1364" t="s">
        <v>1379</v>
      </c>
      <c r="C149" s="767" t="s">
        <v>1380</v>
      </c>
    </row>
    <row r="150" spans="1:3" ht="9" customHeight="1" x14ac:dyDescent="0.25">
      <c r="A150" s="1363"/>
      <c r="B150" s="1364"/>
      <c r="C150" s="767"/>
    </row>
    <row r="151" spans="1:3" x14ac:dyDescent="0.25">
      <c r="A151" s="1395" t="s">
        <v>1199</v>
      </c>
      <c r="B151" s="65" t="s">
        <v>646</v>
      </c>
      <c r="C151" s="770" t="s">
        <v>1381</v>
      </c>
    </row>
    <row r="152" spans="1:3" ht="9" customHeight="1" x14ac:dyDescent="0.25">
      <c r="A152" s="1396"/>
      <c r="B152" s="65"/>
      <c r="C152" s="767"/>
    </row>
    <row r="153" spans="1:3" x14ac:dyDescent="0.25">
      <c r="A153" s="1362" t="s">
        <v>1201</v>
      </c>
      <c r="B153" s="65" t="s">
        <v>647</v>
      </c>
      <c r="C153" s="770" t="s">
        <v>1382</v>
      </c>
    </row>
    <row r="154" spans="1:3" x14ac:dyDescent="0.25">
      <c r="A154" s="1363" t="s">
        <v>1203</v>
      </c>
      <c r="B154" s="1364" t="s">
        <v>1383</v>
      </c>
      <c r="C154" s="767">
        <v>5105</v>
      </c>
    </row>
    <row r="155" spans="1:3" x14ac:dyDescent="0.25">
      <c r="A155" s="1363" t="s">
        <v>1204</v>
      </c>
      <c r="B155" s="1364" t="s">
        <v>1292</v>
      </c>
      <c r="C155" s="767">
        <v>5201</v>
      </c>
    </row>
    <row r="156" spans="1:3" x14ac:dyDescent="0.25">
      <c r="A156" s="1363" t="s">
        <v>1205</v>
      </c>
      <c r="B156" s="1364" t="s">
        <v>1384</v>
      </c>
      <c r="C156" s="767" t="s">
        <v>1385</v>
      </c>
    </row>
    <row r="157" spans="1:3" x14ac:dyDescent="0.25">
      <c r="A157" s="1363" t="s">
        <v>1206</v>
      </c>
      <c r="B157" s="1364" t="s">
        <v>1386</v>
      </c>
      <c r="C157" s="767" t="s">
        <v>1387</v>
      </c>
    </row>
    <row r="158" spans="1:3" ht="9" customHeight="1" x14ac:dyDescent="0.25">
      <c r="A158" s="1363"/>
      <c r="B158" s="1364"/>
      <c r="C158" s="767"/>
    </row>
    <row r="159" spans="1:3" x14ac:dyDescent="0.25">
      <c r="A159" s="1362" t="s">
        <v>1209</v>
      </c>
      <c r="B159" s="65" t="s">
        <v>652</v>
      </c>
      <c r="C159" s="770" t="s">
        <v>1388</v>
      </c>
    </row>
    <row r="160" spans="1:3" x14ac:dyDescent="0.25">
      <c r="A160" s="1363" t="s">
        <v>1389</v>
      </c>
      <c r="B160" s="1364" t="s">
        <v>1390</v>
      </c>
      <c r="C160" s="767">
        <v>4105</v>
      </c>
    </row>
    <row r="161" spans="1:3" x14ac:dyDescent="0.25">
      <c r="A161" s="1363" t="s">
        <v>1391</v>
      </c>
      <c r="B161" s="1364" t="s">
        <v>1392</v>
      </c>
      <c r="C161" s="767" t="s">
        <v>1393</v>
      </c>
    </row>
    <row r="162" spans="1:3" x14ac:dyDescent="0.25">
      <c r="A162" s="1363" t="s">
        <v>1394</v>
      </c>
      <c r="B162" s="1364" t="s">
        <v>1384</v>
      </c>
      <c r="C162" s="767" t="s">
        <v>1395</v>
      </c>
    </row>
    <row r="163" spans="1:3" x14ac:dyDescent="0.25">
      <c r="A163" s="1363" t="s">
        <v>1396</v>
      </c>
      <c r="B163" s="1364" t="s">
        <v>1397</v>
      </c>
      <c r="C163" s="767" t="s">
        <v>1398</v>
      </c>
    </row>
    <row r="164" spans="1:3" ht="9" customHeight="1" x14ac:dyDescent="0.25">
      <c r="A164" s="1363"/>
      <c r="B164" s="1364"/>
      <c r="C164" s="767"/>
    </row>
    <row r="165" spans="1:3" x14ac:dyDescent="0.25">
      <c r="A165" s="1362" t="s">
        <v>1213</v>
      </c>
      <c r="B165" s="65" t="s">
        <v>1399</v>
      </c>
      <c r="C165" s="767" t="s">
        <v>1400</v>
      </c>
    </row>
    <row r="166" spans="1:3" ht="9" customHeight="1" x14ac:dyDescent="0.25">
      <c r="A166" s="1362"/>
      <c r="B166" s="65"/>
      <c r="C166" s="767"/>
    </row>
    <row r="167" spans="1:3" x14ac:dyDescent="0.25">
      <c r="A167" s="1362" t="s">
        <v>1217</v>
      </c>
      <c r="B167" s="65" t="s">
        <v>656</v>
      </c>
      <c r="C167" s="770" t="s">
        <v>1401</v>
      </c>
    </row>
    <row r="168" spans="1:3" ht="9" customHeight="1" x14ac:dyDescent="0.25">
      <c r="A168" s="1362"/>
      <c r="B168" s="65"/>
      <c r="C168" s="767"/>
    </row>
    <row r="169" spans="1:3" x14ac:dyDescent="0.25">
      <c r="A169" s="1362" t="s">
        <v>1220</v>
      </c>
      <c r="B169" s="65" t="s">
        <v>1402</v>
      </c>
      <c r="C169" s="770" t="s">
        <v>1403</v>
      </c>
    </row>
    <row r="170" spans="1:3" x14ac:dyDescent="0.25">
      <c r="A170" s="1363" t="s">
        <v>1221</v>
      </c>
      <c r="B170" s="1364" t="s">
        <v>1404</v>
      </c>
      <c r="C170" s="767">
        <v>4501</v>
      </c>
    </row>
    <row r="171" spans="1:3" x14ac:dyDescent="0.25">
      <c r="A171" s="1363" t="s">
        <v>1223</v>
      </c>
      <c r="B171" s="1364" t="s">
        <v>1405</v>
      </c>
      <c r="C171" s="767">
        <v>4502</v>
      </c>
    </row>
    <row r="172" spans="1:3" x14ac:dyDescent="0.25">
      <c r="A172" s="1363" t="s">
        <v>1224</v>
      </c>
      <c r="B172" s="1364" t="s">
        <v>1406</v>
      </c>
      <c r="C172" s="767">
        <v>4503</v>
      </c>
    </row>
    <row r="173" spans="1:3" x14ac:dyDescent="0.25">
      <c r="A173" s="1363" t="s">
        <v>1225</v>
      </c>
      <c r="B173" s="1364" t="s">
        <v>1407</v>
      </c>
      <c r="C173" s="767">
        <v>4504</v>
      </c>
    </row>
    <row r="174" spans="1:3" ht="9" customHeight="1" x14ac:dyDescent="0.25">
      <c r="A174" s="1363"/>
      <c r="B174" s="1364"/>
      <c r="C174" s="767"/>
    </row>
    <row r="175" spans="1:3" x14ac:dyDescent="0.25">
      <c r="A175" s="1362" t="s">
        <v>1244</v>
      </c>
      <c r="B175" s="65" t="s">
        <v>662</v>
      </c>
      <c r="C175" s="770" t="s">
        <v>1408</v>
      </c>
    </row>
    <row r="176" spans="1:3" ht="9" customHeight="1" x14ac:dyDescent="0.25">
      <c r="A176" s="1362"/>
      <c r="B176" s="65"/>
      <c r="C176" s="767"/>
    </row>
    <row r="177" spans="1:3" x14ac:dyDescent="0.25">
      <c r="A177" s="1362" t="s">
        <v>1249</v>
      </c>
      <c r="B177" s="65" t="s">
        <v>1409</v>
      </c>
      <c r="C177" s="770" t="s">
        <v>1410</v>
      </c>
    </row>
    <row r="178" spans="1:3" x14ac:dyDescent="0.25">
      <c r="A178" s="1363" t="s">
        <v>1411</v>
      </c>
      <c r="B178" s="1364" t="s">
        <v>1412</v>
      </c>
      <c r="C178" s="767" t="s">
        <v>1413</v>
      </c>
    </row>
    <row r="179" spans="1:3" x14ac:dyDescent="0.25">
      <c r="A179" s="1363" t="s">
        <v>1414</v>
      </c>
      <c r="B179" s="1364" t="s">
        <v>1415</v>
      </c>
      <c r="C179" s="767" t="s">
        <v>1416</v>
      </c>
    </row>
    <row r="180" spans="1:3" x14ac:dyDescent="0.25">
      <c r="A180" s="1363" t="s">
        <v>1417</v>
      </c>
      <c r="B180" s="1364" t="s">
        <v>1418</v>
      </c>
      <c r="C180" s="767" t="s">
        <v>1419</v>
      </c>
    </row>
    <row r="181" spans="1:3" x14ac:dyDescent="0.25">
      <c r="A181" s="1363" t="s">
        <v>1420</v>
      </c>
      <c r="B181" s="1364" t="s">
        <v>1421</v>
      </c>
      <c r="C181" s="767" t="s">
        <v>1422</v>
      </c>
    </row>
    <row r="182" spans="1:3" x14ac:dyDescent="0.25">
      <c r="A182" s="1363" t="s">
        <v>1423</v>
      </c>
      <c r="B182" s="1364" t="s">
        <v>1294</v>
      </c>
      <c r="C182" s="767" t="s">
        <v>1424</v>
      </c>
    </row>
    <row r="183" spans="1:3" x14ac:dyDescent="0.25">
      <c r="A183" s="1363" t="s">
        <v>1425</v>
      </c>
      <c r="B183" s="1364" t="s">
        <v>1426</v>
      </c>
      <c r="C183" s="767" t="s">
        <v>1427</v>
      </c>
    </row>
    <row r="184" spans="1:3" x14ac:dyDescent="0.25">
      <c r="A184" s="1363" t="s">
        <v>1428</v>
      </c>
      <c r="B184" s="1364" t="s">
        <v>1429</v>
      </c>
      <c r="C184" s="767" t="s">
        <v>1430</v>
      </c>
    </row>
    <row r="185" spans="1:3" ht="9" customHeight="1" x14ac:dyDescent="0.25">
      <c r="A185" s="1363"/>
      <c r="B185" s="1364"/>
      <c r="C185" s="767"/>
    </row>
    <row r="186" spans="1:3" x14ac:dyDescent="0.25">
      <c r="A186" s="1362" t="s">
        <v>1251</v>
      </c>
      <c r="B186" s="65" t="s">
        <v>1431</v>
      </c>
      <c r="C186" s="770" t="s">
        <v>1432</v>
      </c>
    </row>
    <row r="187" spans="1:3" ht="9" customHeight="1" x14ac:dyDescent="0.25">
      <c r="A187" s="1362"/>
      <c r="B187" s="65"/>
      <c r="C187" s="767"/>
    </row>
    <row r="188" spans="1:3" x14ac:dyDescent="0.25">
      <c r="A188" s="1362" t="s">
        <v>1268</v>
      </c>
      <c r="B188" s="65" t="s">
        <v>1433</v>
      </c>
      <c r="C188" s="770" t="s">
        <v>1434</v>
      </c>
    </row>
    <row r="189" spans="1:3" ht="9" customHeight="1" x14ac:dyDescent="0.25">
      <c r="A189" s="1362"/>
      <c r="B189" s="65"/>
      <c r="C189" s="767"/>
    </row>
    <row r="190" spans="1:3" x14ac:dyDescent="0.25">
      <c r="A190" s="1395" t="s">
        <v>1271</v>
      </c>
      <c r="B190" s="65" t="s">
        <v>673</v>
      </c>
      <c r="C190" s="770">
        <v>6801</v>
      </c>
    </row>
    <row r="191" spans="1:3" ht="9" customHeight="1" x14ac:dyDescent="0.25">
      <c r="A191" s="1395"/>
      <c r="B191" s="65"/>
      <c r="C191" s="767"/>
    </row>
    <row r="192" spans="1:3" x14ac:dyDescent="0.25">
      <c r="A192" s="1362" t="s">
        <v>1287</v>
      </c>
      <c r="B192" s="65" t="s">
        <v>674</v>
      </c>
      <c r="C192" s="770" t="s">
        <v>1435</v>
      </c>
    </row>
    <row r="193" spans="1:4" ht="13.8" x14ac:dyDescent="0.3">
      <c r="A193" s="1393"/>
      <c r="B193" s="1390"/>
      <c r="C193" s="1390"/>
      <c r="D193" s="1390"/>
    </row>
    <row r="194" spans="1:4" ht="13.8" x14ac:dyDescent="0.3">
      <c r="A194" s="1393" t="s">
        <v>1436</v>
      </c>
      <c r="B194" s="1390"/>
      <c r="C194" s="1390"/>
      <c r="D194" s="1390"/>
    </row>
    <row r="195" spans="1:4" ht="13.8" x14ac:dyDescent="0.3">
      <c r="A195" s="1393"/>
      <c r="B195" s="1390" t="s">
        <v>1437</v>
      </c>
      <c r="C195" s="1390"/>
      <c r="D195" s="1390"/>
    </row>
    <row r="196" spans="1:4" ht="13.8" x14ac:dyDescent="0.3">
      <c r="A196" s="1393"/>
      <c r="B196" s="1390" t="s">
        <v>1438</v>
      </c>
      <c r="D196" s="1390"/>
    </row>
    <row r="197" spans="1:4" ht="13.8" x14ac:dyDescent="0.3">
      <c r="B197" s="1390" t="s">
        <v>1439</v>
      </c>
      <c r="D197" s="1390"/>
    </row>
    <row r="198" spans="1:4" ht="13.8" x14ac:dyDescent="0.3">
      <c r="B198" s="1390" t="s">
        <v>1440</v>
      </c>
      <c r="C198" s="1397"/>
    </row>
    <row r="199" spans="1:4" ht="13.8" x14ac:dyDescent="0.3">
      <c r="B199" s="1398"/>
      <c r="C199" s="1397"/>
    </row>
  </sheetData>
  <mergeCells count="6">
    <mergeCell ref="B4:C7"/>
    <mergeCell ref="A54:A55"/>
    <mergeCell ref="B54:B55"/>
    <mergeCell ref="A93:A94"/>
    <mergeCell ref="B93:B94"/>
    <mergeCell ref="B120:C120"/>
  </mergeCells>
  <hyperlinks>
    <hyperlink ref="A1" location="Índice!A1" display="Volver al Índice" xr:uid="{DB4AD92F-7F71-4C71-B685-A357FE806DE8}"/>
  </hyperlinks>
  <pageMargins left="0.70866141732283472" right="0.70866141732283472" top="0.74803149606299213" bottom="0.74803149606299213" header="0.31496062992125984" footer="0.31496062992125984"/>
  <pageSetup paperSize="9" scale="3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E0030-1B7D-4207-B69C-215DC14ACFA7}">
  <sheetPr codeName="Hoja4">
    <pageSetUpPr autoPageBreaks="0"/>
  </sheetPr>
  <dimension ref="A1:CR145"/>
  <sheetViews>
    <sheetView showGridLines="0" topLeftCell="A36" zoomScale="101" zoomScaleNormal="115" zoomScaleSheetLayoutView="100" workbookViewId="0">
      <selection sqref="A1:XFD1048576"/>
    </sheetView>
  </sheetViews>
  <sheetFormatPr baseColWidth="10" defaultColWidth="11.44140625" defaultRowHeight="13.2" x14ac:dyDescent="0.25"/>
  <cols>
    <col min="1" max="1" width="52.44140625" style="549" customWidth="1"/>
    <col min="2" max="2" width="12.44140625" style="549" bestFit="1" customWidth="1"/>
    <col min="3" max="3" width="12.44140625" style="549" customWidth="1"/>
    <col min="4" max="4" width="12.44140625" style="549" bestFit="1" customWidth="1"/>
    <col min="5" max="5" width="2.44140625" style="549" customWidth="1"/>
    <col min="6" max="8" width="10.44140625" style="549" customWidth="1"/>
    <col min="9" max="9" width="2.44140625" style="549" customWidth="1"/>
    <col min="10" max="10" width="12.44140625" style="549" customWidth="1"/>
    <col min="11" max="12" width="12.44140625" style="549" bestFit="1" customWidth="1"/>
    <col min="13" max="13" width="52.44140625" style="551" customWidth="1"/>
    <col min="14" max="15" width="10.44140625" style="551" customWidth="1"/>
    <col min="16" max="16" width="11.44140625" style="551" bestFit="1" customWidth="1"/>
    <col min="17" max="17" width="2.44140625" style="551" customWidth="1"/>
    <col min="18" max="19" width="10.44140625" style="551" customWidth="1"/>
    <col min="20" max="20" width="11.44140625" style="551" bestFit="1" customWidth="1"/>
    <col min="21" max="21" width="2.44140625" style="551" customWidth="1"/>
    <col min="22" max="24" width="11.44140625" style="551" bestFit="1" customWidth="1"/>
    <col min="25" max="25" width="52.44140625" style="551" customWidth="1"/>
    <col min="26" max="28" width="11.44140625" style="551" customWidth="1"/>
    <col min="29" max="29" width="2.44140625" style="551" customWidth="1"/>
    <col min="30" max="32" width="11.44140625" style="551" customWidth="1"/>
    <col min="33" max="33" width="2.44140625" style="551" customWidth="1"/>
    <col min="34" max="34" width="11.44140625" style="551" bestFit="1" customWidth="1"/>
    <col min="35" max="36" width="11.44140625" style="551" customWidth="1"/>
    <col min="37" max="37" width="52.44140625" style="551" customWidth="1"/>
    <col min="38" max="39" width="11.44140625" style="551" bestFit="1" customWidth="1"/>
    <col min="40" max="40" width="12.44140625" style="551" bestFit="1" customWidth="1"/>
    <col min="41" max="41" width="2.44140625" style="551" customWidth="1"/>
    <col min="42" max="44" width="11.44140625" style="551" customWidth="1"/>
    <col min="45" max="45" width="2.44140625" style="551" customWidth="1"/>
    <col min="46" max="46" width="11.44140625" style="551" bestFit="1" customWidth="1"/>
    <col min="47" max="48" width="12.44140625" style="551" bestFit="1" customWidth="1"/>
    <col min="49" max="49" width="49.44140625" style="551" customWidth="1"/>
    <col min="50" max="52" width="12.44140625" style="551" bestFit="1" customWidth="1"/>
    <col min="53" max="53" width="0.44140625" style="551" customWidth="1"/>
    <col min="54" max="56" width="12.44140625" style="551" bestFit="1" customWidth="1"/>
    <col min="57" max="57" width="0.44140625" style="551" customWidth="1"/>
    <col min="58" max="60" width="12.44140625" style="551" bestFit="1" customWidth="1"/>
    <col min="61" max="61" width="50.44140625" style="551" customWidth="1"/>
    <col min="62" max="64" width="12.44140625" style="551" bestFit="1" customWidth="1"/>
    <col min="65" max="65" width="0.44140625" style="551" customWidth="1"/>
    <col min="66" max="68" width="12.44140625" style="551" bestFit="1" customWidth="1"/>
    <col min="69" max="69" width="0.44140625" style="551" customWidth="1"/>
    <col min="70" max="72" width="13.44140625" style="551" customWidth="1"/>
    <col min="73" max="73" width="0.44140625" style="551" customWidth="1"/>
    <col min="74" max="76" width="13.44140625" style="551" customWidth="1"/>
    <col min="77" max="77" width="50.44140625" style="551" customWidth="1"/>
    <col min="78" max="80" width="12.44140625" style="551" customWidth="1"/>
    <col min="81" max="81" width="0.5546875" style="551" customWidth="1"/>
    <col min="82" max="84" width="12.44140625" style="551" customWidth="1"/>
    <col min="85" max="85" width="0.5546875" style="551" customWidth="1"/>
    <col min="86" max="88" width="12.44140625" style="551" bestFit="1" customWidth="1"/>
    <col min="89" max="89" width="14.44140625" style="552" bestFit="1" customWidth="1"/>
    <col min="90" max="16384" width="11.44140625" style="552"/>
  </cols>
  <sheetData>
    <row r="1" spans="1:96" s="7" customFormat="1" ht="16.350000000000001" customHeight="1" x14ac:dyDescent="0.35">
      <c r="A1" s="431"/>
      <c r="B1" s="431"/>
      <c r="C1" s="431"/>
      <c r="D1" s="431"/>
      <c r="E1" s="431"/>
      <c r="F1" s="431"/>
      <c r="G1" s="431"/>
      <c r="H1" s="431"/>
      <c r="I1" s="431"/>
      <c r="J1" s="431"/>
      <c r="K1" s="431"/>
      <c r="L1" s="431"/>
      <c r="M1" s="432"/>
      <c r="N1" s="432"/>
      <c r="O1" s="432"/>
      <c r="P1" s="432"/>
      <c r="Q1" s="432"/>
      <c r="R1" s="432"/>
      <c r="S1" s="432"/>
      <c r="T1" s="432"/>
      <c r="U1" s="432"/>
      <c r="V1" s="432"/>
      <c r="W1" s="432"/>
      <c r="X1" s="432"/>
      <c r="Y1" s="432"/>
      <c r="Z1" s="432"/>
      <c r="AA1" s="432"/>
      <c r="AB1" s="432"/>
      <c r="AC1" s="432"/>
      <c r="AD1" s="432"/>
      <c r="AE1" s="432"/>
      <c r="AF1" s="432"/>
      <c r="AG1" s="432"/>
      <c r="AH1" s="432"/>
      <c r="AI1" s="432"/>
      <c r="AJ1" s="432"/>
      <c r="AK1" s="432"/>
      <c r="AL1" s="432"/>
      <c r="AM1" s="432"/>
      <c r="AN1" s="432"/>
      <c r="AO1" s="432"/>
      <c r="AP1" s="432"/>
      <c r="AQ1" s="432"/>
      <c r="AR1" s="432"/>
      <c r="AS1" s="432"/>
      <c r="AT1" s="432"/>
      <c r="AU1" s="432"/>
      <c r="AV1" s="432"/>
      <c r="AW1" s="432"/>
      <c r="AX1" s="432"/>
      <c r="AY1" s="432"/>
      <c r="AZ1" s="432"/>
      <c r="BA1" s="432"/>
      <c r="BB1" s="432"/>
      <c r="BC1" s="432"/>
      <c r="BD1" s="432"/>
      <c r="BE1" s="432"/>
      <c r="BF1" s="432"/>
      <c r="BG1" s="432"/>
      <c r="BH1" s="432"/>
      <c r="BI1" s="433"/>
      <c r="BJ1" s="433"/>
      <c r="BK1" s="433"/>
      <c r="BL1" s="433"/>
      <c r="BM1" s="433"/>
      <c r="BN1" s="433"/>
      <c r="BO1" s="433"/>
      <c r="BP1" s="433"/>
      <c r="BQ1" s="433"/>
      <c r="BR1" s="433"/>
      <c r="BS1" s="433"/>
      <c r="BT1" s="433"/>
      <c r="BU1" s="433"/>
      <c r="BV1" s="433"/>
      <c r="BW1" s="433"/>
      <c r="BX1" s="433"/>
      <c r="BZ1" s="433"/>
      <c r="CA1" s="433"/>
      <c r="CB1" s="433"/>
      <c r="CC1" s="433"/>
      <c r="CD1" s="433"/>
      <c r="CE1" s="433"/>
      <c r="CF1" s="433"/>
      <c r="CG1" s="433"/>
    </row>
    <row r="2" spans="1:96" s="303" customFormat="1" ht="27" customHeight="1" x14ac:dyDescent="0.5">
      <c r="A2" s="434" t="s">
        <v>502</v>
      </c>
      <c r="B2" s="434"/>
      <c r="C2" s="434"/>
      <c r="D2" s="434"/>
      <c r="E2" s="434"/>
      <c r="F2" s="434"/>
      <c r="G2" s="434"/>
      <c r="H2" s="434"/>
      <c r="I2" s="434"/>
      <c r="J2" s="434"/>
      <c r="K2" s="434"/>
      <c r="L2" s="434"/>
      <c r="M2" s="434" t="s">
        <v>502</v>
      </c>
      <c r="N2" s="434"/>
      <c r="O2" s="434"/>
      <c r="P2" s="434"/>
      <c r="Q2" s="434"/>
      <c r="R2" s="434"/>
      <c r="S2" s="434"/>
      <c r="T2" s="434"/>
      <c r="U2" s="434"/>
      <c r="V2" s="434"/>
      <c r="W2" s="434"/>
      <c r="X2" s="434"/>
      <c r="Y2" s="434" t="s">
        <v>502</v>
      </c>
      <c r="Z2" s="434"/>
      <c r="AA2" s="434"/>
      <c r="AB2" s="434"/>
      <c r="AC2" s="434"/>
      <c r="AD2" s="434"/>
      <c r="AE2" s="434"/>
      <c r="AF2" s="434"/>
      <c r="AG2" s="434"/>
      <c r="AH2" s="434"/>
      <c r="AI2" s="434"/>
      <c r="AJ2" s="434"/>
      <c r="AK2" s="434" t="s">
        <v>502</v>
      </c>
      <c r="AL2" s="434"/>
      <c r="AM2" s="434"/>
      <c r="AN2" s="434"/>
      <c r="AO2" s="434"/>
      <c r="AP2" s="434"/>
      <c r="AQ2" s="434"/>
      <c r="AR2" s="434"/>
      <c r="AS2" s="434"/>
      <c r="AT2" s="434"/>
      <c r="AU2" s="434"/>
      <c r="AV2" s="434"/>
      <c r="AW2" s="434" t="s">
        <v>502</v>
      </c>
      <c r="AX2" s="434"/>
      <c r="AY2" s="434"/>
      <c r="AZ2" s="434"/>
      <c r="BA2" s="434"/>
      <c r="BB2" s="434"/>
      <c r="BC2" s="434"/>
      <c r="BD2" s="434"/>
      <c r="BE2" s="434"/>
      <c r="BF2" s="434"/>
      <c r="BG2" s="434"/>
      <c r="BH2" s="434"/>
      <c r="BI2" s="434" t="s">
        <v>502</v>
      </c>
      <c r="BJ2" s="434"/>
      <c r="BK2" s="434"/>
      <c r="BL2" s="434"/>
      <c r="BM2" s="434"/>
      <c r="BN2" s="434"/>
      <c r="BO2" s="434"/>
      <c r="BP2" s="434"/>
      <c r="BQ2" s="434"/>
      <c r="BR2" s="434"/>
      <c r="BS2" s="434"/>
      <c r="BT2" s="434"/>
      <c r="BU2" s="435"/>
      <c r="BV2" s="435"/>
      <c r="BW2" s="435"/>
      <c r="BX2" s="435"/>
      <c r="BY2" s="436" t="s">
        <v>502</v>
      </c>
      <c r="BZ2" s="436"/>
      <c r="CA2" s="436"/>
      <c r="CB2" s="436"/>
      <c r="CC2" s="436"/>
      <c r="CD2" s="436"/>
      <c r="CE2" s="436"/>
      <c r="CF2" s="436"/>
      <c r="CG2" s="436"/>
      <c r="CH2" s="436"/>
      <c r="CI2" s="436"/>
      <c r="CJ2" s="436"/>
      <c r="CK2" s="437"/>
      <c r="CL2" s="437"/>
      <c r="CM2" s="437"/>
      <c r="CN2" s="437"/>
      <c r="CO2" s="437"/>
      <c r="CP2" s="437"/>
      <c r="CQ2" s="437"/>
      <c r="CR2" s="437"/>
    </row>
    <row r="3" spans="1:96" s="442" customFormat="1" ht="18" customHeight="1" x14ac:dyDescent="0.3">
      <c r="A3" s="438">
        <v>46053</v>
      </c>
      <c r="B3" s="438"/>
      <c r="C3" s="438"/>
      <c r="D3" s="438"/>
      <c r="E3" s="438"/>
      <c r="F3" s="438"/>
      <c r="G3" s="438"/>
      <c r="H3" s="438"/>
      <c r="I3" s="438"/>
      <c r="J3" s="438"/>
      <c r="K3" s="438"/>
      <c r="L3" s="438"/>
      <c r="M3" s="438">
        <v>46053</v>
      </c>
      <c r="N3" s="438"/>
      <c r="O3" s="438"/>
      <c r="P3" s="438"/>
      <c r="Q3" s="438"/>
      <c r="R3" s="438"/>
      <c r="S3" s="438"/>
      <c r="T3" s="438"/>
      <c r="U3" s="438"/>
      <c r="V3" s="438"/>
      <c r="W3" s="438"/>
      <c r="X3" s="438"/>
      <c r="Y3" s="438">
        <v>46053</v>
      </c>
      <c r="Z3" s="438"/>
      <c r="AA3" s="438"/>
      <c r="AB3" s="438"/>
      <c r="AC3" s="438"/>
      <c r="AD3" s="438"/>
      <c r="AE3" s="438"/>
      <c r="AF3" s="438"/>
      <c r="AG3" s="438"/>
      <c r="AH3" s="438"/>
      <c r="AI3" s="438"/>
      <c r="AJ3" s="438"/>
      <c r="AK3" s="438">
        <v>46053</v>
      </c>
      <c r="AL3" s="438"/>
      <c r="AM3" s="438"/>
      <c r="AN3" s="438"/>
      <c r="AO3" s="438"/>
      <c r="AP3" s="438"/>
      <c r="AQ3" s="438"/>
      <c r="AR3" s="438"/>
      <c r="AS3" s="438"/>
      <c r="AT3" s="438"/>
      <c r="AU3" s="438"/>
      <c r="AV3" s="438"/>
      <c r="AW3" s="438">
        <v>46053</v>
      </c>
      <c r="AX3" s="438"/>
      <c r="AY3" s="438"/>
      <c r="AZ3" s="438"/>
      <c r="BA3" s="438"/>
      <c r="BB3" s="438"/>
      <c r="BC3" s="438"/>
      <c r="BD3" s="438"/>
      <c r="BE3" s="438"/>
      <c r="BF3" s="438"/>
      <c r="BG3" s="438"/>
      <c r="BH3" s="438"/>
      <c r="BI3" s="438">
        <v>46053</v>
      </c>
      <c r="BJ3" s="438"/>
      <c r="BK3" s="438"/>
      <c r="BL3" s="438"/>
      <c r="BM3" s="438"/>
      <c r="BN3" s="438"/>
      <c r="BO3" s="438"/>
      <c r="BP3" s="438"/>
      <c r="BQ3" s="438"/>
      <c r="BR3" s="438"/>
      <c r="BS3" s="438"/>
      <c r="BT3" s="438"/>
      <c r="BU3" s="439"/>
      <c r="BV3" s="439"/>
      <c r="BW3" s="439"/>
      <c r="BX3" s="439"/>
      <c r="BY3" s="440">
        <v>46053</v>
      </c>
      <c r="BZ3" s="440"/>
      <c r="CA3" s="440"/>
      <c r="CB3" s="440"/>
      <c r="CC3" s="440"/>
      <c r="CD3" s="440"/>
      <c r="CE3" s="440"/>
      <c r="CF3" s="440"/>
      <c r="CG3" s="440"/>
      <c r="CH3" s="440"/>
      <c r="CI3" s="440"/>
      <c r="CJ3" s="440"/>
      <c r="CK3" s="441"/>
      <c r="CL3" s="441"/>
      <c r="CM3" s="441"/>
      <c r="CN3" s="441"/>
      <c r="CO3" s="441"/>
      <c r="CP3" s="441"/>
      <c r="CQ3" s="441"/>
      <c r="CR3" s="441"/>
    </row>
    <row r="4" spans="1:96" s="305" customFormat="1" ht="18" customHeight="1" x14ac:dyDescent="0.3">
      <c r="A4" s="443" t="s">
        <v>503</v>
      </c>
      <c r="B4" s="444"/>
      <c r="C4" s="444"/>
      <c r="D4" s="444"/>
      <c r="E4" s="444"/>
      <c r="F4" s="444"/>
      <c r="G4" s="444"/>
      <c r="H4" s="444"/>
      <c r="I4" s="444"/>
      <c r="J4" s="444"/>
      <c r="K4" s="444"/>
      <c r="L4" s="444"/>
      <c r="M4" s="443" t="s">
        <v>503</v>
      </c>
      <c r="N4" s="444"/>
      <c r="O4" s="444"/>
      <c r="P4" s="444"/>
      <c r="Q4" s="444"/>
      <c r="R4" s="444"/>
      <c r="S4" s="444"/>
      <c r="T4" s="444"/>
      <c r="U4" s="444"/>
      <c r="V4" s="444"/>
      <c r="W4" s="444"/>
      <c r="X4" s="444"/>
      <c r="Y4" s="443" t="s">
        <v>503</v>
      </c>
      <c r="Z4" s="444"/>
      <c r="AA4" s="444"/>
      <c r="AB4" s="444"/>
      <c r="AC4" s="444"/>
      <c r="AD4" s="444"/>
      <c r="AE4" s="444"/>
      <c r="AF4" s="444"/>
      <c r="AG4" s="444"/>
      <c r="AH4" s="444"/>
      <c r="AI4" s="444"/>
      <c r="AJ4" s="444"/>
      <c r="AK4" s="443" t="s">
        <v>503</v>
      </c>
      <c r="AL4" s="444"/>
      <c r="AM4" s="444"/>
      <c r="AN4" s="444"/>
      <c r="AO4" s="444"/>
      <c r="AP4" s="444"/>
      <c r="AQ4" s="444"/>
      <c r="AR4" s="444"/>
      <c r="AS4" s="444"/>
      <c r="AT4" s="444"/>
      <c r="AU4" s="444"/>
      <c r="AV4" s="444"/>
      <c r="AW4" s="443" t="s">
        <v>503</v>
      </c>
      <c r="AX4" s="444"/>
      <c r="AY4" s="444"/>
      <c r="AZ4" s="444"/>
      <c r="BA4" s="444"/>
      <c r="BB4" s="444"/>
      <c r="BC4" s="444"/>
      <c r="BD4" s="444"/>
      <c r="BE4" s="444"/>
      <c r="BF4" s="444"/>
      <c r="BG4" s="444"/>
      <c r="BH4" s="444"/>
      <c r="BI4" s="443" t="s">
        <v>503</v>
      </c>
      <c r="BJ4" s="443"/>
      <c r="BK4" s="443"/>
      <c r="BL4" s="443"/>
      <c r="BM4" s="443"/>
      <c r="BN4" s="443"/>
      <c r="BO4" s="443"/>
      <c r="BP4" s="443"/>
      <c r="BQ4" s="443"/>
      <c r="BR4" s="443"/>
      <c r="BS4" s="443"/>
      <c r="BT4" s="443"/>
      <c r="BU4" s="445"/>
      <c r="BV4" s="445"/>
      <c r="BW4" s="445"/>
      <c r="BX4" s="445"/>
      <c r="BY4" s="443" t="s">
        <v>504</v>
      </c>
      <c r="BZ4" s="443"/>
      <c r="CA4" s="443"/>
      <c r="CB4" s="443"/>
      <c r="CC4" s="443"/>
      <c r="CD4" s="443"/>
      <c r="CE4" s="443"/>
      <c r="CF4" s="443"/>
      <c r="CG4" s="443"/>
      <c r="CH4" s="443"/>
      <c r="CI4" s="443"/>
      <c r="CJ4" s="443"/>
      <c r="CK4" s="445"/>
      <c r="CL4" s="445"/>
      <c r="CM4" s="445"/>
      <c r="CN4" s="445"/>
      <c r="CO4" s="445"/>
      <c r="CP4" s="445"/>
      <c r="CQ4" s="445"/>
      <c r="CR4" s="445"/>
    </row>
    <row r="5" spans="1:96" s="7" customFormat="1" ht="4.6500000000000004" customHeight="1" thickBot="1" x14ac:dyDescent="0.35">
      <c r="A5" s="446"/>
      <c r="B5" s="447"/>
      <c r="C5" s="448"/>
      <c r="D5" s="448"/>
      <c r="E5" s="448"/>
      <c r="F5" s="448"/>
      <c r="G5" s="448"/>
      <c r="H5" s="449"/>
      <c r="I5" s="449"/>
      <c r="J5" s="448"/>
      <c r="K5" s="448"/>
      <c r="L5" s="449"/>
      <c r="M5" s="450"/>
      <c r="N5" s="451"/>
      <c r="O5" s="451"/>
      <c r="P5" s="452"/>
      <c r="Q5" s="452"/>
      <c r="R5" s="451"/>
      <c r="S5" s="451"/>
      <c r="T5" s="451"/>
      <c r="U5" s="451"/>
      <c r="V5" s="451"/>
      <c r="W5" s="451"/>
      <c r="X5" s="451"/>
      <c r="Y5" s="450"/>
      <c r="Z5" s="451"/>
      <c r="AA5" s="451"/>
      <c r="AB5" s="451"/>
      <c r="AC5" s="451"/>
      <c r="AD5" s="451"/>
      <c r="AE5" s="451"/>
      <c r="AF5" s="451"/>
      <c r="AG5" s="451"/>
      <c r="AH5" s="451"/>
      <c r="AI5" s="451"/>
      <c r="AJ5" s="451"/>
      <c r="AK5" s="450"/>
      <c r="AL5" s="453"/>
      <c r="AM5" s="451"/>
      <c r="AN5" s="451"/>
      <c r="AO5" s="451"/>
      <c r="AP5" s="451"/>
      <c r="AQ5" s="451"/>
      <c r="AR5" s="451"/>
      <c r="AS5" s="451"/>
      <c r="AT5" s="451"/>
      <c r="AU5" s="451"/>
      <c r="AV5" s="452"/>
      <c r="AW5" s="450"/>
      <c r="AX5" s="450"/>
      <c r="AY5" s="450"/>
      <c r="AZ5" s="450"/>
      <c r="BA5" s="450"/>
      <c r="BB5" s="453"/>
      <c r="BC5" s="451"/>
      <c r="BD5" s="451"/>
      <c r="BE5" s="451"/>
      <c r="BF5" s="451"/>
      <c r="BG5" s="451"/>
      <c r="BH5" s="452"/>
      <c r="BI5" s="450"/>
      <c r="BJ5" s="451"/>
      <c r="BK5" s="451"/>
      <c r="BL5" s="452"/>
      <c r="BM5" s="452"/>
      <c r="BN5" s="451"/>
      <c r="BO5" s="451"/>
      <c r="BP5" s="452"/>
      <c r="BQ5" s="452"/>
      <c r="BR5" s="450"/>
      <c r="BS5" s="450"/>
      <c r="BT5" s="450"/>
      <c r="BU5" s="452"/>
      <c r="BV5" s="450"/>
      <c r="BW5" s="450"/>
      <c r="BX5" s="450"/>
      <c r="BY5" s="450"/>
      <c r="BZ5" s="450"/>
      <c r="CA5" s="450"/>
      <c r="CB5" s="450"/>
      <c r="CC5" s="450"/>
      <c r="CD5" s="450"/>
      <c r="CE5" s="450"/>
      <c r="CF5" s="450"/>
      <c r="CG5" s="450"/>
      <c r="CH5" s="450"/>
      <c r="CI5" s="450"/>
      <c r="CJ5" s="450"/>
    </row>
    <row r="6" spans="1:96" s="13" customFormat="1" ht="27" customHeight="1" thickTop="1" x14ac:dyDescent="0.3">
      <c r="A6" s="454" t="s">
        <v>505</v>
      </c>
      <c r="B6" s="455" t="s">
        <v>506</v>
      </c>
      <c r="C6" s="455"/>
      <c r="D6" s="455"/>
      <c r="E6" s="456"/>
      <c r="F6" s="455" t="s">
        <v>30</v>
      </c>
      <c r="G6" s="455"/>
      <c r="H6" s="455"/>
      <c r="I6" s="456"/>
      <c r="J6" s="455" t="s">
        <v>507</v>
      </c>
      <c r="K6" s="455"/>
      <c r="L6" s="455"/>
      <c r="M6" s="454" t="s">
        <v>505</v>
      </c>
      <c r="N6" s="457" t="s">
        <v>508</v>
      </c>
      <c r="O6" s="457"/>
      <c r="P6" s="457"/>
      <c r="Q6" s="458"/>
      <c r="R6" s="457" t="s">
        <v>509</v>
      </c>
      <c r="S6" s="457"/>
      <c r="T6" s="457"/>
      <c r="U6" s="458"/>
      <c r="V6" s="457" t="s">
        <v>117</v>
      </c>
      <c r="W6" s="457"/>
      <c r="X6" s="457"/>
      <c r="Y6" s="454" t="s">
        <v>505</v>
      </c>
      <c r="Z6" s="457" t="s">
        <v>35</v>
      </c>
      <c r="AA6" s="457"/>
      <c r="AB6" s="457"/>
      <c r="AC6" s="458"/>
      <c r="AD6" s="457" t="s">
        <v>510</v>
      </c>
      <c r="AE6" s="457"/>
      <c r="AF6" s="457"/>
      <c r="AG6" s="458"/>
      <c r="AH6" s="457" t="s">
        <v>37</v>
      </c>
      <c r="AI6" s="457"/>
      <c r="AJ6" s="457"/>
      <c r="AK6" s="454" t="s">
        <v>505</v>
      </c>
      <c r="AL6" s="457" t="s">
        <v>511</v>
      </c>
      <c r="AM6" s="457"/>
      <c r="AN6" s="457"/>
      <c r="AO6" s="458"/>
      <c r="AP6" s="457" t="s">
        <v>512</v>
      </c>
      <c r="AQ6" s="457"/>
      <c r="AR6" s="457"/>
      <c r="AS6" s="458"/>
      <c r="AT6" s="457" t="s">
        <v>513</v>
      </c>
      <c r="AU6" s="457"/>
      <c r="AV6" s="457"/>
      <c r="AW6" s="454" t="s">
        <v>505</v>
      </c>
      <c r="AX6" s="457" t="s">
        <v>514</v>
      </c>
      <c r="AY6" s="457"/>
      <c r="AZ6" s="457"/>
      <c r="BA6" s="459"/>
      <c r="BB6" s="460" t="s">
        <v>42</v>
      </c>
      <c r="BC6" s="460"/>
      <c r="BD6" s="460"/>
      <c r="BE6" s="458"/>
      <c r="BF6" s="457" t="s">
        <v>515</v>
      </c>
      <c r="BG6" s="457"/>
      <c r="BH6" s="457"/>
      <c r="BI6" s="459" t="s">
        <v>505</v>
      </c>
      <c r="BJ6" s="457" t="s">
        <v>44</v>
      </c>
      <c r="BK6" s="457"/>
      <c r="BL6" s="457"/>
      <c r="BM6" s="461"/>
      <c r="BN6" s="457" t="s">
        <v>45</v>
      </c>
      <c r="BO6" s="457"/>
      <c r="BP6" s="457"/>
      <c r="BQ6" s="461"/>
      <c r="BR6" s="457" t="s">
        <v>46</v>
      </c>
      <c r="BS6" s="457"/>
      <c r="BT6" s="457"/>
      <c r="BU6" s="461"/>
      <c r="BV6" s="457" t="s">
        <v>516</v>
      </c>
      <c r="BW6" s="457"/>
      <c r="BX6" s="457"/>
      <c r="BY6" s="459" t="s">
        <v>505</v>
      </c>
      <c r="BZ6" s="457" t="s">
        <v>517</v>
      </c>
      <c r="CA6" s="457"/>
      <c r="CB6" s="457"/>
      <c r="CC6" s="461"/>
      <c r="CD6" s="457" t="s">
        <v>518</v>
      </c>
      <c r="CE6" s="457"/>
      <c r="CF6" s="457"/>
      <c r="CG6" s="461"/>
      <c r="CH6" s="457" t="s">
        <v>519</v>
      </c>
      <c r="CI6" s="457"/>
      <c r="CJ6" s="457"/>
    </row>
    <row r="7" spans="1:96" s="13" customFormat="1" ht="13.65" customHeight="1" x14ac:dyDescent="0.3">
      <c r="A7" s="462"/>
      <c r="B7" s="463" t="s">
        <v>520</v>
      </c>
      <c r="C7" s="464" t="s">
        <v>521</v>
      </c>
      <c r="D7" s="464" t="s">
        <v>522</v>
      </c>
      <c r="E7" s="463"/>
      <c r="F7" s="463" t="s">
        <v>520</v>
      </c>
      <c r="G7" s="464" t="s">
        <v>521</v>
      </c>
      <c r="H7" s="463" t="s">
        <v>522</v>
      </c>
      <c r="I7" s="463"/>
      <c r="J7" s="464" t="s">
        <v>520</v>
      </c>
      <c r="K7" s="464" t="s">
        <v>521</v>
      </c>
      <c r="L7" s="464" t="s">
        <v>522</v>
      </c>
      <c r="M7" s="462"/>
      <c r="N7" s="465" t="s">
        <v>520</v>
      </c>
      <c r="O7" s="466" t="s">
        <v>521</v>
      </c>
      <c r="P7" s="465" t="s">
        <v>522</v>
      </c>
      <c r="Q7" s="465"/>
      <c r="R7" s="465" t="s">
        <v>520</v>
      </c>
      <c r="S7" s="466" t="s">
        <v>521</v>
      </c>
      <c r="T7" s="465" t="s">
        <v>522</v>
      </c>
      <c r="U7" s="465"/>
      <c r="V7" s="465" t="s">
        <v>520</v>
      </c>
      <c r="W7" s="466" t="s">
        <v>521</v>
      </c>
      <c r="X7" s="466" t="s">
        <v>522</v>
      </c>
      <c r="Y7" s="462"/>
      <c r="Z7" s="465" t="s">
        <v>520</v>
      </c>
      <c r="AA7" s="466" t="s">
        <v>521</v>
      </c>
      <c r="AB7" s="465" t="s">
        <v>522</v>
      </c>
      <c r="AC7" s="465"/>
      <c r="AD7" s="466" t="s">
        <v>520</v>
      </c>
      <c r="AE7" s="466" t="s">
        <v>521</v>
      </c>
      <c r="AF7" s="466" t="s">
        <v>522</v>
      </c>
      <c r="AG7" s="465"/>
      <c r="AH7" s="465" t="s">
        <v>520</v>
      </c>
      <c r="AI7" s="466" t="s">
        <v>521</v>
      </c>
      <c r="AJ7" s="466" t="s">
        <v>522</v>
      </c>
      <c r="AK7" s="462"/>
      <c r="AL7" s="466" t="s">
        <v>520</v>
      </c>
      <c r="AM7" s="466" t="s">
        <v>521</v>
      </c>
      <c r="AN7" s="466" t="s">
        <v>522</v>
      </c>
      <c r="AO7" s="465"/>
      <c r="AP7" s="465" t="s">
        <v>520</v>
      </c>
      <c r="AQ7" s="466" t="s">
        <v>521</v>
      </c>
      <c r="AR7" s="465" t="s">
        <v>522</v>
      </c>
      <c r="AS7" s="465"/>
      <c r="AT7" s="465" t="s">
        <v>520</v>
      </c>
      <c r="AU7" s="466" t="s">
        <v>521</v>
      </c>
      <c r="AV7" s="466" t="s">
        <v>522</v>
      </c>
      <c r="AW7" s="462"/>
      <c r="AX7" s="465" t="s">
        <v>520</v>
      </c>
      <c r="AY7" s="466" t="s">
        <v>521</v>
      </c>
      <c r="AZ7" s="465" t="s">
        <v>522</v>
      </c>
      <c r="BA7" s="467"/>
      <c r="BB7" s="465" t="s">
        <v>520</v>
      </c>
      <c r="BC7" s="466" t="s">
        <v>521</v>
      </c>
      <c r="BD7" s="465" t="s">
        <v>522</v>
      </c>
      <c r="BE7" s="465"/>
      <c r="BF7" s="465" t="s">
        <v>520</v>
      </c>
      <c r="BG7" s="466" t="s">
        <v>521</v>
      </c>
      <c r="BH7" s="465" t="s">
        <v>522</v>
      </c>
      <c r="BI7" s="467"/>
      <c r="BJ7" s="465" t="s">
        <v>520</v>
      </c>
      <c r="BK7" s="466" t="s">
        <v>521</v>
      </c>
      <c r="BL7" s="465" t="s">
        <v>522</v>
      </c>
      <c r="BM7" s="465"/>
      <c r="BN7" s="465" t="s">
        <v>520</v>
      </c>
      <c r="BO7" s="466" t="s">
        <v>521</v>
      </c>
      <c r="BP7" s="465" t="s">
        <v>522</v>
      </c>
      <c r="BQ7" s="465"/>
      <c r="BR7" s="465" t="s">
        <v>520</v>
      </c>
      <c r="BS7" s="466" t="s">
        <v>521</v>
      </c>
      <c r="BT7" s="466" t="s">
        <v>522</v>
      </c>
      <c r="BU7" s="465"/>
      <c r="BV7" s="465" t="s">
        <v>520</v>
      </c>
      <c r="BW7" s="466" t="s">
        <v>521</v>
      </c>
      <c r="BX7" s="466" t="s">
        <v>522</v>
      </c>
      <c r="BY7" s="467"/>
      <c r="BZ7" s="465" t="s">
        <v>520</v>
      </c>
      <c r="CA7" s="466" t="s">
        <v>521</v>
      </c>
      <c r="CB7" s="466" t="s">
        <v>522</v>
      </c>
      <c r="CC7" s="465"/>
      <c r="CD7" s="465" t="s">
        <v>520</v>
      </c>
      <c r="CE7" s="466" t="s">
        <v>521</v>
      </c>
      <c r="CF7" s="466" t="s">
        <v>522</v>
      </c>
      <c r="CG7" s="465"/>
      <c r="CH7" s="465" t="s">
        <v>520</v>
      </c>
      <c r="CI7" s="466" t="s">
        <v>521</v>
      </c>
      <c r="CJ7" s="465" t="s">
        <v>522</v>
      </c>
    </row>
    <row r="8" spans="1:96" s="7" customFormat="1" ht="4.6500000000000004" customHeight="1" x14ac:dyDescent="0.25">
      <c r="A8" s="468"/>
      <c r="B8" s="469"/>
      <c r="C8" s="469"/>
      <c r="D8" s="469"/>
      <c r="E8" s="469"/>
      <c r="F8" s="469"/>
      <c r="G8" s="469"/>
      <c r="H8" s="469"/>
      <c r="I8" s="469"/>
      <c r="J8" s="469"/>
      <c r="K8" s="469"/>
      <c r="L8" s="469"/>
      <c r="M8" s="470"/>
      <c r="N8" s="469"/>
      <c r="O8" s="469"/>
      <c r="P8" s="469"/>
      <c r="Q8" s="469"/>
      <c r="R8" s="469"/>
      <c r="S8" s="469"/>
      <c r="T8" s="469"/>
      <c r="U8" s="469"/>
      <c r="V8" s="469"/>
      <c r="W8" s="469"/>
      <c r="X8" s="469"/>
      <c r="Y8" s="470"/>
      <c r="Z8" s="469"/>
      <c r="AA8" s="469"/>
      <c r="AB8" s="469"/>
      <c r="AC8" s="469"/>
      <c r="AD8" s="469"/>
      <c r="AE8" s="469"/>
      <c r="AF8" s="469"/>
      <c r="AG8" s="469"/>
      <c r="AH8" s="469"/>
      <c r="AI8" s="469"/>
      <c r="AJ8" s="469"/>
      <c r="AK8" s="470"/>
      <c r="AL8" s="469"/>
      <c r="AM8" s="469"/>
      <c r="AN8" s="469"/>
      <c r="AO8" s="469"/>
      <c r="AP8" s="469"/>
      <c r="AQ8" s="469"/>
      <c r="AR8" s="469"/>
      <c r="AS8" s="469"/>
      <c r="AT8" s="469"/>
      <c r="AU8" s="469"/>
      <c r="AV8" s="469"/>
      <c r="AW8" s="470"/>
      <c r="AX8" s="470"/>
      <c r="AY8" s="470"/>
      <c r="AZ8" s="470"/>
      <c r="BA8" s="470"/>
      <c r="BB8" s="469"/>
      <c r="BC8" s="469"/>
      <c r="BD8" s="469"/>
      <c r="BE8" s="469"/>
      <c r="BF8" s="469"/>
      <c r="BG8" s="469"/>
      <c r="BH8" s="469"/>
      <c r="BI8" s="470"/>
      <c r="BJ8" s="469"/>
      <c r="BK8" s="469"/>
      <c r="BL8" s="469"/>
      <c r="BM8" s="469"/>
      <c r="BN8" s="469"/>
      <c r="BO8" s="469"/>
      <c r="BP8" s="469"/>
      <c r="BQ8" s="469"/>
      <c r="BR8" s="470"/>
      <c r="BS8" s="470"/>
      <c r="BT8" s="470"/>
      <c r="BU8" s="469"/>
      <c r="BV8" s="470"/>
      <c r="BW8" s="470"/>
      <c r="BX8" s="470"/>
      <c r="BY8" s="470"/>
      <c r="BZ8" s="470"/>
      <c r="CA8" s="470"/>
      <c r="CB8" s="470"/>
      <c r="CC8" s="470"/>
      <c r="CD8" s="470"/>
      <c r="CE8" s="470"/>
      <c r="CF8" s="470"/>
      <c r="CG8" s="470"/>
      <c r="CH8" s="470"/>
      <c r="CI8" s="470"/>
      <c r="CJ8" s="470"/>
    </row>
    <row r="9" spans="1:96" s="474" customFormat="1" ht="9" customHeight="1" x14ac:dyDescent="0.3">
      <c r="A9" s="471" t="s">
        <v>523</v>
      </c>
      <c r="B9" s="471">
        <v>7825767.7489999998</v>
      </c>
      <c r="C9" s="471">
        <v>10727276.766000001</v>
      </c>
      <c r="D9" s="471">
        <v>18553044.515999999</v>
      </c>
      <c r="E9" s="471"/>
      <c r="F9" s="471">
        <v>130559.202</v>
      </c>
      <c r="G9" s="471">
        <v>186576.73499999999</v>
      </c>
      <c r="H9" s="471">
        <v>317135.93800000002</v>
      </c>
      <c r="I9" s="471"/>
      <c r="J9" s="471">
        <v>7323878.0360000003</v>
      </c>
      <c r="K9" s="471">
        <v>35228348.939000003</v>
      </c>
      <c r="L9" s="471">
        <v>42552226.976000004</v>
      </c>
      <c r="M9" s="471" t="s">
        <v>523</v>
      </c>
      <c r="N9" s="471">
        <v>1152953.504</v>
      </c>
      <c r="O9" s="471">
        <v>1063680.2860000001</v>
      </c>
      <c r="P9" s="471">
        <v>2216633.7910000002</v>
      </c>
      <c r="Q9" s="472"/>
      <c r="R9" s="471">
        <v>1284350.2990000001</v>
      </c>
      <c r="S9" s="471">
        <v>3162956.4580000001</v>
      </c>
      <c r="T9" s="471">
        <v>4447306.7580000004</v>
      </c>
      <c r="U9" s="472"/>
      <c r="V9" s="471">
        <v>2958088.514</v>
      </c>
      <c r="W9" s="471">
        <v>10522274.653999999</v>
      </c>
      <c r="X9" s="471">
        <v>13480363.168</v>
      </c>
      <c r="Y9" s="471" t="s">
        <v>523</v>
      </c>
      <c r="Z9" s="471">
        <v>1665663.727</v>
      </c>
      <c r="AA9" s="471">
        <v>1629606.7579999999</v>
      </c>
      <c r="AB9" s="471">
        <v>3295270.486</v>
      </c>
      <c r="AC9" s="472"/>
      <c r="AD9" s="471">
        <v>3570624.8829999999</v>
      </c>
      <c r="AE9" s="471">
        <v>8940942.5989999995</v>
      </c>
      <c r="AF9" s="471">
        <v>12511567.482999999</v>
      </c>
      <c r="AG9" s="472"/>
      <c r="AH9" s="471">
        <v>1410988.148</v>
      </c>
      <c r="AI9" s="471">
        <v>792973.93400000001</v>
      </c>
      <c r="AJ9" s="471">
        <v>2203962.0819999999</v>
      </c>
      <c r="AK9" s="471" t="s">
        <v>523</v>
      </c>
      <c r="AL9" s="471">
        <v>246344.12599999999</v>
      </c>
      <c r="AM9" s="471">
        <v>431832.42300000001</v>
      </c>
      <c r="AN9" s="471">
        <v>678176.549</v>
      </c>
      <c r="AO9" s="472"/>
      <c r="AP9" s="471">
        <v>317975.01799999998</v>
      </c>
      <c r="AQ9" s="471">
        <v>770602.03500000003</v>
      </c>
      <c r="AR9" s="471">
        <v>1088577.0530000001</v>
      </c>
      <c r="AS9" s="472"/>
      <c r="AT9" s="471">
        <v>84355.637000000002</v>
      </c>
      <c r="AU9" s="471">
        <v>1730973.7450000001</v>
      </c>
      <c r="AV9" s="471">
        <v>1815329.382</v>
      </c>
      <c r="AW9" s="471" t="s">
        <v>523</v>
      </c>
      <c r="AX9" s="471">
        <v>279961.25400000002</v>
      </c>
      <c r="AY9" s="471">
        <v>27140.457999999999</v>
      </c>
      <c r="AZ9" s="471">
        <v>307101.712</v>
      </c>
      <c r="BA9" s="472"/>
      <c r="BB9" s="471">
        <v>241770.33199999999</v>
      </c>
      <c r="BC9" s="471">
        <v>146140.76999999999</v>
      </c>
      <c r="BD9" s="471">
        <v>387911.103</v>
      </c>
      <c r="BE9" s="472"/>
      <c r="BF9" s="471">
        <v>57951.044000000002</v>
      </c>
      <c r="BG9" s="471">
        <v>975025.51100000006</v>
      </c>
      <c r="BH9" s="471">
        <v>1032976.556</v>
      </c>
      <c r="BI9" s="471" t="s">
        <v>523</v>
      </c>
      <c r="BJ9" s="471">
        <v>258109.88200000001</v>
      </c>
      <c r="BK9" s="471">
        <v>1776790.3330000001</v>
      </c>
      <c r="BL9" s="471">
        <v>2034900.216</v>
      </c>
      <c r="BM9" s="471"/>
      <c r="BN9" s="471">
        <v>433369.68</v>
      </c>
      <c r="BO9" s="471">
        <v>938661.64500000002</v>
      </c>
      <c r="BP9" s="471">
        <v>1372031.3259999999</v>
      </c>
      <c r="BQ9" s="471"/>
      <c r="BR9" s="471">
        <v>431569.864</v>
      </c>
      <c r="BS9" s="471">
        <v>35096.688999999998</v>
      </c>
      <c r="BT9" s="471">
        <v>466666.554</v>
      </c>
      <c r="BU9" s="471"/>
      <c r="BV9" s="471">
        <v>88594.063999999998</v>
      </c>
      <c r="BW9" s="471">
        <v>73100.75</v>
      </c>
      <c r="BX9" s="471">
        <v>161694.81400000001</v>
      </c>
      <c r="BY9" s="471" t="s">
        <v>523</v>
      </c>
      <c r="BZ9" s="471">
        <v>29762874.962999992</v>
      </c>
      <c r="CA9" s="471">
        <v>79160001.487999991</v>
      </c>
      <c r="CB9" s="471">
        <v>108922876.463</v>
      </c>
      <c r="CC9" s="471"/>
      <c r="CD9" s="471">
        <v>7323878.0360000003</v>
      </c>
      <c r="CE9" s="471">
        <v>36529857.233000003</v>
      </c>
      <c r="CF9" s="471">
        <v>43853735.269000001</v>
      </c>
      <c r="CG9" s="471"/>
      <c r="CH9" s="471">
        <v>29762874.962999992</v>
      </c>
      <c r="CI9" s="471">
        <v>80461509.78199999</v>
      </c>
      <c r="CJ9" s="471">
        <v>110224384.756</v>
      </c>
      <c r="CK9" s="473"/>
      <c r="CL9" s="24"/>
      <c r="CM9" s="24"/>
      <c r="CN9" s="24"/>
    </row>
    <row r="10" spans="1:96" s="474" customFormat="1" ht="9" customHeight="1" x14ac:dyDescent="0.3">
      <c r="A10" s="475" t="s">
        <v>524</v>
      </c>
      <c r="B10" s="476">
        <v>1861469.497</v>
      </c>
      <c r="C10" s="476">
        <v>703021.45</v>
      </c>
      <c r="D10" s="476">
        <v>2564490.9470000002</v>
      </c>
      <c r="E10" s="476"/>
      <c r="F10" s="476">
        <v>55424.968000000001</v>
      </c>
      <c r="G10" s="476">
        <v>40685.648000000001</v>
      </c>
      <c r="H10" s="476">
        <v>96110.615999999995</v>
      </c>
      <c r="I10" s="476"/>
      <c r="J10" s="476">
        <v>2423831.1749999998</v>
      </c>
      <c r="K10" s="476">
        <v>1473292.4979999999</v>
      </c>
      <c r="L10" s="476">
        <v>3897123.673</v>
      </c>
      <c r="M10" s="475" t="s">
        <v>524</v>
      </c>
      <c r="N10" s="476">
        <v>68700.14</v>
      </c>
      <c r="O10" s="476">
        <v>58813.906999999999</v>
      </c>
      <c r="P10" s="476">
        <v>127514.04700000001</v>
      </c>
      <c r="Q10" s="477"/>
      <c r="R10" s="476">
        <v>138187.136</v>
      </c>
      <c r="S10" s="476">
        <v>100301.455</v>
      </c>
      <c r="T10" s="476">
        <v>238488.59099999999</v>
      </c>
      <c r="U10" s="477"/>
      <c r="V10" s="476">
        <v>684198.00199999998</v>
      </c>
      <c r="W10" s="476">
        <v>730836.67700000003</v>
      </c>
      <c r="X10" s="476">
        <v>1415034.68</v>
      </c>
      <c r="Y10" s="475" t="s">
        <v>524</v>
      </c>
      <c r="Z10" s="476">
        <v>6498.5349999999999</v>
      </c>
      <c r="AA10" s="476">
        <v>18005.414000000001</v>
      </c>
      <c r="AB10" s="476">
        <v>24503.949000000001</v>
      </c>
      <c r="AC10" s="477"/>
      <c r="AD10" s="476">
        <v>1266108.591</v>
      </c>
      <c r="AE10" s="476">
        <v>737370.69700000004</v>
      </c>
      <c r="AF10" s="476">
        <v>2003479.2879999999</v>
      </c>
      <c r="AG10" s="477"/>
      <c r="AH10" s="476">
        <v>331258.08</v>
      </c>
      <c r="AI10" s="476">
        <v>152212.18100000001</v>
      </c>
      <c r="AJ10" s="476">
        <v>483470.26199999999</v>
      </c>
      <c r="AK10" s="475" t="s">
        <v>524</v>
      </c>
      <c r="AL10" s="476">
        <v>17937.931</v>
      </c>
      <c r="AM10" s="476">
        <v>21455.339</v>
      </c>
      <c r="AN10" s="476">
        <v>39393.269999999997</v>
      </c>
      <c r="AO10" s="477"/>
      <c r="AP10" s="476">
        <v>97658.312999999995</v>
      </c>
      <c r="AQ10" s="476">
        <v>19515.578000000001</v>
      </c>
      <c r="AR10" s="476">
        <v>117173.89200000001</v>
      </c>
      <c r="AS10" s="477"/>
      <c r="AT10" s="476">
        <v>5830.692</v>
      </c>
      <c r="AU10" s="476">
        <v>628.24300000000005</v>
      </c>
      <c r="AV10" s="476">
        <v>6458.9359999999997</v>
      </c>
      <c r="AW10" s="475" t="s">
        <v>524</v>
      </c>
      <c r="AX10" s="476">
        <v>29881.222000000002</v>
      </c>
      <c r="AY10" s="476">
        <v>1736.0239999999999</v>
      </c>
      <c r="AZ10" s="476">
        <v>31617.245999999999</v>
      </c>
      <c r="BA10" s="477"/>
      <c r="BB10" s="476">
        <v>31468.914000000001</v>
      </c>
      <c r="BC10" s="476">
        <v>6982.39</v>
      </c>
      <c r="BD10" s="476">
        <v>38451.303999999996</v>
      </c>
      <c r="BE10" s="477"/>
      <c r="BF10" s="476">
        <v>0</v>
      </c>
      <c r="BG10" s="476">
        <v>0</v>
      </c>
      <c r="BH10" s="476">
        <v>0</v>
      </c>
      <c r="BI10" s="475" t="s">
        <v>524</v>
      </c>
      <c r="BJ10" s="476">
        <v>0</v>
      </c>
      <c r="BK10" s="476">
        <v>0</v>
      </c>
      <c r="BL10" s="476">
        <v>0</v>
      </c>
      <c r="BM10" s="476"/>
      <c r="BN10" s="476">
        <v>0</v>
      </c>
      <c r="BO10" s="476">
        <v>0</v>
      </c>
      <c r="BP10" s="476">
        <v>0</v>
      </c>
      <c r="BQ10" s="476"/>
      <c r="BR10" s="476">
        <v>70843.467999999993</v>
      </c>
      <c r="BS10" s="476">
        <v>3517.9569999999999</v>
      </c>
      <c r="BT10" s="476">
        <v>74361.425000000003</v>
      </c>
      <c r="BU10" s="476"/>
      <c r="BV10" s="476">
        <v>46194.267</v>
      </c>
      <c r="BW10" s="476">
        <v>12164.584999999999</v>
      </c>
      <c r="BX10" s="476">
        <v>58358.853000000003</v>
      </c>
      <c r="BY10" s="475" t="s">
        <v>524</v>
      </c>
      <c r="BZ10" s="476">
        <v>7135490.9309999999</v>
      </c>
      <c r="CA10" s="476">
        <v>4080540.0430000005</v>
      </c>
      <c r="CB10" s="476">
        <v>11216030.979</v>
      </c>
      <c r="CC10" s="476"/>
      <c r="CD10" s="476">
        <v>2423831.1749999998</v>
      </c>
      <c r="CE10" s="476">
        <v>1473292.4979999999</v>
      </c>
      <c r="CF10" s="476">
        <v>3897123.6740000001</v>
      </c>
      <c r="CG10" s="476"/>
      <c r="CH10" s="476">
        <v>7135490.9309999999</v>
      </c>
      <c r="CI10" s="476">
        <v>4080540.0430000005</v>
      </c>
      <c r="CJ10" s="476">
        <v>11216030.98</v>
      </c>
      <c r="CK10" s="473"/>
      <c r="CL10" s="24"/>
      <c r="CM10" s="24"/>
      <c r="CN10" s="24"/>
    </row>
    <row r="11" spans="1:96" s="474" customFormat="1" ht="9" customHeight="1" x14ac:dyDescent="0.3">
      <c r="A11" s="478" t="s">
        <v>525</v>
      </c>
      <c r="B11" s="476">
        <v>5209461.6310000001</v>
      </c>
      <c r="C11" s="476">
        <v>8404326.034</v>
      </c>
      <c r="D11" s="476">
        <v>13613787.664999999</v>
      </c>
      <c r="E11" s="476"/>
      <c r="F11" s="476">
        <v>73667.717000000004</v>
      </c>
      <c r="G11" s="476">
        <v>145891.087</v>
      </c>
      <c r="H11" s="476">
        <v>219558.804</v>
      </c>
      <c r="I11" s="476"/>
      <c r="J11" s="476">
        <v>4815366.5820000004</v>
      </c>
      <c r="K11" s="476">
        <v>33058887.943999998</v>
      </c>
      <c r="L11" s="476">
        <v>37874254.526000001</v>
      </c>
      <c r="M11" s="478" t="s">
        <v>525</v>
      </c>
      <c r="N11" s="476">
        <v>1049009.5090000001</v>
      </c>
      <c r="O11" s="476">
        <v>997341.90300000005</v>
      </c>
      <c r="P11" s="476">
        <v>2046351.4129999999</v>
      </c>
      <c r="Q11" s="476"/>
      <c r="R11" s="476">
        <v>1121735.5819999999</v>
      </c>
      <c r="S11" s="476">
        <v>3052112.6529999999</v>
      </c>
      <c r="T11" s="476">
        <v>4173848.2349999999</v>
      </c>
      <c r="U11" s="476"/>
      <c r="V11" s="476">
        <v>2115615.0380000002</v>
      </c>
      <c r="W11" s="476">
        <v>9290231.9590000007</v>
      </c>
      <c r="X11" s="476">
        <v>11405846.997</v>
      </c>
      <c r="Y11" s="478" t="s">
        <v>525</v>
      </c>
      <c r="Z11" s="476">
        <v>1658351.3929999999</v>
      </c>
      <c r="AA11" s="476">
        <v>1609218.8330000001</v>
      </c>
      <c r="AB11" s="476">
        <v>3267570.227</v>
      </c>
      <c r="AC11" s="476"/>
      <c r="AD11" s="476">
        <v>1639066.13</v>
      </c>
      <c r="AE11" s="476">
        <v>7702493.0429999996</v>
      </c>
      <c r="AF11" s="476">
        <v>9341559.1740000006</v>
      </c>
      <c r="AG11" s="476"/>
      <c r="AH11" s="476">
        <v>1022390.126</v>
      </c>
      <c r="AI11" s="476">
        <v>637914.81599999999</v>
      </c>
      <c r="AJ11" s="476">
        <v>1660304.942</v>
      </c>
      <c r="AK11" s="478" t="s">
        <v>525</v>
      </c>
      <c r="AL11" s="476">
        <v>227264.59299999999</v>
      </c>
      <c r="AM11" s="476">
        <v>409867.57900000003</v>
      </c>
      <c r="AN11" s="476">
        <v>637132.17299999995</v>
      </c>
      <c r="AO11" s="476"/>
      <c r="AP11" s="476">
        <v>219745.34099999999</v>
      </c>
      <c r="AQ11" s="476">
        <v>751037.84</v>
      </c>
      <c r="AR11" s="476">
        <v>970783.18200000003</v>
      </c>
      <c r="AS11" s="476"/>
      <c r="AT11" s="476">
        <v>78350.815000000002</v>
      </c>
      <c r="AU11" s="476">
        <v>1729474.081</v>
      </c>
      <c r="AV11" s="476">
        <v>1807824.8970000001</v>
      </c>
      <c r="AW11" s="478" t="s">
        <v>525</v>
      </c>
      <c r="AX11" s="476">
        <v>250027.73199999999</v>
      </c>
      <c r="AY11" s="476">
        <v>25404.434000000001</v>
      </c>
      <c r="AZ11" s="476">
        <v>275432.16600000003</v>
      </c>
      <c r="BA11" s="476"/>
      <c r="BB11" s="476">
        <v>204212.49299999999</v>
      </c>
      <c r="BC11" s="476">
        <v>135763.12899999999</v>
      </c>
      <c r="BD11" s="476">
        <v>339975.62300000002</v>
      </c>
      <c r="BE11" s="476"/>
      <c r="BF11" s="476">
        <v>57949.044000000002</v>
      </c>
      <c r="BG11" s="476">
        <v>975001.41799999995</v>
      </c>
      <c r="BH11" s="476">
        <v>1032950.463</v>
      </c>
      <c r="BI11" s="478" t="s">
        <v>525</v>
      </c>
      <c r="BJ11" s="476">
        <v>258109.88200000001</v>
      </c>
      <c r="BK11" s="476">
        <v>1776790.3330000001</v>
      </c>
      <c r="BL11" s="476">
        <v>2034900.216</v>
      </c>
      <c r="BM11" s="476"/>
      <c r="BN11" s="476">
        <v>433335.84</v>
      </c>
      <c r="BO11" s="476">
        <v>903552.47499999998</v>
      </c>
      <c r="BP11" s="476">
        <v>1336888.3160000001</v>
      </c>
      <c r="BQ11" s="476"/>
      <c r="BR11" s="476">
        <v>357377.13500000001</v>
      </c>
      <c r="BS11" s="476">
        <v>30137.606</v>
      </c>
      <c r="BT11" s="476">
        <v>387514.74200000003</v>
      </c>
      <c r="BU11" s="476"/>
      <c r="BV11" s="476">
        <v>36792.131999999998</v>
      </c>
      <c r="BW11" s="476">
        <v>59777.5</v>
      </c>
      <c r="BX11" s="476">
        <v>96569.633000000002</v>
      </c>
      <c r="BY11" s="478" t="s">
        <v>525</v>
      </c>
      <c r="BZ11" s="476">
        <v>20827828.714999996</v>
      </c>
      <c r="CA11" s="476">
        <v>71695224.666999981</v>
      </c>
      <c r="CB11" s="476">
        <v>92523053.393999979</v>
      </c>
      <c r="CC11" s="476"/>
      <c r="CD11" s="476">
        <v>4815366.5820000004</v>
      </c>
      <c r="CE11" s="476">
        <v>34359558.237000003</v>
      </c>
      <c r="CF11" s="476">
        <v>39174924.818999998</v>
      </c>
      <c r="CG11" s="476"/>
      <c r="CH11" s="476">
        <v>20827828.714999996</v>
      </c>
      <c r="CI11" s="476">
        <v>72995894.959999979</v>
      </c>
      <c r="CJ11" s="476">
        <v>93823723.686999977</v>
      </c>
      <c r="CK11" s="473"/>
      <c r="CL11" s="24"/>
      <c r="CM11" s="24"/>
      <c r="CN11" s="24"/>
    </row>
    <row r="12" spans="1:96" s="474" customFormat="1" ht="9" customHeight="1" x14ac:dyDescent="0.3">
      <c r="A12" s="478" t="s">
        <v>526</v>
      </c>
      <c r="B12" s="476">
        <v>39245.216999999997</v>
      </c>
      <c r="C12" s="476">
        <v>32167.548999999999</v>
      </c>
      <c r="D12" s="476">
        <v>71412.767000000007</v>
      </c>
      <c r="E12" s="476"/>
      <c r="F12" s="476">
        <v>1271.088</v>
      </c>
      <c r="G12" s="476">
        <v>0</v>
      </c>
      <c r="H12" s="476">
        <v>1271.088</v>
      </c>
      <c r="I12" s="476"/>
      <c r="J12" s="476">
        <v>83300.479999999996</v>
      </c>
      <c r="K12" s="476">
        <v>36999.514000000003</v>
      </c>
      <c r="L12" s="476">
        <v>120299.99400000001</v>
      </c>
      <c r="M12" s="478" t="s">
        <v>526</v>
      </c>
      <c r="N12" s="476">
        <v>3506.5659999999998</v>
      </c>
      <c r="O12" s="476">
        <v>507.82299999999998</v>
      </c>
      <c r="P12" s="476">
        <v>4014.3890000000001</v>
      </c>
      <c r="Q12" s="476"/>
      <c r="R12" s="476">
        <v>6394.23</v>
      </c>
      <c r="S12" s="476">
        <v>7414.2929999999997</v>
      </c>
      <c r="T12" s="476">
        <v>13808.522999999999</v>
      </c>
      <c r="U12" s="476"/>
      <c r="V12" s="476">
        <v>37083.544999999998</v>
      </c>
      <c r="W12" s="476">
        <v>17964.600999999999</v>
      </c>
      <c r="X12" s="476">
        <v>55048.146000000001</v>
      </c>
      <c r="Y12" s="478" t="s">
        <v>526</v>
      </c>
      <c r="Z12" s="476">
        <v>67.53</v>
      </c>
      <c r="AA12" s="476">
        <v>2382.5100000000002</v>
      </c>
      <c r="AB12" s="476">
        <v>2450.0410000000002</v>
      </c>
      <c r="AC12" s="476"/>
      <c r="AD12" s="476">
        <v>0</v>
      </c>
      <c r="AE12" s="476">
        <v>6184.2619999999997</v>
      </c>
      <c r="AF12" s="476">
        <v>6184.2619999999997</v>
      </c>
      <c r="AG12" s="476"/>
      <c r="AH12" s="476">
        <v>2108.2739999999999</v>
      </c>
      <c r="AI12" s="476">
        <v>375.42399999999998</v>
      </c>
      <c r="AJ12" s="476">
        <v>2483.6979999999999</v>
      </c>
      <c r="AK12" s="478" t="s">
        <v>526</v>
      </c>
      <c r="AL12" s="476">
        <v>1141.6020000000001</v>
      </c>
      <c r="AM12" s="476">
        <v>509.50400000000002</v>
      </c>
      <c r="AN12" s="476">
        <v>1651.106</v>
      </c>
      <c r="AO12" s="476"/>
      <c r="AP12" s="476">
        <v>249.684</v>
      </c>
      <c r="AQ12" s="476">
        <v>0</v>
      </c>
      <c r="AR12" s="476">
        <v>249.684</v>
      </c>
      <c r="AS12" s="476"/>
      <c r="AT12" s="476">
        <v>165.268</v>
      </c>
      <c r="AU12" s="476">
        <v>871.42</v>
      </c>
      <c r="AV12" s="476">
        <v>1036.6880000000001</v>
      </c>
      <c r="AW12" s="478" t="s">
        <v>526</v>
      </c>
      <c r="AX12" s="476">
        <v>0</v>
      </c>
      <c r="AY12" s="476">
        <v>0</v>
      </c>
      <c r="AZ12" s="476">
        <v>0</v>
      </c>
      <c r="BA12" s="476"/>
      <c r="BB12" s="476">
        <v>0</v>
      </c>
      <c r="BC12" s="476">
        <v>0</v>
      </c>
      <c r="BD12" s="476">
        <v>0</v>
      </c>
      <c r="BE12" s="476"/>
      <c r="BF12" s="476">
        <v>0</v>
      </c>
      <c r="BG12" s="476">
        <v>0</v>
      </c>
      <c r="BH12" s="476">
        <v>0</v>
      </c>
      <c r="BI12" s="478" t="s">
        <v>526</v>
      </c>
      <c r="BJ12" s="476">
        <v>0</v>
      </c>
      <c r="BK12" s="476">
        <v>0</v>
      </c>
      <c r="BL12" s="476">
        <v>0</v>
      </c>
      <c r="BM12" s="476"/>
      <c r="BN12" s="476">
        <v>0</v>
      </c>
      <c r="BO12" s="476">
        <v>0</v>
      </c>
      <c r="BP12" s="476">
        <v>0</v>
      </c>
      <c r="BQ12" s="476"/>
      <c r="BR12" s="476">
        <v>425.81299999999999</v>
      </c>
      <c r="BS12" s="476">
        <v>0</v>
      </c>
      <c r="BT12" s="476">
        <v>425.81299999999999</v>
      </c>
      <c r="BU12" s="476"/>
      <c r="BV12" s="476">
        <v>60.075000000000003</v>
      </c>
      <c r="BW12" s="476">
        <v>0</v>
      </c>
      <c r="BX12" s="476">
        <v>60.075000000000003</v>
      </c>
      <c r="BY12" s="478" t="s">
        <v>526</v>
      </c>
      <c r="BZ12" s="476">
        <v>175019.37200000003</v>
      </c>
      <c r="CA12" s="476">
        <v>105376.9</v>
      </c>
      <c r="CB12" s="476">
        <v>280396.27400000009</v>
      </c>
      <c r="CC12" s="476"/>
      <c r="CD12" s="476">
        <v>83300.479999999996</v>
      </c>
      <c r="CE12" s="476">
        <v>36999.514000000003</v>
      </c>
      <c r="CF12" s="476">
        <v>120299.99400000001</v>
      </c>
      <c r="CG12" s="476"/>
      <c r="CH12" s="476">
        <v>175019.37200000003</v>
      </c>
      <c r="CI12" s="476">
        <v>105376.9</v>
      </c>
      <c r="CJ12" s="476">
        <v>280396.27400000009</v>
      </c>
      <c r="CK12" s="473"/>
      <c r="CL12" s="24"/>
      <c r="CM12" s="24"/>
      <c r="CN12" s="24"/>
    </row>
    <row r="13" spans="1:96" s="474" customFormat="1" ht="9" customHeight="1" x14ac:dyDescent="0.3">
      <c r="A13" s="478" t="s">
        <v>527</v>
      </c>
      <c r="B13" s="476">
        <v>715591.40300000005</v>
      </c>
      <c r="C13" s="476">
        <v>1587761.7320000001</v>
      </c>
      <c r="D13" s="476">
        <v>2303353.1359999999</v>
      </c>
      <c r="E13" s="476"/>
      <c r="F13" s="476">
        <v>195.42699999999999</v>
      </c>
      <c r="G13" s="476">
        <v>0</v>
      </c>
      <c r="H13" s="476">
        <v>195.42699999999999</v>
      </c>
      <c r="I13" s="476"/>
      <c r="J13" s="476">
        <v>1379.798</v>
      </c>
      <c r="K13" s="476">
        <v>659168.98199999996</v>
      </c>
      <c r="L13" s="476">
        <v>660548.78</v>
      </c>
      <c r="M13" s="478" t="s">
        <v>527</v>
      </c>
      <c r="N13" s="476">
        <v>31737.288</v>
      </c>
      <c r="O13" s="476">
        <v>7016.6509999999998</v>
      </c>
      <c r="P13" s="476">
        <v>38753.94</v>
      </c>
      <c r="Q13" s="476"/>
      <c r="R13" s="476">
        <v>18033.349999999999</v>
      </c>
      <c r="S13" s="476">
        <v>3128.056</v>
      </c>
      <c r="T13" s="476">
        <v>21161.405999999999</v>
      </c>
      <c r="U13" s="476"/>
      <c r="V13" s="476">
        <v>121191.927</v>
      </c>
      <c r="W13" s="476">
        <v>483241.41600000003</v>
      </c>
      <c r="X13" s="476">
        <v>604433.34400000004</v>
      </c>
      <c r="Y13" s="478" t="s">
        <v>527</v>
      </c>
      <c r="Z13" s="476">
        <v>746.26700000000005</v>
      </c>
      <c r="AA13" s="476">
        <v>0</v>
      </c>
      <c r="AB13" s="476">
        <v>746.26700000000005</v>
      </c>
      <c r="AC13" s="476"/>
      <c r="AD13" s="476">
        <v>665450.16099999996</v>
      </c>
      <c r="AE13" s="476">
        <v>494894.59600000002</v>
      </c>
      <c r="AF13" s="476">
        <v>1160344.7579999999</v>
      </c>
      <c r="AG13" s="476"/>
      <c r="AH13" s="476">
        <v>55231.665000000001</v>
      </c>
      <c r="AI13" s="476">
        <v>2471.5120000000002</v>
      </c>
      <c r="AJ13" s="476">
        <v>57703.178</v>
      </c>
      <c r="AK13" s="478" t="s">
        <v>527</v>
      </c>
      <c r="AL13" s="476">
        <v>0</v>
      </c>
      <c r="AM13" s="476">
        <v>0</v>
      </c>
      <c r="AN13" s="476">
        <v>0</v>
      </c>
      <c r="AO13" s="476"/>
      <c r="AP13" s="476">
        <v>321.67899999999997</v>
      </c>
      <c r="AQ13" s="476">
        <v>48.615000000000002</v>
      </c>
      <c r="AR13" s="476">
        <v>370.29399999999998</v>
      </c>
      <c r="AS13" s="476"/>
      <c r="AT13" s="476">
        <v>8.86</v>
      </c>
      <c r="AU13" s="476">
        <v>0</v>
      </c>
      <c r="AV13" s="476">
        <v>8.86</v>
      </c>
      <c r="AW13" s="478" t="s">
        <v>527</v>
      </c>
      <c r="AX13" s="476">
        <v>52.3</v>
      </c>
      <c r="AY13" s="476">
        <v>0</v>
      </c>
      <c r="AZ13" s="476">
        <v>52.3</v>
      </c>
      <c r="BA13" s="476"/>
      <c r="BB13" s="476">
        <v>6088.9250000000002</v>
      </c>
      <c r="BC13" s="476">
        <v>3395.2510000000002</v>
      </c>
      <c r="BD13" s="476">
        <v>9484.1759999999995</v>
      </c>
      <c r="BE13" s="476"/>
      <c r="BF13" s="476">
        <v>2</v>
      </c>
      <c r="BG13" s="476">
        <v>24.093</v>
      </c>
      <c r="BH13" s="476">
        <v>26.093</v>
      </c>
      <c r="BI13" s="478" t="s">
        <v>527</v>
      </c>
      <c r="BJ13" s="476">
        <v>0</v>
      </c>
      <c r="BK13" s="476">
        <v>0</v>
      </c>
      <c r="BL13" s="476">
        <v>0</v>
      </c>
      <c r="BM13" s="476"/>
      <c r="BN13" s="476">
        <v>33.838999999999999</v>
      </c>
      <c r="BO13" s="476">
        <v>35109.169000000002</v>
      </c>
      <c r="BP13" s="476">
        <v>35143.008999999998</v>
      </c>
      <c r="BQ13" s="476"/>
      <c r="BR13" s="476">
        <v>2923.4470000000001</v>
      </c>
      <c r="BS13" s="476">
        <v>1441.125</v>
      </c>
      <c r="BT13" s="476">
        <v>4364.5730000000003</v>
      </c>
      <c r="BU13" s="476"/>
      <c r="BV13" s="476">
        <v>5547.5879999999997</v>
      </c>
      <c r="BW13" s="476">
        <v>1158.664</v>
      </c>
      <c r="BX13" s="476">
        <v>6706.2520000000004</v>
      </c>
      <c r="BY13" s="478" t="s">
        <v>527</v>
      </c>
      <c r="BZ13" s="476">
        <v>1624535.9239999999</v>
      </c>
      <c r="CA13" s="476">
        <v>3278859.8620000007</v>
      </c>
      <c r="CB13" s="476">
        <v>4903395.7930000005</v>
      </c>
      <c r="CC13" s="476"/>
      <c r="CD13" s="476">
        <v>1379.798</v>
      </c>
      <c r="CE13" s="476">
        <v>660006.98199999996</v>
      </c>
      <c r="CF13" s="476">
        <v>661386.78</v>
      </c>
      <c r="CG13" s="476"/>
      <c r="CH13" s="476">
        <v>1624535.9239999999</v>
      </c>
      <c r="CI13" s="476">
        <v>3279697.8620000007</v>
      </c>
      <c r="CJ13" s="476">
        <v>4904233.7930000005</v>
      </c>
      <c r="CK13" s="473"/>
      <c r="CL13" s="24"/>
      <c r="CM13" s="24"/>
      <c r="CN13" s="24"/>
    </row>
    <row r="14" spans="1:96" s="35" customFormat="1" ht="4.6500000000000004" customHeight="1" x14ac:dyDescent="0.2">
      <c r="A14" s="478"/>
      <c r="B14" s="476"/>
      <c r="C14" s="476"/>
      <c r="D14" s="476"/>
      <c r="E14" s="476"/>
      <c r="F14" s="476"/>
      <c r="G14" s="476"/>
      <c r="H14" s="476"/>
      <c r="I14" s="476"/>
      <c r="J14" s="476"/>
      <c r="K14" s="476"/>
      <c r="L14" s="476"/>
      <c r="M14" s="478"/>
      <c r="N14" s="476"/>
      <c r="O14" s="476"/>
      <c r="P14" s="476"/>
      <c r="Q14" s="476"/>
      <c r="R14" s="476"/>
      <c r="S14" s="476"/>
      <c r="T14" s="476"/>
      <c r="U14" s="476"/>
      <c r="V14" s="476"/>
      <c r="W14" s="476"/>
      <c r="X14" s="476"/>
      <c r="Y14" s="478"/>
      <c r="Z14" s="476"/>
      <c r="AA14" s="476"/>
      <c r="AB14" s="476"/>
      <c r="AC14" s="476"/>
      <c r="AD14" s="476"/>
      <c r="AE14" s="476"/>
      <c r="AF14" s="476"/>
      <c r="AG14" s="476"/>
      <c r="AH14" s="476"/>
      <c r="AI14" s="476"/>
      <c r="AJ14" s="476"/>
      <c r="AK14" s="478"/>
      <c r="AL14" s="476"/>
      <c r="AM14" s="476"/>
      <c r="AN14" s="476"/>
      <c r="AO14" s="476"/>
      <c r="AP14" s="476"/>
      <c r="AQ14" s="476"/>
      <c r="AR14" s="476"/>
      <c r="AS14" s="476"/>
      <c r="AT14" s="476"/>
      <c r="AU14" s="476"/>
      <c r="AV14" s="476"/>
      <c r="AW14" s="478"/>
      <c r="AX14" s="476"/>
      <c r="AY14" s="476"/>
      <c r="AZ14" s="476"/>
      <c r="BA14" s="476"/>
      <c r="BB14" s="476"/>
      <c r="BC14" s="476"/>
      <c r="BD14" s="476"/>
      <c r="BE14" s="476"/>
      <c r="BF14" s="476"/>
      <c r="BG14" s="476"/>
      <c r="BH14" s="476"/>
      <c r="BI14" s="478"/>
      <c r="BJ14" s="476"/>
      <c r="BK14" s="476"/>
      <c r="BL14" s="476"/>
      <c r="BM14" s="476"/>
      <c r="BN14" s="476"/>
      <c r="BO14" s="476"/>
      <c r="BP14" s="476"/>
      <c r="BQ14" s="476"/>
      <c r="BR14" s="476"/>
      <c r="BS14" s="476"/>
      <c r="BT14" s="476"/>
      <c r="BU14" s="476"/>
      <c r="BV14" s="476"/>
      <c r="BW14" s="476"/>
      <c r="BX14" s="476"/>
      <c r="BY14" s="478"/>
      <c r="BZ14" s="476"/>
      <c r="CA14" s="476"/>
      <c r="CB14" s="476"/>
      <c r="CC14" s="476"/>
      <c r="CD14" s="476"/>
      <c r="CE14" s="476"/>
      <c r="CF14" s="476"/>
      <c r="CG14" s="476"/>
      <c r="CH14" s="476"/>
      <c r="CI14" s="476"/>
      <c r="CJ14" s="476"/>
      <c r="CK14" s="473"/>
      <c r="CL14" s="18"/>
      <c r="CM14" s="18"/>
      <c r="CN14" s="18"/>
    </row>
    <row r="15" spans="1:96" s="474" customFormat="1" ht="9" customHeight="1" x14ac:dyDescent="0.3">
      <c r="A15" s="479" t="s">
        <v>528</v>
      </c>
      <c r="B15" s="480">
        <v>0</v>
      </c>
      <c r="C15" s="480">
        <v>0</v>
      </c>
      <c r="D15" s="480">
        <v>0</v>
      </c>
      <c r="E15" s="480"/>
      <c r="F15" s="480">
        <v>0</v>
      </c>
      <c r="G15" s="480">
        <v>0</v>
      </c>
      <c r="H15" s="480">
        <v>0</v>
      </c>
      <c r="I15" s="480"/>
      <c r="J15" s="480">
        <v>35000</v>
      </c>
      <c r="K15" s="480">
        <v>0</v>
      </c>
      <c r="L15" s="480">
        <v>35000</v>
      </c>
      <c r="M15" s="479" t="s">
        <v>528</v>
      </c>
      <c r="N15" s="480">
        <v>0</v>
      </c>
      <c r="O15" s="480">
        <v>0</v>
      </c>
      <c r="P15" s="480">
        <v>0</v>
      </c>
      <c r="Q15" s="480"/>
      <c r="R15" s="480">
        <v>30000</v>
      </c>
      <c r="S15" s="480">
        <v>4357.6000000000004</v>
      </c>
      <c r="T15" s="480">
        <v>34357.599999999999</v>
      </c>
      <c r="U15" s="480"/>
      <c r="V15" s="480">
        <v>53000</v>
      </c>
      <c r="W15" s="480">
        <v>0</v>
      </c>
      <c r="X15" s="480">
        <v>53000</v>
      </c>
      <c r="Y15" s="479" t="s">
        <v>528</v>
      </c>
      <c r="Z15" s="480">
        <v>70000</v>
      </c>
      <c r="AA15" s="480">
        <v>0</v>
      </c>
      <c r="AB15" s="480">
        <v>70000</v>
      </c>
      <c r="AC15" s="480"/>
      <c r="AD15" s="480">
        <v>0</v>
      </c>
      <c r="AE15" s="480">
        <v>0</v>
      </c>
      <c r="AF15" s="480">
        <v>0</v>
      </c>
      <c r="AG15" s="480"/>
      <c r="AH15" s="480">
        <v>0</v>
      </c>
      <c r="AI15" s="480">
        <v>0</v>
      </c>
      <c r="AJ15" s="480">
        <v>0</v>
      </c>
      <c r="AK15" s="479" t="s">
        <v>528</v>
      </c>
      <c r="AL15" s="480">
        <v>0</v>
      </c>
      <c r="AM15" s="480">
        <v>0</v>
      </c>
      <c r="AN15" s="480">
        <v>0</v>
      </c>
      <c r="AO15" s="480"/>
      <c r="AP15" s="480">
        <v>60000</v>
      </c>
      <c r="AQ15" s="480">
        <v>0</v>
      </c>
      <c r="AR15" s="480">
        <v>60000</v>
      </c>
      <c r="AS15" s="480"/>
      <c r="AT15" s="480">
        <v>0</v>
      </c>
      <c r="AU15" s="480">
        <v>0</v>
      </c>
      <c r="AV15" s="480">
        <v>0</v>
      </c>
      <c r="AW15" s="479" t="s">
        <v>528</v>
      </c>
      <c r="AX15" s="480">
        <v>37000</v>
      </c>
      <c r="AY15" s="480">
        <v>0</v>
      </c>
      <c r="AZ15" s="480">
        <v>37000</v>
      </c>
      <c r="BA15" s="480"/>
      <c r="BB15" s="480">
        <v>0</v>
      </c>
      <c r="BC15" s="480">
        <v>0</v>
      </c>
      <c r="BD15" s="480">
        <v>0</v>
      </c>
      <c r="BE15" s="480"/>
      <c r="BF15" s="480">
        <v>0</v>
      </c>
      <c r="BG15" s="480">
        <v>0</v>
      </c>
      <c r="BH15" s="480">
        <v>0</v>
      </c>
      <c r="BI15" s="479" t="s">
        <v>528</v>
      </c>
      <c r="BJ15" s="480">
        <v>66000</v>
      </c>
      <c r="BK15" s="480">
        <v>0</v>
      </c>
      <c r="BL15" s="480">
        <v>66000</v>
      </c>
      <c r="BM15" s="480"/>
      <c r="BN15" s="480">
        <v>10000</v>
      </c>
      <c r="BO15" s="480">
        <v>0</v>
      </c>
      <c r="BP15" s="480">
        <v>10000</v>
      </c>
      <c r="BQ15" s="480"/>
      <c r="BR15" s="480">
        <v>0</v>
      </c>
      <c r="BS15" s="480">
        <v>0</v>
      </c>
      <c r="BT15" s="480">
        <v>0</v>
      </c>
      <c r="BU15" s="480"/>
      <c r="BV15" s="480">
        <v>50000</v>
      </c>
      <c r="BW15" s="480">
        <v>0</v>
      </c>
      <c r="BX15" s="480">
        <v>50000</v>
      </c>
      <c r="BY15" s="479" t="s">
        <v>528</v>
      </c>
      <c r="BZ15" s="480">
        <v>411000</v>
      </c>
      <c r="CA15" s="480">
        <v>4357.6000000000004</v>
      </c>
      <c r="CB15" s="480">
        <v>415357.6</v>
      </c>
      <c r="CC15" s="480"/>
      <c r="CD15" s="480">
        <v>35000</v>
      </c>
      <c r="CE15" s="480">
        <v>0</v>
      </c>
      <c r="CF15" s="480">
        <v>35000</v>
      </c>
      <c r="CG15" s="480"/>
      <c r="CH15" s="480">
        <v>411000</v>
      </c>
      <c r="CI15" s="480">
        <v>4357.6000000000004</v>
      </c>
      <c r="CJ15" s="480">
        <v>415357.6</v>
      </c>
      <c r="CK15" s="473"/>
      <c r="CL15" s="24"/>
      <c r="CM15" s="24"/>
      <c r="CN15" s="24"/>
    </row>
    <row r="16" spans="1:96" s="35" customFormat="1" ht="4.6500000000000004" customHeight="1" x14ac:dyDescent="0.2">
      <c r="A16" s="479"/>
      <c r="B16" s="480"/>
      <c r="C16" s="480"/>
      <c r="D16" s="480"/>
      <c r="E16" s="480"/>
      <c r="F16" s="480"/>
      <c r="G16" s="480"/>
      <c r="H16" s="480"/>
      <c r="I16" s="480"/>
      <c r="J16" s="480"/>
      <c r="K16" s="480"/>
      <c r="L16" s="480"/>
      <c r="M16" s="479"/>
      <c r="N16" s="480"/>
      <c r="O16" s="480"/>
      <c r="P16" s="480"/>
      <c r="Q16" s="480"/>
      <c r="R16" s="480"/>
      <c r="S16" s="480"/>
      <c r="T16" s="480"/>
      <c r="U16" s="480"/>
      <c r="V16" s="480"/>
      <c r="W16" s="480"/>
      <c r="X16" s="480"/>
      <c r="Y16" s="479"/>
      <c r="Z16" s="480"/>
      <c r="AA16" s="480"/>
      <c r="AB16" s="480"/>
      <c r="AC16" s="480"/>
      <c r="AD16" s="480"/>
      <c r="AE16" s="480"/>
      <c r="AF16" s="480"/>
      <c r="AG16" s="480"/>
      <c r="AH16" s="480"/>
      <c r="AI16" s="480"/>
      <c r="AJ16" s="480"/>
      <c r="AK16" s="479"/>
      <c r="AL16" s="480"/>
      <c r="AM16" s="480"/>
      <c r="AN16" s="480"/>
      <c r="AO16" s="480"/>
      <c r="AP16" s="480"/>
      <c r="AQ16" s="480"/>
      <c r="AR16" s="480"/>
      <c r="AS16" s="480"/>
      <c r="AT16" s="480"/>
      <c r="AU16" s="480"/>
      <c r="AV16" s="480"/>
      <c r="AW16" s="479"/>
      <c r="AX16" s="480"/>
      <c r="AY16" s="480"/>
      <c r="AZ16" s="480"/>
      <c r="BA16" s="480"/>
      <c r="BB16" s="480"/>
      <c r="BC16" s="480"/>
      <c r="BD16" s="480"/>
      <c r="BE16" s="480"/>
      <c r="BF16" s="480"/>
      <c r="BG16" s="480"/>
      <c r="BH16" s="480"/>
      <c r="BI16" s="479"/>
      <c r="BJ16" s="480"/>
      <c r="BK16" s="480"/>
      <c r="BL16" s="480"/>
      <c r="BM16" s="480"/>
      <c r="BN16" s="480"/>
      <c r="BO16" s="480"/>
      <c r="BP16" s="480"/>
      <c r="BQ16" s="480"/>
      <c r="BR16" s="480"/>
      <c r="BS16" s="480"/>
      <c r="BT16" s="480"/>
      <c r="BU16" s="480"/>
      <c r="BV16" s="480"/>
      <c r="BW16" s="480"/>
      <c r="BX16" s="480"/>
      <c r="BY16" s="479"/>
      <c r="BZ16" s="480"/>
      <c r="CA16" s="480"/>
      <c r="CB16" s="480"/>
      <c r="CC16" s="480"/>
      <c r="CD16" s="480"/>
      <c r="CE16" s="480"/>
      <c r="CF16" s="480"/>
      <c r="CG16" s="480"/>
      <c r="CH16" s="480"/>
      <c r="CI16" s="480"/>
      <c r="CJ16" s="480"/>
      <c r="CK16" s="473"/>
      <c r="CL16" s="18"/>
      <c r="CM16" s="18"/>
      <c r="CN16" s="18"/>
    </row>
    <row r="17" spans="1:92" s="474" customFormat="1" ht="9" customHeight="1" x14ac:dyDescent="0.3">
      <c r="A17" s="471" t="s">
        <v>529</v>
      </c>
      <c r="B17" s="472">
        <v>7003414.7819999997</v>
      </c>
      <c r="C17" s="472">
        <v>6959979.7079999996</v>
      </c>
      <c r="D17" s="472">
        <v>13963394.491</v>
      </c>
      <c r="E17" s="472"/>
      <c r="F17" s="472">
        <v>66352.054000000004</v>
      </c>
      <c r="G17" s="472">
        <v>0</v>
      </c>
      <c r="H17" s="472">
        <v>66352.054000000004</v>
      </c>
      <c r="I17" s="472"/>
      <c r="J17" s="472">
        <v>30409035.587000001</v>
      </c>
      <c r="K17" s="472">
        <v>4601524.1229999997</v>
      </c>
      <c r="L17" s="472">
        <v>35010559.711000003</v>
      </c>
      <c r="M17" s="471" t="s">
        <v>529</v>
      </c>
      <c r="N17" s="472">
        <v>764442.18799999997</v>
      </c>
      <c r="O17" s="472">
        <v>35282.625999999997</v>
      </c>
      <c r="P17" s="472">
        <v>799724.81499999994</v>
      </c>
      <c r="Q17" s="472"/>
      <c r="R17" s="472">
        <v>3078710.264</v>
      </c>
      <c r="S17" s="472">
        <v>420040.11700000003</v>
      </c>
      <c r="T17" s="472">
        <v>3498750.3810000001</v>
      </c>
      <c r="U17" s="472"/>
      <c r="V17" s="472">
        <v>8153347.7599999998</v>
      </c>
      <c r="W17" s="472">
        <v>1159702.172</v>
      </c>
      <c r="X17" s="472">
        <v>9313049.932</v>
      </c>
      <c r="Y17" s="471" t="s">
        <v>529</v>
      </c>
      <c r="Z17" s="472">
        <v>2050857.7960000001</v>
      </c>
      <c r="AA17" s="472">
        <v>501892.125</v>
      </c>
      <c r="AB17" s="472">
        <v>2552749.9219999998</v>
      </c>
      <c r="AC17" s="472"/>
      <c r="AD17" s="472">
        <v>11938994.764</v>
      </c>
      <c r="AE17" s="472">
        <v>1279332.1939999999</v>
      </c>
      <c r="AF17" s="472">
        <v>13218326.959000001</v>
      </c>
      <c r="AG17" s="472"/>
      <c r="AH17" s="472">
        <v>2790058.2239999999</v>
      </c>
      <c r="AI17" s="472">
        <v>42433.571000000004</v>
      </c>
      <c r="AJ17" s="472">
        <v>2832491.7949999999</v>
      </c>
      <c r="AK17" s="471" t="s">
        <v>529</v>
      </c>
      <c r="AL17" s="472">
        <v>1202941.2649999999</v>
      </c>
      <c r="AM17" s="472">
        <v>0</v>
      </c>
      <c r="AN17" s="472">
        <v>1202941.2649999999</v>
      </c>
      <c r="AO17" s="472"/>
      <c r="AP17" s="472">
        <v>490009.59100000001</v>
      </c>
      <c r="AQ17" s="472">
        <v>0</v>
      </c>
      <c r="AR17" s="472">
        <v>490009.59100000001</v>
      </c>
      <c r="AS17" s="472"/>
      <c r="AT17" s="472">
        <v>1211899.1969999999</v>
      </c>
      <c r="AU17" s="472">
        <v>252117.95499999999</v>
      </c>
      <c r="AV17" s="472">
        <v>1464017.152</v>
      </c>
      <c r="AW17" s="471" t="s">
        <v>529</v>
      </c>
      <c r="AX17" s="472">
        <v>208083.95</v>
      </c>
      <c r="AY17" s="472">
        <v>0</v>
      </c>
      <c r="AZ17" s="472">
        <v>208083.95</v>
      </c>
      <c r="BA17" s="472"/>
      <c r="BB17" s="472">
        <v>20022.327000000001</v>
      </c>
      <c r="BC17" s="472">
        <v>0</v>
      </c>
      <c r="BD17" s="472">
        <v>20022.327000000001</v>
      </c>
      <c r="BE17" s="472"/>
      <c r="BF17" s="472">
        <v>291165.57400000002</v>
      </c>
      <c r="BG17" s="472">
        <v>38311.216</v>
      </c>
      <c r="BH17" s="472">
        <v>329476.79100000003</v>
      </c>
      <c r="BI17" s="471" t="s">
        <v>529</v>
      </c>
      <c r="BJ17" s="472">
        <v>211727.38399999999</v>
      </c>
      <c r="BK17" s="472">
        <v>104192.72199999999</v>
      </c>
      <c r="BL17" s="472">
        <v>315920.10700000002</v>
      </c>
      <c r="BM17" s="472"/>
      <c r="BN17" s="472">
        <v>906593.55</v>
      </c>
      <c r="BO17" s="472">
        <v>0</v>
      </c>
      <c r="BP17" s="472">
        <v>906593.55</v>
      </c>
      <c r="BQ17" s="472"/>
      <c r="BR17" s="472">
        <v>435320.30300000001</v>
      </c>
      <c r="BS17" s="472">
        <v>0</v>
      </c>
      <c r="BT17" s="472">
        <v>435320.30300000001</v>
      </c>
      <c r="BU17" s="472"/>
      <c r="BV17" s="472">
        <v>118630.11199999999</v>
      </c>
      <c r="BW17" s="472">
        <v>3.0000000000000001E-3</v>
      </c>
      <c r="BX17" s="472">
        <v>118630.11500000001</v>
      </c>
      <c r="BY17" s="471" t="s">
        <v>529</v>
      </c>
      <c r="BZ17" s="472">
        <v>71351606.672000006</v>
      </c>
      <c r="CA17" s="472">
        <v>15394808.532000002</v>
      </c>
      <c r="CB17" s="472">
        <v>86746415.210999995</v>
      </c>
      <c r="CC17" s="472"/>
      <c r="CD17" s="472">
        <v>30409035.588</v>
      </c>
      <c r="CE17" s="472">
        <v>4225251.9859999996</v>
      </c>
      <c r="CF17" s="472">
        <v>34634287.574000001</v>
      </c>
      <c r="CG17" s="472"/>
      <c r="CH17" s="472">
        <v>71351606.673000008</v>
      </c>
      <c r="CI17" s="472">
        <v>15018536.395000001</v>
      </c>
      <c r="CJ17" s="472">
        <v>86370143.074000001</v>
      </c>
      <c r="CK17" s="473"/>
      <c r="CL17" s="24"/>
      <c r="CM17" s="24"/>
      <c r="CN17" s="24"/>
    </row>
    <row r="18" spans="1:92" s="474" customFormat="1" ht="9" customHeight="1" x14ac:dyDescent="0.3">
      <c r="A18" s="478" t="s">
        <v>530</v>
      </c>
      <c r="B18" s="476">
        <v>3159148.824</v>
      </c>
      <c r="C18" s="476">
        <v>0</v>
      </c>
      <c r="D18" s="476">
        <v>3159148.824</v>
      </c>
      <c r="E18" s="476"/>
      <c r="F18" s="476">
        <v>0</v>
      </c>
      <c r="G18" s="476">
        <v>0</v>
      </c>
      <c r="H18" s="476">
        <v>0</v>
      </c>
      <c r="I18" s="476"/>
      <c r="J18" s="476">
        <v>412522.05200000003</v>
      </c>
      <c r="K18" s="476">
        <v>42011.339</v>
      </c>
      <c r="L18" s="476">
        <v>454533.391</v>
      </c>
      <c r="M18" s="478" t="s">
        <v>530</v>
      </c>
      <c r="N18" s="476">
        <v>0</v>
      </c>
      <c r="O18" s="476">
        <v>0</v>
      </c>
      <c r="P18" s="476">
        <v>0</v>
      </c>
      <c r="Q18" s="476"/>
      <c r="R18" s="476">
        <v>3546.53</v>
      </c>
      <c r="S18" s="476">
        <v>0</v>
      </c>
      <c r="T18" s="476">
        <v>3546.53</v>
      </c>
      <c r="U18" s="476"/>
      <c r="V18" s="476">
        <v>1822990.79</v>
      </c>
      <c r="W18" s="476">
        <v>1149.1600000000001</v>
      </c>
      <c r="X18" s="476">
        <v>1824139.9509999999</v>
      </c>
      <c r="Y18" s="478" t="s">
        <v>530</v>
      </c>
      <c r="Z18" s="476">
        <v>475788.70899999997</v>
      </c>
      <c r="AA18" s="476">
        <v>501892.125</v>
      </c>
      <c r="AB18" s="476">
        <v>977680.83499999996</v>
      </c>
      <c r="AC18" s="476"/>
      <c r="AD18" s="476">
        <v>763558.57400000002</v>
      </c>
      <c r="AE18" s="476">
        <v>17847.878000000001</v>
      </c>
      <c r="AF18" s="476">
        <v>781406.45200000005</v>
      </c>
      <c r="AG18" s="476"/>
      <c r="AH18" s="476">
        <v>0</v>
      </c>
      <c r="AI18" s="476">
        <v>0</v>
      </c>
      <c r="AJ18" s="476">
        <v>0</v>
      </c>
      <c r="AK18" s="478" t="s">
        <v>530</v>
      </c>
      <c r="AL18" s="476">
        <v>0</v>
      </c>
      <c r="AM18" s="476">
        <v>0</v>
      </c>
      <c r="AN18" s="476">
        <v>0</v>
      </c>
      <c r="AO18" s="476"/>
      <c r="AP18" s="476">
        <v>0</v>
      </c>
      <c r="AQ18" s="476">
        <v>0</v>
      </c>
      <c r="AR18" s="476">
        <v>0</v>
      </c>
      <c r="AS18" s="476"/>
      <c r="AT18" s="476">
        <v>792087.57700000005</v>
      </c>
      <c r="AU18" s="476">
        <v>0</v>
      </c>
      <c r="AV18" s="476">
        <v>792087.57700000005</v>
      </c>
      <c r="AW18" s="478" t="s">
        <v>530</v>
      </c>
      <c r="AX18" s="476">
        <v>0</v>
      </c>
      <c r="AY18" s="476">
        <v>0</v>
      </c>
      <c r="AZ18" s="476">
        <v>0</v>
      </c>
      <c r="BA18" s="476"/>
      <c r="BB18" s="476">
        <v>0</v>
      </c>
      <c r="BC18" s="476">
        <v>0</v>
      </c>
      <c r="BD18" s="476">
        <v>0</v>
      </c>
      <c r="BE18" s="476"/>
      <c r="BF18" s="476">
        <v>0</v>
      </c>
      <c r="BG18" s="476">
        <v>0</v>
      </c>
      <c r="BH18" s="476">
        <v>0</v>
      </c>
      <c r="BI18" s="478" t="s">
        <v>530</v>
      </c>
      <c r="BJ18" s="476">
        <v>0</v>
      </c>
      <c r="BK18" s="476">
        <v>0</v>
      </c>
      <c r="BL18" s="476">
        <v>0</v>
      </c>
      <c r="BM18" s="476"/>
      <c r="BN18" s="476">
        <v>0</v>
      </c>
      <c r="BO18" s="476">
        <v>0</v>
      </c>
      <c r="BP18" s="476">
        <v>0</v>
      </c>
      <c r="BQ18" s="476"/>
      <c r="BR18" s="476">
        <v>0</v>
      </c>
      <c r="BS18" s="476">
        <v>0</v>
      </c>
      <c r="BT18" s="476">
        <v>0</v>
      </c>
      <c r="BU18" s="476"/>
      <c r="BV18" s="476">
        <v>0</v>
      </c>
      <c r="BW18" s="476">
        <v>0</v>
      </c>
      <c r="BX18" s="476">
        <v>0</v>
      </c>
      <c r="BY18" s="478" t="s">
        <v>530</v>
      </c>
      <c r="BZ18" s="476">
        <v>7429643.0559999999</v>
      </c>
      <c r="CA18" s="476">
        <v>562900.50199999998</v>
      </c>
      <c r="CB18" s="476">
        <v>7992543.5599999987</v>
      </c>
      <c r="CC18" s="476"/>
      <c r="CD18" s="476">
        <v>412522.05200000003</v>
      </c>
      <c r="CE18" s="476">
        <v>42011.339</v>
      </c>
      <c r="CF18" s="476">
        <v>454533.391</v>
      </c>
      <c r="CG18" s="476"/>
      <c r="CH18" s="476">
        <v>7429643.0559999999</v>
      </c>
      <c r="CI18" s="476">
        <v>562900.50199999998</v>
      </c>
      <c r="CJ18" s="476">
        <v>7992543.5599999987</v>
      </c>
      <c r="CK18" s="473"/>
      <c r="CL18" s="24"/>
      <c r="CM18" s="24"/>
      <c r="CN18" s="24"/>
    </row>
    <row r="19" spans="1:92" s="474" customFormat="1" ht="9" customHeight="1" x14ac:dyDescent="0.3">
      <c r="A19" s="478" t="s">
        <v>531</v>
      </c>
      <c r="B19" s="476">
        <v>3579002.06</v>
      </c>
      <c r="C19" s="476">
        <v>6959979.7079999996</v>
      </c>
      <c r="D19" s="476">
        <v>10538981.767999999</v>
      </c>
      <c r="E19" s="476"/>
      <c r="F19" s="476">
        <v>43074.966</v>
      </c>
      <c r="G19" s="476">
        <v>0</v>
      </c>
      <c r="H19" s="476">
        <v>43074.966</v>
      </c>
      <c r="I19" s="476"/>
      <c r="J19" s="476">
        <v>19504018.570999999</v>
      </c>
      <c r="K19" s="476">
        <v>4191611.71</v>
      </c>
      <c r="L19" s="476">
        <v>23695630.282000002</v>
      </c>
      <c r="M19" s="478" t="s">
        <v>531</v>
      </c>
      <c r="N19" s="476">
        <v>268.34500000000003</v>
      </c>
      <c r="O19" s="476">
        <v>0</v>
      </c>
      <c r="P19" s="476">
        <v>268.34500000000003</v>
      </c>
      <c r="Q19" s="476"/>
      <c r="R19" s="476">
        <v>2379271.5040000002</v>
      </c>
      <c r="S19" s="476">
        <v>230111.44399999999</v>
      </c>
      <c r="T19" s="476">
        <v>2609382.9479999999</v>
      </c>
      <c r="U19" s="476"/>
      <c r="V19" s="476">
        <v>5989233.6469999999</v>
      </c>
      <c r="W19" s="476">
        <v>1158553.0109999999</v>
      </c>
      <c r="X19" s="476">
        <v>7147786.659</v>
      </c>
      <c r="Y19" s="478" t="s">
        <v>531</v>
      </c>
      <c r="Z19" s="476">
        <v>1575069.0859999999</v>
      </c>
      <c r="AA19" s="476">
        <v>0</v>
      </c>
      <c r="AB19" s="476">
        <v>1575069.0859999999</v>
      </c>
      <c r="AC19" s="476"/>
      <c r="AD19" s="476">
        <v>7064341.3229999999</v>
      </c>
      <c r="AE19" s="476">
        <v>1262281.436</v>
      </c>
      <c r="AF19" s="476">
        <v>8326622.7589999996</v>
      </c>
      <c r="AG19" s="476"/>
      <c r="AH19" s="476">
        <v>2689066.0440000002</v>
      </c>
      <c r="AI19" s="476">
        <v>42433.571000000004</v>
      </c>
      <c r="AJ19" s="476">
        <v>2731499.6159999999</v>
      </c>
      <c r="AK19" s="478" t="s">
        <v>531</v>
      </c>
      <c r="AL19" s="476">
        <v>853741.36100000003</v>
      </c>
      <c r="AM19" s="476">
        <v>0</v>
      </c>
      <c r="AN19" s="476">
        <v>853741.36100000003</v>
      </c>
      <c r="AO19" s="476"/>
      <c r="AP19" s="476">
        <v>446008.75900000002</v>
      </c>
      <c r="AQ19" s="476">
        <v>0</v>
      </c>
      <c r="AR19" s="476">
        <v>446008.75900000002</v>
      </c>
      <c r="AS19" s="476"/>
      <c r="AT19" s="476">
        <v>419811.61900000001</v>
      </c>
      <c r="AU19" s="476">
        <v>252117.95499999999</v>
      </c>
      <c r="AV19" s="476">
        <v>671929.57400000002</v>
      </c>
      <c r="AW19" s="478" t="s">
        <v>531</v>
      </c>
      <c r="AX19" s="476">
        <v>208083.95</v>
      </c>
      <c r="AY19" s="476">
        <v>0</v>
      </c>
      <c r="AZ19" s="476">
        <v>208083.95</v>
      </c>
      <c r="BA19" s="476"/>
      <c r="BB19" s="476">
        <v>20022.327000000001</v>
      </c>
      <c r="BC19" s="476">
        <v>0</v>
      </c>
      <c r="BD19" s="476">
        <v>20022.327000000001</v>
      </c>
      <c r="BE19" s="476"/>
      <c r="BF19" s="476">
        <v>204746.08499999999</v>
      </c>
      <c r="BG19" s="476">
        <v>0</v>
      </c>
      <c r="BH19" s="476">
        <v>204746.08499999999</v>
      </c>
      <c r="BI19" s="478" t="s">
        <v>531</v>
      </c>
      <c r="BJ19" s="476">
        <v>128400.605</v>
      </c>
      <c r="BK19" s="476">
        <v>31029.128000000001</v>
      </c>
      <c r="BL19" s="476">
        <v>159429.73300000001</v>
      </c>
      <c r="BM19" s="476"/>
      <c r="BN19" s="476">
        <v>906593.55</v>
      </c>
      <c r="BO19" s="476">
        <v>0</v>
      </c>
      <c r="BP19" s="476">
        <v>906593.55</v>
      </c>
      <c r="BQ19" s="476"/>
      <c r="BR19" s="476">
        <v>420743.96</v>
      </c>
      <c r="BS19" s="476">
        <v>0</v>
      </c>
      <c r="BT19" s="476">
        <v>420743.96</v>
      </c>
      <c r="BU19" s="476"/>
      <c r="BV19" s="476">
        <v>118630.11199999999</v>
      </c>
      <c r="BW19" s="476">
        <v>3.0000000000000001E-3</v>
      </c>
      <c r="BX19" s="476">
        <v>118630.11500000001</v>
      </c>
      <c r="BY19" s="478" t="s">
        <v>531</v>
      </c>
      <c r="BZ19" s="476">
        <v>46550127.874000005</v>
      </c>
      <c r="CA19" s="476">
        <v>14128117.966000002</v>
      </c>
      <c r="CB19" s="476">
        <v>60678245.843000017</v>
      </c>
      <c r="CC19" s="476"/>
      <c r="CD19" s="476">
        <v>19504018.570999999</v>
      </c>
      <c r="CE19" s="476">
        <v>4191611.71</v>
      </c>
      <c r="CF19" s="476">
        <v>23695630.282000002</v>
      </c>
      <c r="CG19" s="476"/>
      <c r="CH19" s="476">
        <v>46550127.874000005</v>
      </c>
      <c r="CI19" s="476">
        <v>14128117.966000002</v>
      </c>
      <c r="CJ19" s="476">
        <v>60678245.843000025</v>
      </c>
      <c r="CK19" s="24"/>
      <c r="CL19" s="24"/>
      <c r="CM19" s="24"/>
      <c r="CN19" s="24"/>
    </row>
    <row r="20" spans="1:92" s="474" customFormat="1" ht="9" customHeight="1" x14ac:dyDescent="0.3">
      <c r="A20" s="478" t="s">
        <v>532</v>
      </c>
      <c r="B20" s="476">
        <v>0</v>
      </c>
      <c r="C20" s="476">
        <v>0</v>
      </c>
      <c r="D20" s="476">
        <v>0</v>
      </c>
      <c r="E20" s="476"/>
      <c r="F20" s="476">
        <v>0</v>
      </c>
      <c r="G20" s="476">
        <v>0</v>
      </c>
      <c r="H20" s="476">
        <v>0</v>
      </c>
      <c r="I20" s="476"/>
      <c r="J20" s="476">
        <v>7735594.2779999999</v>
      </c>
      <c r="K20" s="476">
        <v>1048.193</v>
      </c>
      <c r="L20" s="476">
        <v>7736642.4720000001</v>
      </c>
      <c r="M20" s="478" t="s">
        <v>532</v>
      </c>
      <c r="N20" s="476">
        <v>764375.81400000001</v>
      </c>
      <c r="O20" s="476">
        <v>35271.163</v>
      </c>
      <c r="P20" s="476">
        <v>799646.978</v>
      </c>
      <c r="Q20" s="476"/>
      <c r="R20" s="476">
        <v>695892.228</v>
      </c>
      <c r="S20" s="476">
        <v>189928.67300000001</v>
      </c>
      <c r="T20" s="476">
        <v>885820.902</v>
      </c>
      <c r="U20" s="476"/>
      <c r="V20" s="476">
        <v>0</v>
      </c>
      <c r="W20" s="476">
        <v>0</v>
      </c>
      <c r="X20" s="476">
        <v>0</v>
      </c>
      <c r="Y20" s="478" t="s">
        <v>532</v>
      </c>
      <c r="Z20" s="476">
        <v>0</v>
      </c>
      <c r="AA20" s="476">
        <v>0</v>
      </c>
      <c r="AB20" s="476">
        <v>0</v>
      </c>
      <c r="AC20" s="476"/>
      <c r="AD20" s="476">
        <v>3865575.2719999999</v>
      </c>
      <c r="AE20" s="476">
        <v>0</v>
      </c>
      <c r="AF20" s="476">
        <v>3865575.2719999999</v>
      </c>
      <c r="AG20" s="476"/>
      <c r="AH20" s="476">
        <v>101741.626</v>
      </c>
      <c r="AI20" s="476">
        <v>0</v>
      </c>
      <c r="AJ20" s="476">
        <v>101741.626</v>
      </c>
      <c r="AK20" s="478" t="s">
        <v>532</v>
      </c>
      <c r="AL20" s="476">
        <v>350199.23800000001</v>
      </c>
      <c r="AM20" s="476">
        <v>0</v>
      </c>
      <c r="AN20" s="476">
        <v>350199.23800000001</v>
      </c>
      <c r="AO20" s="476"/>
      <c r="AP20" s="476">
        <v>0</v>
      </c>
      <c r="AQ20" s="476">
        <v>0</v>
      </c>
      <c r="AR20" s="476">
        <v>0</v>
      </c>
      <c r="AS20" s="476"/>
      <c r="AT20" s="476">
        <v>0</v>
      </c>
      <c r="AU20" s="476">
        <v>0</v>
      </c>
      <c r="AV20" s="476">
        <v>0</v>
      </c>
      <c r="AW20" s="478" t="s">
        <v>532</v>
      </c>
      <c r="AX20" s="476">
        <v>0</v>
      </c>
      <c r="AY20" s="476">
        <v>0</v>
      </c>
      <c r="AZ20" s="476">
        <v>0</v>
      </c>
      <c r="BA20" s="476"/>
      <c r="BB20" s="476">
        <v>0</v>
      </c>
      <c r="BC20" s="476">
        <v>0</v>
      </c>
      <c r="BD20" s="476">
        <v>0</v>
      </c>
      <c r="BE20" s="476"/>
      <c r="BF20" s="476">
        <v>86419.489000000001</v>
      </c>
      <c r="BG20" s="476">
        <v>38311.216</v>
      </c>
      <c r="BH20" s="476">
        <v>124730.70600000001</v>
      </c>
      <c r="BI20" s="478" t="s">
        <v>532</v>
      </c>
      <c r="BJ20" s="476">
        <v>83326.778999999995</v>
      </c>
      <c r="BK20" s="476">
        <v>73163.592999999993</v>
      </c>
      <c r="BL20" s="476">
        <v>156490.37299999999</v>
      </c>
      <c r="BM20" s="476"/>
      <c r="BN20" s="476">
        <v>0</v>
      </c>
      <c r="BO20" s="476">
        <v>0</v>
      </c>
      <c r="BP20" s="476">
        <v>0</v>
      </c>
      <c r="BQ20" s="476"/>
      <c r="BR20" s="476">
        <v>0</v>
      </c>
      <c r="BS20" s="476">
        <v>0</v>
      </c>
      <c r="BT20" s="476">
        <v>0</v>
      </c>
      <c r="BU20" s="476"/>
      <c r="BV20" s="476">
        <v>0</v>
      </c>
      <c r="BW20" s="476">
        <v>0</v>
      </c>
      <c r="BX20" s="476">
        <v>0</v>
      </c>
      <c r="BY20" s="478" t="s">
        <v>532</v>
      </c>
      <c r="BZ20" s="476">
        <v>13683124.723999999</v>
      </c>
      <c r="CA20" s="476">
        <v>337722.83799999999</v>
      </c>
      <c r="CB20" s="476">
        <v>14020847.567</v>
      </c>
      <c r="CC20" s="476"/>
      <c r="CD20" s="476">
        <v>7735594.2779999999</v>
      </c>
      <c r="CE20" s="476">
        <v>1048.193</v>
      </c>
      <c r="CF20" s="476">
        <v>7736642.4720000001</v>
      </c>
      <c r="CG20" s="476"/>
      <c r="CH20" s="476">
        <v>13683124.723999999</v>
      </c>
      <c r="CI20" s="476">
        <v>337722.83799999999</v>
      </c>
      <c r="CJ20" s="476">
        <v>14020847.567</v>
      </c>
      <c r="CK20" s="24"/>
      <c r="CL20" s="24"/>
      <c r="CM20" s="24"/>
      <c r="CN20" s="24"/>
    </row>
    <row r="21" spans="1:92" s="474" customFormat="1" ht="9" customHeight="1" x14ac:dyDescent="0.3">
      <c r="A21" s="478" t="s">
        <v>533</v>
      </c>
      <c r="B21" s="476">
        <v>269038.36499999999</v>
      </c>
      <c r="C21" s="476">
        <v>0</v>
      </c>
      <c r="D21" s="476">
        <v>269038.36499999999</v>
      </c>
      <c r="E21" s="476"/>
      <c r="F21" s="476">
        <v>23277.087</v>
      </c>
      <c r="G21" s="476">
        <v>0</v>
      </c>
      <c r="H21" s="476">
        <v>23277.087</v>
      </c>
      <c r="I21" s="476"/>
      <c r="J21" s="476">
        <v>2762198.7250000001</v>
      </c>
      <c r="K21" s="476">
        <v>376272.13699999999</v>
      </c>
      <c r="L21" s="476">
        <v>3138470.8629999999</v>
      </c>
      <c r="M21" s="478" t="s">
        <v>533</v>
      </c>
      <c r="N21" s="476">
        <v>0</v>
      </c>
      <c r="O21" s="476">
        <v>11.462999999999999</v>
      </c>
      <c r="P21" s="476">
        <v>11.462999999999999</v>
      </c>
      <c r="Q21" s="476"/>
      <c r="R21" s="476">
        <v>0</v>
      </c>
      <c r="S21" s="476">
        <v>0</v>
      </c>
      <c r="T21" s="476">
        <v>0</v>
      </c>
      <c r="U21" s="476"/>
      <c r="V21" s="476">
        <v>341123.321</v>
      </c>
      <c r="W21" s="476">
        <v>0</v>
      </c>
      <c r="X21" s="476">
        <v>341123.321</v>
      </c>
      <c r="Y21" s="478" t="s">
        <v>533</v>
      </c>
      <c r="Z21" s="476">
        <v>0</v>
      </c>
      <c r="AA21" s="476">
        <v>0</v>
      </c>
      <c r="AB21" s="476">
        <v>0</v>
      </c>
      <c r="AC21" s="476"/>
      <c r="AD21" s="476">
        <v>254305.299</v>
      </c>
      <c r="AE21" s="476">
        <v>0</v>
      </c>
      <c r="AF21" s="476">
        <v>254305.299</v>
      </c>
      <c r="AG21" s="476"/>
      <c r="AH21" s="476">
        <v>238.78200000000001</v>
      </c>
      <c r="AI21" s="476">
        <v>0</v>
      </c>
      <c r="AJ21" s="476">
        <v>238.78200000000001</v>
      </c>
      <c r="AK21" s="478" t="s">
        <v>533</v>
      </c>
      <c r="AL21" s="476">
        <v>0</v>
      </c>
      <c r="AM21" s="476">
        <v>0</v>
      </c>
      <c r="AN21" s="476">
        <v>0</v>
      </c>
      <c r="AO21" s="476"/>
      <c r="AP21" s="476">
        <v>44000.832000000002</v>
      </c>
      <c r="AQ21" s="476">
        <v>0</v>
      </c>
      <c r="AR21" s="476">
        <v>44000.832000000002</v>
      </c>
      <c r="AS21" s="476"/>
      <c r="AT21" s="476">
        <v>0</v>
      </c>
      <c r="AU21" s="476">
        <v>0</v>
      </c>
      <c r="AV21" s="476">
        <v>0</v>
      </c>
      <c r="AW21" s="478" t="s">
        <v>533</v>
      </c>
      <c r="AX21" s="476">
        <v>0</v>
      </c>
      <c r="AY21" s="476">
        <v>0</v>
      </c>
      <c r="AZ21" s="476">
        <v>0</v>
      </c>
      <c r="BA21" s="476"/>
      <c r="BB21" s="476">
        <v>0</v>
      </c>
      <c r="BC21" s="476">
        <v>0</v>
      </c>
      <c r="BD21" s="476">
        <v>0</v>
      </c>
      <c r="BE21" s="476"/>
      <c r="BF21" s="476">
        <v>0</v>
      </c>
      <c r="BG21" s="476">
        <v>0</v>
      </c>
      <c r="BH21" s="476">
        <v>0</v>
      </c>
      <c r="BI21" s="478" t="s">
        <v>533</v>
      </c>
      <c r="BJ21" s="476">
        <v>0</v>
      </c>
      <c r="BK21" s="476">
        <v>0</v>
      </c>
      <c r="BL21" s="476">
        <v>0</v>
      </c>
      <c r="BM21" s="476"/>
      <c r="BN21" s="476">
        <v>0</v>
      </c>
      <c r="BO21" s="476">
        <v>0</v>
      </c>
      <c r="BP21" s="476">
        <v>0</v>
      </c>
      <c r="BQ21" s="476"/>
      <c r="BR21" s="476">
        <v>14576.343000000001</v>
      </c>
      <c r="BS21" s="476">
        <v>0</v>
      </c>
      <c r="BT21" s="476">
        <v>14576.343000000001</v>
      </c>
      <c r="BU21" s="476"/>
      <c r="BV21" s="476">
        <v>0</v>
      </c>
      <c r="BW21" s="476">
        <v>0</v>
      </c>
      <c r="BX21" s="476">
        <v>0</v>
      </c>
      <c r="BY21" s="478" t="s">
        <v>533</v>
      </c>
      <c r="BZ21" s="476">
        <v>3708758.7540000002</v>
      </c>
      <c r="CA21" s="476">
        <v>376283.6</v>
      </c>
      <c r="CB21" s="476">
        <v>4085042.355</v>
      </c>
      <c r="CC21" s="476"/>
      <c r="CD21" s="476">
        <v>2762198.7250000001</v>
      </c>
      <c r="CE21" s="476">
        <v>0</v>
      </c>
      <c r="CF21" s="476">
        <v>2762198.7250000001</v>
      </c>
      <c r="CG21" s="476"/>
      <c r="CH21" s="476">
        <v>3708758.7540000002</v>
      </c>
      <c r="CI21" s="476">
        <v>11.462999999988824</v>
      </c>
      <c r="CJ21" s="476">
        <v>3708770.2170000002</v>
      </c>
      <c r="CK21" s="473"/>
      <c r="CL21" s="24"/>
      <c r="CM21" s="24"/>
      <c r="CN21" s="24"/>
    </row>
    <row r="22" spans="1:92" s="474" customFormat="1" ht="9" customHeight="1" x14ac:dyDescent="0.3">
      <c r="A22" s="478" t="s">
        <v>534</v>
      </c>
      <c r="B22" s="476">
        <v>0</v>
      </c>
      <c r="C22" s="476">
        <v>0</v>
      </c>
      <c r="D22" s="476">
        <v>0</v>
      </c>
      <c r="E22" s="476"/>
      <c r="F22" s="476">
        <v>0</v>
      </c>
      <c r="G22" s="476">
        <v>0</v>
      </c>
      <c r="H22" s="476">
        <v>0</v>
      </c>
      <c r="I22" s="476"/>
      <c r="J22" s="476">
        <v>0</v>
      </c>
      <c r="K22" s="476">
        <v>0</v>
      </c>
      <c r="L22" s="476">
        <v>0</v>
      </c>
      <c r="M22" s="478" t="s">
        <v>534</v>
      </c>
      <c r="N22" s="476">
        <v>0</v>
      </c>
      <c r="O22" s="476">
        <v>0</v>
      </c>
      <c r="P22" s="476">
        <v>0</v>
      </c>
      <c r="Q22" s="476"/>
      <c r="R22" s="476">
        <v>0</v>
      </c>
      <c r="S22" s="476">
        <v>0</v>
      </c>
      <c r="T22" s="476">
        <v>0</v>
      </c>
      <c r="U22" s="476"/>
      <c r="V22" s="476">
        <v>0</v>
      </c>
      <c r="W22" s="476">
        <v>0</v>
      </c>
      <c r="X22" s="476">
        <v>0</v>
      </c>
      <c r="Y22" s="478" t="s">
        <v>534</v>
      </c>
      <c r="Z22" s="476">
        <v>0</v>
      </c>
      <c r="AA22" s="476">
        <v>0</v>
      </c>
      <c r="AB22" s="476">
        <v>0</v>
      </c>
      <c r="AC22" s="476"/>
      <c r="AD22" s="476">
        <v>0</v>
      </c>
      <c r="AE22" s="476">
        <v>0</v>
      </c>
      <c r="AF22" s="476">
        <v>0</v>
      </c>
      <c r="AG22" s="476"/>
      <c r="AH22" s="476">
        <v>0</v>
      </c>
      <c r="AI22" s="476">
        <v>0</v>
      </c>
      <c r="AJ22" s="476">
        <v>0</v>
      </c>
      <c r="AK22" s="478" t="s">
        <v>534</v>
      </c>
      <c r="AL22" s="476">
        <v>0</v>
      </c>
      <c r="AM22" s="476">
        <v>0</v>
      </c>
      <c r="AN22" s="476">
        <v>0</v>
      </c>
      <c r="AO22" s="476"/>
      <c r="AP22" s="476">
        <v>0</v>
      </c>
      <c r="AQ22" s="476">
        <v>0</v>
      </c>
      <c r="AR22" s="476">
        <v>0</v>
      </c>
      <c r="AS22" s="476"/>
      <c r="AT22" s="476">
        <v>0</v>
      </c>
      <c r="AU22" s="476">
        <v>0</v>
      </c>
      <c r="AV22" s="476">
        <v>0</v>
      </c>
      <c r="AW22" s="478" t="s">
        <v>534</v>
      </c>
      <c r="AX22" s="476">
        <v>0</v>
      </c>
      <c r="AY22" s="476">
        <v>0</v>
      </c>
      <c r="AZ22" s="476">
        <v>0</v>
      </c>
      <c r="BA22" s="476"/>
      <c r="BB22" s="476">
        <v>0</v>
      </c>
      <c r="BC22" s="476">
        <v>0</v>
      </c>
      <c r="BD22" s="476">
        <v>0</v>
      </c>
      <c r="BE22" s="476"/>
      <c r="BF22" s="476">
        <v>0</v>
      </c>
      <c r="BG22" s="476">
        <v>0</v>
      </c>
      <c r="BH22" s="476">
        <v>0</v>
      </c>
      <c r="BI22" s="478" t="s">
        <v>534</v>
      </c>
      <c r="BJ22" s="476">
        <v>0</v>
      </c>
      <c r="BK22" s="476">
        <v>0</v>
      </c>
      <c r="BL22" s="476">
        <v>0</v>
      </c>
      <c r="BM22" s="476"/>
      <c r="BN22" s="476">
        <v>0</v>
      </c>
      <c r="BO22" s="476">
        <v>0</v>
      </c>
      <c r="BP22" s="476">
        <v>0</v>
      </c>
      <c r="BQ22" s="476"/>
      <c r="BR22" s="476">
        <v>0</v>
      </c>
      <c r="BS22" s="476">
        <v>0</v>
      </c>
      <c r="BT22" s="476">
        <v>0</v>
      </c>
      <c r="BU22" s="476"/>
      <c r="BV22" s="476">
        <v>0</v>
      </c>
      <c r="BW22" s="476">
        <v>0</v>
      </c>
      <c r="BX22" s="476">
        <v>0</v>
      </c>
      <c r="BY22" s="478" t="s">
        <v>534</v>
      </c>
      <c r="BZ22" s="476">
        <v>0</v>
      </c>
      <c r="CA22" s="476">
        <v>0</v>
      </c>
      <c r="CB22" s="476">
        <v>0</v>
      </c>
      <c r="CC22" s="476"/>
      <c r="CD22" s="476">
        <v>0</v>
      </c>
      <c r="CE22" s="476">
        <v>0</v>
      </c>
      <c r="CF22" s="476">
        <v>0</v>
      </c>
      <c r="CG22" s="476"/>
      <c r="CH22" s="476">
        <v>0</v>
      </c>
      <c r="CI22" s="476">
        <v>0</v>
      </c>
      <c r="CJ22" s="476">
        <v>0</v>
      </c>
      <c r="CK22" s="473"/>
      <c r="CL22" s="24"/>
      <c r="CM22" s="24"/>
      <c r="CN22" s="24"/>
    </row>
    <row r="23" spans="1:92" s="474" customFormat="1" ht="9" customHeight="1" x14ac:dyDescent="0.3">
      <c r="A23" s="478" t="s">
        <v>535</v>
      </c>
      <c r="B23" s="476">
        <v>-3774.4670000000001</v>
      </c>
      <c r="C23" s="476">
        <v>0</v>
      </c>
      <c r="D23" s="476">
        <v>-3774.4670000000001</v>
      </c>
      <c r="E23" s="476"/>
      <c r="F23" s="476">
        <v>0</v>
      </c>
      <c r="G23" s="476">
        <v>0</v>
      </c>
      <c r="H23" s="476">
        <v>0</v>
      </c>
      <c r="I23" s="476"/>
      <c r="J23" s="476">
        <v>-5298.04</v>
      </c>
      <c r="K23" s="476">
        <v>-9419.2569999999996</v>
      </c>
      <c r="L23" s="476">
        <v>-14717.297</v>
      </c>
      <c r="M23" s="478" t="s">
        <v>535</v>
      </c>
      <c r="N23" s="476">
        <v>-201.97200000000001</v>
      </c>
      <c r="O23" s="476">
        <v>0</v>
      </c>
      <c r="P23" s="476">
        <v>-201.97200000000001</v>
      </c>
      <c r="Q23" s="476"/>
      <c r="R23" s="476">
        <v>0</v>
      </c>
      <c r="S23" s="476">
        <v>0</v>
      </c>
      <c r="T23" s="476">
        <v>0</v>
      </c>
      <c r="U23" s="476"/>
      <c r="V23" s="476">
        <v>0</v>
      </c>
      <c r="W23" s="476">
        <v>0</v>
      </c>
      <c r="X23" s="476">
        <v>0</v>
      </c>
      <c r="Y23" s="478" t="s">
        <v>535</v>
      </c>
      <c r="Z23" s="476">
        <v>0</v>
      </c>
      <c r="AA23" s="476">
        <v>0</v>
      </c>
      <c r="AB23" s="476">
        <v>0</v>
      </c>
      <c r="AC23" s="476"/>
      <c r="AD23" s="476">
        <v>-8785.7049999999999</v>
      </c>
      <c r="AE23" s="476">
        <v>-797.12</v>
      </c>
      <c r="AF23" s="476">
        <v>-9582.8250000000007</v>
      </c>
      <c r="AG23" s="476"/>
      <c r="AH23" s="476">
        <v>-988.22900000000004</v>
      </c>
      <c r="AI23" s="476">
        <v>0</v>
      </c>
      <c r="AJ23" s="476">
        <v>-988.22900000000004</v>
      </c>
      <c r="AK23" s="478" t="s">
        <v>535</v>
      </c>
      <c r="AL23" s="476">
        <v>-999.33399999999995</v>
      </c>
      <c r="AM23" s="476">
        <v>0</v>
      </c>
      <c r="AN23" s="476">
        <v>-999.33399999999995</v>
      </c>
      <c r="AO23" s="476"/>
      <c r="AP23" s="476">
        <v>0</v>
      </c>
      <c r="AQ23" s="476">
        <v>0</v>
      </c>
      <c r="AR23" s="476">
        <v>0</v>
      </c>
      <c r="AS23" s="476"/>
      <c r="AT23" s="476">
        <v>0</v>
      </c>
      <c r="AU23" s="476">
        <v>0</v>
      </c>
      <c r="AV23" s="476">
        <v>0</v>
      </c>
      <c r="AW23" s="478" t="s">
        <v>535</v>
      </c>
      <c r="AX23" s="476">
        <v>0</v>
      </c>
      <c r="AY23" s="476">
        <v>0</v>
      </c>
      <c r="AZ23" s="476">
        <v>0</v>
      </c>
      <c r="BA23" s="476"/>
      <c r="BB23" s="476">
        <v>0</v>
      </c>
      <c r="BC23" s="476">
        <v>0</v>
      </c>
      <c r="BD23" s="476">
        <v>0</v>
      </c>
      <c r="BE23" s="476"/>
      <c r="BF23" s="476">
        <v>0</v>
      </c>
      <c r="BG23" s="476">
        <v>0</v>
      </c>
      <c r="BH23" s="476">
        <v>0</v>
      </c>
      <c r="BI23" s="478" t="s">
        <v>535</v>
      </c>
      <c r="BJ23" s="476">
        <v>0</v>
      </c>
      <c r="BK23" s="476">
        <v>0</v>
      </c>
      <c r="BL23" s="476">
        <v>0</v>
      </c>
      <c r="BM23" s="476"/>
      <c r="BN23" s="476">
        <v>0</v>
      </c>
      <c r="BO23" s="476">
        <v>0</v>
      </c>
      <c r="BP23" s="476">
        <v>0</v>
      </c>
      <c r="BQ23" s="476"/>
      <c r="BR23" s="476">
        <v>0</v>
      </c>
      <c r="BS23" s="476">
        <v>0</v>
      </c>
      <c r="BT23" s="476">
        <v>0</v>
      </c>
      <c r="BU23" s="476"/>
      <c r="BV23" s="476">
        <v>0</v>
      </c>
      <c r="BW23" s="476">
        <v>0</v>
      </c>
      <c r="BX23" s="476">
        <v>0</v>
      </c>
      <c r="BY23" s="478" t="s">
        <v>535</v>
      </c>
      <c r="BZ23" s="476">
        <v>-20047.746999999999</v>
      </c>
      <c r="CA23" s="476">
        <v>-10216.377</v>
      </c>
      <c r="CB23" s="476">
        <v>-30264.124</v>
      </c>
      <c r="CC23" s="476"/>
      <c r="CD23" s="476">
        <v>-5298.04</v>
      </c>
      <c r="CE23" s="476">
        <v>-9419.2569999999996</v>
      </c>
      <c r="CF23" s="476">
        <v>-14717.297</v>
      </c>
      <c r="CG23" s="476"/>
      <c r="CH23" s="476">
        <v>-20047.746999999999</v>
      </c>
      <c r="CI23" s="476">
        <v>-10216.377</v>
      </c>
      <c r="CJ23" s="476">
        <v>-30264.124</v>
      </c>
      <c r="CK23" s="473"/>
      <c r="CL23" s="24"/>
      <c r="CM23" s="24"/>
      <c r="CN23" s="24"/>
    </row>
    <row r="24" spans="1:92" s="35" customFormat="1" ht="4.6500000000000004" customHeight="1" x14ac:dyDescent="0.2">
      <c r="A24" s="478"/>
      <c r="B24" s="476"/>
      <c r="C24" s="476"/>
      <c r="D24" s="476"/>
      <c r="E24" s="476"/>
      <c r="F24" s="476"/>
      <c r="G24" s="476"/>
      <c r="H24" s="476"/>
      <c r="I24" s="476"/>
      <c r="J24" s="476"/>
      <c r="K24" s="476"/>
      <c r="L24" s="476"/>
      <c r="M24" s="478"/>
      <c r="N24" s="476"/>
      <c r="O24" s="476"/>
      <c r="P24" s="476"/>
      <c r="Q24" s="476"/>
      <c r="R24" s="476"/>
      <c r="S24" s="476"/>
      <c r="T24" s="476"/>
      <c r="U24" s="476"/>
      <c r="V24" s="476"/>
      <c r="W24" s="476"/>
      <c r="X24" s="476"/>
      <c r="Y24" s="478"/>
      <c r="Z24" s="476"/>
      <c r="AA24" s="476"/>
      <c r="AB24" s="476"/>
      <c r="AC24" s="476"/>
      <c r="AD24" s="476"/>
      <c r="AE24" s="476"/>
      <c r="AF24" s="476"/>
      <c r="AG24" s="476"/>
      <c r="AH24" s="476"/>
      <c r="AI24" s="476"/>
      <c r="AJ24" s="476"/>
      <c r="AK24" s="478"/>
      <c r="AL24" s="476"/>
      <c r="AM24" s="476"/>
      <c r="AN24" s="476"/>
      <c r="AO24" s="476"/>
      <c r="AP24" s="476"/>
      <c r="AQ24" s="476"/>
      <c r="AR24" s="476"/>
      <c r="AS24" s="476"/>
      <c r="AT24" s="476"/>
      <c r="AU24" s="476"/>
      <c r="AV24" s="476"/>
      <c r="AW24" s="478"/>
      <c r="AX24" s="476"/>
      <c r="AY24" s="476"/>
      <c r="AZ24" s="476"/>
      <c r="BA24" s="476"/>
      <c r="BB24" s="476"/>
      <c r="BC24" s="476"/>
      <c r="BD24" s="476"/>
      <c r="BE24" s="476"/>
      <c r="BF24" s="476"/>
      <c r="BG24" s="476"/>
      <c r="BH24" s="476"/>
      <c r="BI24" s="478"/>
      <c r="BJ24" s="476"/>
      <c r="BK24" s="476"/>
      <c r="BL24" s="476"/>
      <c r="BM24" s="476"/>
      <c r="BN24" s="476"/>
      <c r="BO24" s="476"/>
      <c r="BP24" s="476"/>
      <c r="BQ24" s="476"/>
      <c r="BR24" s="476"/>
      <c r="BS24" s="476"/>
      <c r="BT24" s="476"/>
      <c r="BU24" s="476"/>
      <c r="BV24" s="476"/>
      <c r="BW24" s="476"/>
      <c r="BX24" s="476"/>
      <c r="BY24" s="478"/>
      <c r="BZ24" s="476"/>
      <c r="CA24" s="476"/>
      <c r="CB24" s="476"/>
      <c r="CC24" s="476"/>
      <c r="CD24" s="476"/>
      <c r="CE24" s="476"/>
      <c r="CF24" s="476"/>
      <c r="CG24" s="476"/>
      <c r="CH24" s="476"/>
      <c r="CI24" s="476"/>
      <c r="CJ24" s="476"/>
      <c r="CK24" s="473"/>
      <c r="CL24" s="18"/>
      <c r="CM24" s="18"/>
      <c r="CN24" s="18"/>
    </row>
    <row r="25" spans="1:92" s="474" customFormat="1" ht="9" customHeight="1" x14ac:dyDescent="0.3">
      <c r="A25" s="471" t="s">
        <v>536</v>
      </c>
      <c r="B25" s="471">
        <v>57800847.403999999</v>
      </c>
      <c r="C25" s="471">
        <v>19661685.675999999</v>
      </c>
      <c r="D25" s="471">
        <v>77462533.079999998</v>
      </c>
      <c r="E25" s="471"/>
      <c r="F25" s="471">
        <v>1514076.858</v>
      </c>
      <c r="G25" s="471">
        <v>109694.28200000001</v>
      </c>
      <c r="H25" s="471">
        <v>1623771.14</v>
      </c>
      <c r="I25" s="471"/>
      <c r="J25" s="471">
        <v>78660368.130999997</v>
      </c>
      <c r="K25" s="471">
        <v>36615714.684</v>
      </c>
      <c r="L25" s="471">
        <v>115276082.815</v>
      </c>
      <c r="M25" s="471" t="s">
        <v>536</v>
      </c>
      <c r="N25" s="471">
        <v>4823080.0480000004</v>
      </c>
      <c r="O25" s="471">
        <v>1551002.6610000001</v>
      </c>
      <c r="P25" s="471">
        <v>6374082.7089999998</v>
      </c>
      <c r="Q25" s="472"/>
      <c r="R25" s="471">
        <v>9487950.0549999997</v>
      </c>
      <c r="S25" s="471">
        <v>4191794.7659999998</v>
      </c>
      <c r="T25" s="471">
        <v>13679744.821</v>
      </c>
      <c r="U25" s="472"/>
      <c r="V25" s="471">
        <v>35051470.310999997</v>
      </c>
      <c r="W25" s="471">
        <v>10479348.18</v>
      </c>
      <c r="X25" s="471">
        <v>45530818.491999999</v>
      </c>
      <c r="Y25" s="471" t="s">
        <v>536</v>
      </c>
      <c r="Z25" s="471">
        <v>646771.27500000002</v>
      </c>
      <c r="AA25" s="471">
        <v>411033.255</v>
      </c>
      <c r="AB25" s="471">
        <v>1057804.53</v>
      </c>
      <c r="AC25" s="472"/>
      <c r="AD25" s="471">
        <v>35559191.281000003</v>
      </c>
      <c r="AE25" s="471">
        <v>12103389.095000001</v>
      </c>
      <c r="AF25" s="471">
        <v>47662580.376999997</v>
      </c>
      <c r="AG25" s="472"/>
      <c r="AH25" s="471">
        <v>12699225.915999999</v>
      </c>
      <c r="AI25" s="471">
        <v>4061.4520000000002</v>
      </c>
      <c r="AJ25" s="471">
        <v>12703287.368000001</v>
      </c>
      <c r="AK25" s="471" t="s">
        <v>536</v>
      </c>
      <c r="AL25" s="471">
        <v>3153622.4909999999</v>
      </c>
      <c r="AM25" s="471">
        <v>937898.43799999997</v>
      </c>
      <c r="AN25" s="471">
        <v>4091520.93</v>
      </c>
      <c r="AO25" s="472"/>
      <c r="AP25" s="471">
        <v>3394289.6329999999</v>
      </c>
      <c r="AQ25" s="471">
        <v>0</v>
      </c>
      <c r="AR25" s="471">
        <v>3394289.6329999999</v>
      </c>
      <c r="AS25" s="472"/>
      <c r="AT25" s="471">
        <v>2418005.273</v>
      </c>
      <c r="AU25" s="471">
        <v>3195843.1310000001</v>
      </c>
      <c r="AV25" s="471">
        <v>5613848.4050000003</v>
      </c>
      <c r="AW25" s="471" t="s">
        <v>536</v>
      </c>
      <c r="AX25" s="471">
        <v>1321695.6599999999</v>
      </c>
      <c r="AY25" s="471">
        <v>0</v>
      </c>
      <c r="AZ25" s="471">
        <v>1321695.6599999999</v>
      </c>
      <c r="BA25" s="472"/>
      <c r="BB25" s="471">
        <v>894366.826</v>
      </c>
      <c r="BC25" s="471">
        <v>44867.148000000001</v>
      </c>
      <c r="BD25" s="471">
        <v>939233.97499999998</v>
      </c>
      <c r="BE25" s="472"/>
      <c r="BF25" s="471">
        <v>463286.04399999999</v>
      </c>
      <c r="BG25" s="471">
        <v>644922.64099999995</v>
      </c>
      <c r="BH25" s="471">
        <v>1108208.686</v>
      </c>
      <c r="BI25" s="471" t="s">
        <v>536</v>
      </c>
      <c r="BJ25" s="471">
        <v>57594</v>
      </c>
      <c r="BK25" s="471">
        <v>66151.713000000003</v>
      </c>
      <c r="BL25" s="471">
        <v>123745.713</v>
      </c>
      <c r="BM25" s="471"/>
      <c r="BN25" s="471">
        <v>1513060.777</v>
      </c>
      <c r="BO25" s="471">
        <v>913477.36600000004</v>
      </c>
      <c r="BP25" s="471">
        <v>2426538.1430000002</v>
      </c>
      <c r="BQ25" s="471"/>
      <c r="BR25" s="471">
        <v>4281048.0350000001</v>
      </c>
      <c r="BS25" s="471">
        <v>0</v>
      </c>
      <c r="BT25" s="471">
        <v>4281048.0350000001</v>
      </c>
      <c r="BU25" s="471"/>
      <c r="BV25" s="471">
        <v>2090096.2339999999</v>
      </c>
      <c r="BW25" s="471">
        <v>-231.75200000000001</v>
      </c>
      <c r="BX25" s="471">
        <v>2089864.4820000001</v>
      </c>
      <c r="BY25" s="471" t="s">
        <v>536</v>
      </c>
      <c r="BZ25" s="471">
        <v>255830046.25200003</v>
      </c>
      <c r="CA25" s="471">
        <v>90930652.736000001</v>
      </c>
      <c r="CB25" s="471">
        <v>346760698.99400008</v>
      </c>
      <c r="CC25" s="471"/>
      <c r="CD25" s="471">
        <v>78660368.130999997</v>
      </c>
      <c r="CE25" s="471">
        <v>37408806.266999997</v>
      </c>
      <c r="CF25" s="471">
        <v>116069174.398</v>
      </c>
      <c r="CG25" s="471"/>
      <c r="CH25" s="471">
        <v>255830046.25200003</v>
      </c>
      <c r="CI25" s="471">
        <v>91723744.319000006</v>
      </c>
      <c r="CJ25" s="471">
        <v>347553790.57700008</v>
      </c>
      <c r="CK25" s="473"/>
      <c r="CL25" s="481"/>
      <c r="CM25" s="24"/>
      <c r="CN25" s="24"/>
    </row>
    <row r="26" spans="1:92" s="474" customFormat="1" ht="9" customHeight="1" x14ac:dyDescent="0.3">
      <c r="A26" s="479" t="s">
        <v>537</v>
      </c>
      <c r="B26" s="479">
        <v>57722599.965999998</v>
      </c>
      <c r="C26" s="479">
        <v>19602617.416000001</v>
      </c>
      <c r="D26" s="479">
        <v>77325217.383000001</v>
      </c>
      <c r="E26" s="479"/>
      <c r="F26" s="479">
        <v>1521160.3419999999</v>
      </c>
      <c r="G26" s="479">
        <v>109192.806</v>
      </c>
      <c r="H26" s="479">
        <v>1630353.149</v>
      </c>
      <c r="I26" s="479"/>
      <c r="J26" s="479">
        <v>79653303.987000003</v>
      </c>
      <c r="K26" s="479">
        <v>36817544.027000003</v>
      </c>
      <c r="L26" s="479">
        <v>116470848.015</v>
      </c>
      <c r="M26" s="479" t="s">
        <v>537</v>
      </c>
      <c r="N26" s="479">
        <v>4852557.8940000003</v>
      </c>
      <c r="O26" s="479">
        <v>1557636.5179999999</v>
      </c>
      <c r="P26" s="479">
        <v>6410194.4119999995</v>
      </c>
      <c r="Q26" s="480"/>
      <c r="R26" s="479">
        <v>9600469.2929999996</v>
      </c>
      <c r="S26" s="479">
        <v>4294289.87</v>
      </c>
      <c r="T26" s="479">
        <v>13894759.163000001</v>
      </c>
      <c r="U26" s="480"/>
      <c r="V26" s="479">
        <v>34996245.034999996</v>
      </c>
      <c r="W26" s="479">
        <v>10684872.234999999</v>
      </c>
      <c r="X26" s="479">
        <v>45681117.270999998</v>
      </c>
      <c r="Y26" s="479" t="s">
        <v>537</v>
      </c>
      <c r="Z26" s="479">
        <v>658143.57999999996</v>
      </c>
      <c r="AA26" s="479">
        <v>414832.27899999998</v>
      </c>
      <c r="AB26" s="479">
        <v>1072975.8600000001</v>
      </c>
      <c r="AC26" s="480"/>
      <c r="AD26" s="479">
        <v>35748938.32</v>
      </c>
      <c r="AE26" s="479">
        <v>12099567.477</v>
      </c>
      <c r="AF26" s="479">
        <v>47848505.796999998</v>
      </c>
      <c r="AG26" s="480"/>
      <c r="AH26" s="479">
        <v>12893106.244999999</v>
      </c>
      <c r="AI26" s="479">
        <v>7078.1379999999999</v>
      </c>
      <c r="AJ26" s="479">
        <v>12900184.384</v>
      </c>
      <c r="AK26" s="479" t="s">
        <v>537</v>
      </c>
      <c r="AL26" s="479">
        <v>3184001.5929999999</v>
      </c>
      <c r="AM26" s="479">
        <v>945066.23300000001</v>
      </c>
      <c r="AN26" s="479">
        <v>4129067.8259999999</v>
      </c>
      <c r="AO26" s="480"/>
      <c r="AP26" s="479">
        <v>3527314.8259999999</v>
      </c>
      <c r="AQ26" s="479">
        <v>0</v>
      </c>
      <c r="AR26" s="479">
        <v>3527314.8259999999</v>
      </c>
      <c r="AS26" s="480"/>
      <c r="AT26" s="479">
        <v>2556085.42</v>
      </c>
      <c r="AU26" s="479">
        <v>3054732.858</v>
      </c>
      <c r="AV26" s="479">
        <v>5610818.2790000001</v>
      </c>
      <c r="AW26" s="479" t="s">
        <v>537</v>
      </c>
      <c r="AX26" s="479">
        <v>1352378.165</v>
      </c>
      <c r="AY26" s="479">
        <v>0</v>
      </c>
      <c r="AZ26" s="479">
        <v>1352378.165</v>
      </c>
      <c r="BA26" s="480"/>
      <c r="BB26" s="479">
        <v>910960.94099999999</v>
      </c>
      <c r="BC26" s="479">
        <v>45227.491999999998</v>
      </c>
      <c r="BD26" s="479">
        <v>956188.43400000001</v>
      </c>
      <c r="BE26" s="480"/>
      <c r="BF26" s="479">
        <v>466739.76699999999</v>
      </c>
      <c r="BG26" s="479">
        <v>650203.70600000001</v>
      </c>
      <c r="BH26" s="479">
        <v>1116943.473</v>
      </c>
      <c r="BI26" s="479" t="s">
        <v>537</v>
      </c>
      <c r="BJ26" s="479">
        <v>58000</v>
      </c>
      <c r="BK26" s="479">
        <v>66637.759999999995</v>
      </c>
      <c r="BL26" s="479">
        <v>124637.75999999999</v>
      </c>
      <c r="BM26" s="479"/>
      <c r="BN26" s="479">
        <v>1530228.6089999999</v>
      </c>
      <c r="BO26" s="479">
        <v>923462.875</v>
      </c>
      <c r="BP26" s="479">
        <v>2453691.4849999999</v>
      </c>
      <c r="BQ26" s="479"/>
      <c r="BR26" s="479">
        <v>4448600.9670000002</v>
      </c>
      <c r="BS26" s="479">
        <v>0</v>
      </c>
      <c r="BT26" s="479">
        <v>4448600.9670000002</v>
      </c>
      <c r="BU26" s="479"/>
      <c r="BV26" s="479">
        <v>2145551.3620000002</v>
      </c>
      <c r="BW26" s="479">
        <v>31.613</v>
      </c>
      <c r="BX26" s="479">
        <v>2145582.9750000001</v>
      </c>
      <c r="BY26" s="479" t="s">
        <v>537</v>
      </c>
      <c r="BZ26" s="479">
        <v>257826386.31200001</v>
      </c>
      <c r="CA26" s="479">
        <v>91272993.303000003</v>
      </c>
      <c r="CB26" s="479">
        <v>349099379.62400001</v>
      </c>
      <c r="CC26" s="479"/>
      <c r="CD26" s="479">
        <v>79653303.987000003</v>
      </c>
      <c r="CE26" s="479">
        <v>37615531.560000002</v>
      </c>
      <c r="CF26" s="479">
        <v>117268835.54700001</v>
      </c>
      <c r="CG26" s="479"/>
      <c r="CH26" s="479">
        <v>257826386.31199998</v>
      </c>
      <c r="CI26" s="479">
        <v>92070980.835999995</v>
      </c>
      <c r="CJ26" s="479">
        <v>349897367.15600002</v>
      </c>
      <c r="CK26" s="473"/>
      <c r="CL26" s="24"/>
      <c r="CM26" s="24"/>
      <c r="CN26" s="24"/>
    </row>
    <row r="27" spans="1:92" s="474" customFormat="1" ht="9" customHeight="1" x14ac:dyDescent="0.3">
      <c r="A27" s="478" t="s">
        <v>538</v>
      </c>
      <c r="B27" s="476">
        <v>3925.569</v>
      </c>
      <c r="C27" s="476">
        <v>1494.91</v>
      </c>
      <c r="D27" s="476">
        <v>5420.48</v>
      </c>
      <c r="E27" s="476"/>
      <c r="F27" s="476">
        <v>0</v>
      </c>
      <c r="G27" s="476">
        <v>0</v>
      </c>
      <c r="H27" s="476">
        <v>0</v>
      </c>
      <c r="I27" s="476"/>
      <c r="J27" s="476">
        <v>171798.40900000001</v>
      </c>
      <c r="K27" s="476">
        <v>15937.887000000001</v>
      </c>
      <c r="L27" s="476">
        <v>187736.296</v>
      </c>
      <c r="M27" s="478" t="s">
        <v>538</v>
      </c>
      <c r="N27" s="476">
        <v>65.716999999999999</v>
      </c>
      <c r="O27" s="476">
        <v>15.048999999999999</v>
      </c>
      <c r="P27" s="476">
        <v>80.766000000000005</v>
      </c>
      <c r="Q27" s="476"/>
      <c r="R27" s="476">
        <v>1348.3209999999999</v>
      </c>
      <c r="S27" s="476">
        <v>4991.3869999999997</v>
      </c>
      <c r="T27" s="476">
        <v>6339.7079999999996</v>
      </c>
      <c r="U27" s="476"/>
      <c r="V27" s="476">
        <v>597.33500000000004</v>
      </c>
      <c r="W27" s="476">
        <v>5191.8959999999997</v>
      </c>
      <c r="X27" s="476">
        <v>5789.232</v>
      </c>
      <c r="Y27" s="478" t="s">
        <v>538</v>
      </c>
      <c r="Z27" s="476">
        <v>3208.36</v>
      </c>
      <c r="AA27" s="476">
        <v>81.442999999999998</v>
      </c>
      <c r="AB27" s="476">
        <v>3289.8029999999999</v>
      </c>
      <c r="AC27" s="476"/>
      <c r="AD27" s="476">
        <v>12689.781999999999</v>
      </c>
      <c r="AE27" s="476">
        <v>2618.0509999999999</v>
      </c>
      <c r="AF27" s="476">
        <v>15307.833000000001</v>
      </c>
      <c r="AG27" s="476"/>
      <c r="AH27" s="476">
        <v>0</v>
      </c>
      <c r="AI27" s="476">
        <v>0</v>
      </c>
      <c r="AJ27" s="476">
        <v>0</v>
      </c>
      <c r="AK27" s="478" t="s">
        <v>538</v>
      </c>
      <c r="AL27" s="476">
        <v>0</v>
      </c>
      <c r="AM27" s="476">
        <v>0</v>
      </c>
      <c r="AN27" s="476">
        <v>0</v>
      </c>
      <c r="AO27" s="476"/>
      <c r="AP27" s="476">
        <v>0</v>
      </c>
      <c r="AQ27" s="476">
        <v>0</v>
      </c>
      <c r="AR27" s="476">
        <v>0</v>
      </c>
      <c r="AS27" s="476"/>
      <c r="AT27" s="476">
        <v>45.250999999999998</v>
      </c>
      <c r="AU27" s="476">
        <v>9.9719999999999995</v>
      </c>
      <c r="AV27" s="476">
        <v>55.223999999999997</v>
      </c>
      <c r="AW27" s="478" t="s">
        <v>538</v>
      </c>
      <c r="AX27" s="476">
        <v>0</v>
      </c>
      <c r="AY27" s="476">
        <v>0</v>
      </c>
      <c r="AZ27" s="476">
        <v>0</v>
      </c>
      <c r="BA27" s="476"/>
      <c r="BB27" s="476">
        <v>0</v>
      </c>
      <c r="BC27" s="476">
        <v>0</v>
      </c>
      <c r="BD27" s="476">
        <v>0</v>
      </c>
      <c r="BE27" s="476"/>
      <c r="BF27" s="476">
        <v>0</v>
      </c>
      <c r="BG27" s="476">
        <v>0</v>
      </c>
      <c r="BH27" s="476">
        <v>0</v>
      </c>
      <c r="BI27" s="478" t="s">
        <v>538</v>
      </c>
      <c r="BJ27" s="476">
        <v>0</v>
      </c>
      <c r="BK27" s="476">
        <v>0</v>
      </c>
      <c r="BL27" s="476">
        <v>0</v>
      </c>
      <c r="BM27" s="476"/>
      <c r="BN27" s="476">
        <v>0</v>
      </c>
      <c r="BO27" s="476">
        <v>0</v>
      </c>
      <c r="BP27" s="476">
        <v>0</v>
      </c>
      <c r="BQ27" s="476"/>
      <c r="BR27" s="476">
        <v>0</v>
      </c>
      <c r="BS27" s="476">
        <v>0</v>
      </c>
      <c r="BT27" s="476">
        <v>0</v>
      </c>
      <c r="BU27" s="476"/>
      <c r="BV27" s="476">
        <v>0</v>
      </c>
      <c r="BW27" s="476">
        <v>0</v>
      </c>
      <c r="BX27" s="476">
        <v>0</v>
      </c>
      <c r="BY27" s="478" t="s">
        <v>538</v>
      </c>
      <c r="BZ27" s="476">
        <v>193678.74399999998</v>
      </c>
      <c r="CA27" s="476">
        <v>30340.595000000001</v>
      </c>
      <c r="CB27" s="476">
        <v>224019.34200000003</v>
      </c>
      <c r="CC27" s="476"/>
      <c r="CD27" s="476">
        <v>171798.40900000001</v>
      </c>
      <c r="CE27" s="476">
        <v>15946.939</v>
      </c>
      <c r="CF27" s="476">
        <v>187745.34899999999</v>
      </c>
      <c r="CG27" s="476"/>
      <c r="CH27" s="476">
        <v>193678.74399999998</v>
      </c>
      <c r="CI27" s="476">
        <v>30349.647000000001</v>
      </c>
      <c r="CJ27" s="476">
        <v>224028.39500000002</v>
      </c>
      <c r="CK27" s="482"/>
      <c r="CL27" s="24"/>
      <c r="CM27" s="24"/>
      <c r="CN27" s="24"/>
    </row>
    <row r="28" spans="1:92" s="474" customFormat="1" ht="9" customHeight="1" x14ac:dyDescent="0.3">
      <c r="A28" s="478" t="s">
        <v>539</v>
      </c>
      <c r="B28" s="476">
        <v>3442392.9139999999</v>
      </c>
      <c r="C28" s="476">
        <v>455762.24099999998</v>
      </c>
      <c r="D28" s="476">
        <v>3898155.156</v>
      </c>
      <c r="E28" s="476"/>
      <c r="F28" s="476">
        <v>1970.0920000000001</v>
      </c>
      <c r="G28" s="476">
        <v>206.887</v>
      </c>
      <c r="H28" s="476">
        <v>2176.9789999999998</v>
      </c>
      <c r="I28" s="476"/>
      <c r="J28" s="476">
        <v>5101246.7810000004</v>
      </c>
      <c r="K28" s="476">
        <v>1034436.78</v>
      </c>
      <c r="L28" s="476">
        <v>6135683.5609999998</v>
      </c>
      <c r="M28" s="478" t="s">
        <v>539</v>
      </c>
      <c r="N28" s="476">
        <v>516428.84100000001</v>
      </c>
      <c r="O28" s="476">
        <v>84785.304999999993</v>
      </c>
      <c r="P28" s="476">
        <v>601214.147</v>
      </c>
      <c r="Q28" s="476"/>
      <c r="R28" s="476">
        <v>163664.41699999999</v>
      </c>
      <c r="S28" s="476">
        <v>27381.102999999999</v>
      </c>
      <c r="T28" s="476">
        <v>191045.52</v>
      </c>
      <c r="U28" s="476"/>
      <c r="V28" s="476">
        <v>1599975.4210000001</v>
      </c>
      <c r="W28" s="476">
        <v>283905.25599999999</v>
      </c>
      <c r="X28" s="476">
        <v>1883880.6780000001</v>
      </c>
      <c r="Y28" s="478" t="s">
        <v>539</v>
      </c>
      <c r="Z28" s="476">
        <v>14904.188</v>
      </c>
      <c r="AA28" s="476">
        <v>5898.7110000000002</v>
      </c>
      <c r="AB28" s="476">
        <v>20802.900000000001</v>
      </c>
      <c r="AC28" s="476"/>
      <c r="AD28" s="476">
        <v>2456388.5649999999</v>
      </c>
      <c r="AE28" s="476">
        <v>437414.34299999999</v>
      </c>
      <c r="AF28" s="476">
        <v>2893802.909</v>
      </c>
      <c r="AG28" s="476"/>
      <c r="AH28" s="476">
        <v>0</v>
      </c>
      <c r="AI28" s="476">
        <v>0</v>
      </c>
      <c r="AJ28" s="476">
        <v>0</v>
      </c>
      <c r="AK28" s="478" t="s">
        <v>539</v>
      </c>
      <c r="AL28" s="476">
        <v>9039.01</v>
      </c>
      <c r="AM28" s="476">
        <v>600.62400000000002</v>
      </c>
      <c r="AN28" s="476">
        <v>9639.634</v>
      </c>
      <c r="AO28" s="476"/>
      <c r="AP28" s="476">
        <v>1696228.416</v>
      </c>
      <c r="AQ28" s="476">
        <v>0</v>
      </c>
      <c r="AR28" s="476">
        <v>1696228.416</v>
      </c>
      <c r="AS28" s="476"/>
      <c r="AT28" s="476">
        <v>0</v>
      </c>
      <c r="AU28" s="476">
        <v>0</v>
      </c>
      <c r="AV28" s="476">
        <v>0</v>
      </c>
      <c r="AW28" s="478" t="s">
        <v>539</v>
      </c>
      <c r="AX28" s="476">
        <v>508535.946</v>
      </c>
      <c r="AY28" s="476">
        <v>0</v>
      </c>
      <c r="AZ28" s="476">
        <v>508535.946</v>
      </c>
      <c r="BA28" s="476"/>
      <c r="BB28" s="476">
        <v>0</v>
      </c>
      <c r="BC28" s="476">
        <v>0</v>
      </c>
      <c r="BD28" s="476">
        <v>0</v>
      </c>
      <c r="BE28" s="476"/>
      <c r="BF28" s="476">
        <v>0</v>
      </c>
      <c r="BG28" s="476">
        <v>0</v>
      </c>
      <c r="BH28" s="476">
        <v>0</v>
      </c>
      <c r="BI28" s="478" t="s">
        <v>539</v>
      </c>
      <c r="BJ28" s="476">
        <v>0</v>
      </c>
      <c r="BK28" s="476">
        <v>0</v>
      </c>
      <c r="BL28" s="476">
        <v>0</v>
      </c>
      <c r="BM28" s="476"/>
      <c r="BN28" s="476">
        <v>0</v>
      </c>
      <c r="BO28" s="476">
        <v>0</v>
      </c>
      <c r="BP28" s="476">
        <v>0</v>
      </c>
      <c r="BQ28" s="476"/>
      <c r="BR28" s="476">
        <v>0</v>
      </c>
      <c r="BS28" s="476">
        <v>0</v>
      </c>
      <c r="BT28" s="476">
        <v>0</v>
      </c>
      <c r="BU28" s="476"/>
      <c r="BV28" s="476">
        <v>187825.022</v>
      </c>
      <c r="BW28" s="476">
        <v>0</v>
      </c>
      <c r="BX28" s="476">
        <v>187825.022</v>
      </c>
      <c r="BY28" s="478" t="s">
        <v>539</v>
      </c>
      <c r="BZ28" s="476">
        <v>15698599.612999998</v>
      </c>
      <c r="CA28" s="476">
        <v>2330391.2499999995</v>
      </c>
      <c r="CB28" s="476">
        <v>18028990.867999997</v>
      </c>
      <c r="CC28" s="476"/>
      <c r="CD28" s="476">
        <v>5101246.7810000004</v>
      </c>
      <c r="CE28" s="476">
        <v>1034436.78</v>
      </c>
      <c r="CF28" s="476">
        <v>6135683.5609999998</v>
      </c>
      <c r="CG28" s="476"/>
      <c r="CH28" s="476">
        <v>15698599.612999998</v>
      </c>
      <c r="CI28" s="476">
        <v>2330391.2499999995</v>
      </c>
      <c r="CJ28" s="476">
        <v>18028990.867999997</v>
      </c>
      <c r="CK28" s="473"/>
      <c r="CL28" s="24"/>
      <c r="CM28" s="24"/>
      <c r="CN28" s="24"/>
    </row>
    <row r="29" spans="1:92" s="474" customFormat="1" ht="9" customHeight="1" x14ac:dyDescent="0.3">
      <c r="A29" s="478" t="s">
        <v>540</v>
      </c>
      <c r="B29" s="476">
        <v>400231.41</v>
      </c>
      <c r="C29" s="476">
        <v>579990.75199999998</v>
      </c>
      <c r="D29" s="476">
        <v>980222.16200000001</v>
      </c>
      <c r="E29" s="476"/>
      <c r="F29" s="476">
        <v>415.20600000000002</v>
      </c>
      <c r="G29" s="476">
        <v>556.52800000000002</v>
      </c>
      <c r="H29" s="476">
        <v>971.73500000000001</v>
      </c>
      <c r="I29" s="476"/>
      <c r="J29" s="476">
        <v>1832205.4339999999</v>
      </c>
      <c r="K29" s="476">
        <v>1886629.327</v>
      </c>
      <c r="L29" s="476">
        <v>3718834.7609999999</v>
      </c>
      <c r="M29" s="478" t="s">
        <v>540</v>
      </c>
      <c r="N29" s="476">
        <v>27365.321</v>
      </c>
      <c r="O29" s="476">
        <v>22399.335999999999</v>
      </c>
      <c r="P29" s="476">
        <v>49764.656999999999</v>
      </c>
      <c r="Q29" s="476"/>
      <c r="R29" s="476">
        <v>115050.795</v>
      </c>
      <c r="S29" s="476">
        <v>217253.47200000001</v>
      </c>
      <c r="T29" s="476">
        <v>332304.26699999999</v>
      </c>
      <c r="U29" s="476"/>
      <c r="V29" s="476">
        <v>302398.86099999998</v>
      </c>
      <c r="W29" s="476">
        <v>428504.93199999997</v>
      </c>
      <c r="X29" s="476">
        <v>730903.79299999995</v>
      </c>
      <c r="Y29" s="478" t="s">
        <v>540</v>
      </c>
      <c r="Z29" s="476">
        <v>0</v>
      </c>
      <c r="AA29" s="476">
        <v>0</v>
      </c>
      <c r="AB29" s="476">
        <v>0</v>
      </c>
      <c r="AC29" s="476"/>
      <c r="AD29" s="476">
        <v>895914.50399999996</v>
      </c>
      <c r="AE29" s="476">
        <v>792783.505</v>
      </c>
      <c r="AF29" s="476">
        <v>1688698.0090000001</v>
      </c>
      <c r="AG29" s="476"/>
      <c r="AH29" s="476">
        <v>0</v>
      </c>
      <c r="AI29" s="476">
        <v>0</v>
      </c>
      <c r="AJ29" s="476">
        <v>0</v>
      </c>
      <c r="AK29" s="478" t="s">
        <v>540</v>
      </c>
      <c r="AL29" s="476">
        <v>4313.1049999999996</v>
      </c>
      <c r="AM29" s="476">
        <v>4882.2470000000003</v>
      </c>
      <c r="AN29" s="476">
        <v>9195.3529999999992</v>
      </c>
      <c r="AO29" s="476"/>
      <c r="AP29" s="476">
        <v>0</v>
      </c>
      <c r="AQ29" s="476">
        <v>0</v>
      </c>
      <c r="AR29" s="476">
        <v>0</v>
      </c>
      <c r="AS29" s="476"/>
      <c r="AT29" s="476">
        <v>47514.110999999997</v>
      </c>
      <c r="AU29" s="476">
        <v>32728.727999999999</v>
      </c>
      <c r="AV29" s="476">
        <v>80242.84</v>
      </c>
      <c r="AW29" s="478" t="s">
        <v>540</v>
      </c>
      <c r="AX29" s="476">
        <v>0</v>
      </c>
      <c r="AY29" s="476">
        <v>0</v>
      </c>
      <c r="AZ29" s="476">
        <v>0</v>
      </c>
      <c r="BA29" s="476"/>
      <c r="BB29" s="476">
        <v>0</v>
      </c>
      <c r="BC29" s="476">
        <v>0</v>
      </c>
      <c r="BD29" s="476">
        <v>0</v>
      </c>
      <c r="BE29" s="476"/>
      <c r="BF29" s="476">
        <v>321.12200000000001</v>
      </c>
      <c r="BG29" s="476">
        <v>0</v>
      </c>
      <c r="BH29" s="476">
        <v>321.12200000000001</v>
      </c>
      <c r="BI29" s="478" t="s">
        <v>540</v>
      </c>
      <c r="BJ29" s="476">
        <v>0</v>
      </c>
      <c r="BK29" s="476">
        <v>0</v>
      </c>
      <c r="BL29" s="476">
        <v>0</v>
      </c>
      <c r="BM29" s="476"/>
      <c r="BN29" s="476">
        <v>0</v>
      </c>
      <c r="BO29" s="476">
        <v>0</v>
      </c>
      <c r="BP29" s="476">
        <v>0</v>
      </c>
      <c r="BQ29" s="476"/>
      <c r="BR29" s="476">
        <v>0</v>
      </c>
      <c r="BS29" s="476">
        <v>0</v>
      </c>
      <c r="BT29" s="476">
        <v>0</v>
      </c>
      <c r="BU29" s="476"/>
      <c r="BV29" s="476">
        <v>0</v>
      </c>
      <c r="BW29" s="476">
        <v>0</v>
      </c>
      <c r="BX29" s="476">
        <v>0</v>
      </c>
      <c r="BY29" s="478" t="s">
        <v>540</v>
      </c>
      <c r="BZ29" s="476">
        <v>3625729.8689999995</v>
      </c>
      <c r="CA29" s="476">
        <v>3965728.827</v>
      </c>
      <c r="CB29" s="476">
        <v>7591458.699</v>
      </c>
      <c r="CC29" s="476"/>
      <c r="CD29" s="476">
        <v>1832205.4339999999</v>
      </c>
      <c r="CE29" s="476">
        <v>1886629.327</v>
      </c>
      <c r="CF29" s="476">
        <v>3718834.7609999999</v>
      </c>
      <c r="CG29" s="476"/>
      <c r="CH29" s="476">
        <v>3625729.8689999995</v>
      </c>
      <c r="CI29" s="476">
        <v>3965728.827</v>
      </c>
      <c r="CJ29" s="476">
        <v>7591458.699</v>
      </c>
      <c r="CK29" s="473"/>
      <c r="CL29" s="24"/>
      <c r="CM29" s="24"/>
      <c r="CN29" s="24"/>
    </row>
    <row r="30" spans="1:92" s="474" customFormat="1" ht="9" customHeight="1" x14ac:dyDescent="0.3">
      <c r="A30" s="478" t="s">
        <v>541</v>
      </c>
      <c r="B30" s="476">
        <v>0</v>
      </c>
      <c r="C30" s="476">
        <v>152070.644</v>
      </c>
      <c r="D30" s="476">
        <v>152070.644</v>
      </c>
      <c r="E30" s="476"/>
      <c r="F30" s="476">
        <v>1.7869999999999999</v>
      </c>
      <c r="G30" s="476">
        <v>195.91900000000001</v>
      </c>
      <c r="H30" s="476">
        <v>197.70599999999999</v>
      </c>
      <c r="I30" s="476"/>
      <c r="J30" s="476">
        <v>0</v>
      </c>
      <c r="K30" s="476">
        <v>0</v>
      </c>
      <c r="L30" s="476">
        <v>0</v>
      </c>
      <c r="M30" s="478" t="s">
        <v>541</v>
      </c>
      <c r="N30" s="476">
        <v>0</v>
      </c>
      <c r="O30" s="476">
        <v>0</v>
      </c>
      <c r="P30" s="476">
        <v>0</v>
      </c>
      <c r="Q30" s="476"/>
      <c r="R30" s="476">
        <v>208600.83499999999</v>
      </c>
      <c r="S30" s="476">
        <v>160050.34599999999</v>
      </c>
      <c r="T30" s="476">
        <v>368651.18099999998</v>
      </c>
      <c r="U30" s="476"/>
      <c r="V30" s="476">
        <v>420980.16800000001</v>
      </c>
      <c r="W30" s="476">
        <v>772885.71699999995</v>
      </c>
      <c r="X30" s="476">
        <v>1193865.8859999999</v>
      </c>
      <c r="Y30" s="478" t="s">
        <v>541</v>
      </c>
      <c r="Z30" s="476">
        <v>273577.08</v>
      </c>
      <c r="AA30" s="476">
        <v>305007.16399999999</v>
      </c>
      <c r="AB30" s="476">
        <v>578584.24399999995</v>
      </c>
      <c r="AC30" s="476"/>
      <c r="AD30" s="476">
        <v>413715.14600000001</v>
      </c>
      <c r="AE30" s="476">
        <v>606893.12300000002</v>
      </c>
      <c r="AF30" s="476">
        <v>1020608.27</v>
      </c>
      <c r="AG30" s="476"/>
      <c r="AH30" s="476">
        <v>0</v>
      </c>
      <c r="AI30" s="476">
        <v>0</v>
      </c>
      <c r="AJ30" s="476">
        <v>0</v>
      </c>
      <c r="AK30" s="478" t="s">
        <v>541</v>
      </c>
      <c r="AL30" s="476">
        <v>0</v>
      </c>
      <c r="AM30" s="476">
        <v>0</v>
      </c>
      <c r="AN30" s="476">
        <v>0</v>
      </c>
      <c r="AO30" s="476"/>
      <c r="AP30" s="476">
        <v>0</v>
      </c>
      <c r="AQ30" s="476">
        <v>0</v>
      </c>
      <c r="AR30" s="476">
        <v>0</v>
      </c>
      <c r="AS30" s="476"/>
      <c r="AT30" s="476">
        <v>54939.012999999999</v>
      </c>
      <c r="AU30" s="476">
        <v>206098.00099999999</v>
      </c>
      <c r="AV30" s="476">
        <v>261037.014</v>
      </c>
      <c r="AW30" s="478" t="s">
        <v>541</v>
      </c>
      <c r="AX30" s="476">
        <v>0</v>
      </c>
      <c r="AY30" s="476">
        <v>0</v>
      </c>
      <c r="AZ30" s="476">
        <v>0</v>
      </c>
      <c r="BA30" s="476"/>
      <c r="BB30" s="476">
        <v>0</v>
      </c>
      <c r="BC30" s="476">
        <v>0</v>
      </c>
      <c r="BD30" s="476">
        <v>0</v>
      </c>
      <c r="BE30" s="476"/>
      <c r="BF30" s="476">
        <v>0</v>
      </c>
      <c r="BG30" s="476">
        <v>0</v>
      </c>
      <c r="BH30" s="476">
        <v>0</v>
      </c>
      <c r="BI30" s="478" t="s">
        <v>541</v>
      </c>
      <c r="BJ30" s="476">
        <v>0</v>
      </c>
      <c r="BK30" s="476">
        <v>0</v>
      </c>
      <c r="BL30" s="476">
        <v>0</v>
      </c>
      <c r="BM30" s="476"/>
      <c r="BN30" s="476">
        <v>0</v>
      </c>
      <c r="BO30" s="476">
        <v>0</v>
      </c>
      <c r="BP30" s="476">
        <v>0</v>
      </c>
      <c r="BQ30" s="476"/>
      <c r="BR30" s="476">
        <v>0</v>
      </c>
      <c r="BS30" s="476">
        <v>0</v>
      </c>
      <c r="BT30" s="476">
        <v>0</v>
      </c>
      <c r="BU30" s="476"/>
      <c r="BV30" s="476">
        <v>0</v>
      </c>
      <c r="BW30" s="476">
        <v>0</v>
      </c>
      <c r="BX30" s="476">
        <v>0</v>
      </c>
      <c r="BY30" s="478" t="s">
        <v>541</v>
      </c>
      <c r="BZ30" s="476">
        <v>1371814.0290000001</v>
      </c>
      <c r="CA30" s="476">
        <v>2203200.9140000003</v>
      </c>
      <c r="CB30" s="476">
        <v>3575014.9449999998</v>
      </c>
      <c r="CC30" s="476"/>
      <c r="CD30" s="476">
        <v>0</v>
      </c>
      <c r="CE30" s="476">
        <v>0</v>
      </c>
      <c r="CF30" s="476">
        <v>0</v>
      </c>
      <c r="CG30" s="476"/>
      <c r="CH30" s="476">
        <v>1371814.0290000001</v>
      </c>
      <c r="CI30" s="476">
        <v>2203200.9140000003</v>
      </c>
      <c r="CJ30" s="476">
        <v>3575014.9449999998</v>
      </c>
      <c r="CK30" s="473"/>
      <c r="CL30" s="24"/>
      <c r="CM30" s="24"/>
      <c r="CN30" s="24"/>
    </row>
    <row r="31" spans="1:92" s="474" customFormat="1" ht="9" customHeight="1" x14ac:dyDescent="0.3">
      <c r="A31" s="478" t="s">
        <v>542</v>
      </c>
      <c r="B31" s="476">
        <v>32557613.688999999</v>
      </c>
      <c r="C31" s="476">
        <v>7874277.4819999998</v>
      </c>
      <c r="D31" s="476">
        <v>40431891.171999998</v>
      </c>
      <c r="E31" s="476"/>
      <c r="F31" s="476">
        <v>1079929.1429999999</v>
      </c>
      <c r="G31" s="476">
        <v>27163.98</v>
      </c>
      <c r="H31" s="476">
        <v>1107093.1229999999</v>
      </c>
      <c r="I31" s="476"/>
      <c r="J31" s="476">
        <v>46198096.898000002</v>
      </c>
      <c r="K31" s="476">
        <v>23306131.93</v>
      </c>
      <c r="L31" s="476">
        <v>69504228.828999996</v>
      </c>
      <c r="M31" s="478" t="s">
        <v>542</v>
      </c>
      <c r="N31" s="476">
        <v>2507896.16</v>
      </c>
      <c r="O31" s="476">
        <v>384670.79499999998</v>
      </c>
      <c r="P31" s="476">
        <v>2892566.9550000001</v>
      </c>
      <c r="Q31" s="476"/>
      <c r="R31" s="476">
        <v>5017464.7850000001</v>
      </c>
      <c r="S31" s="476">
        <v>1904880.7479999999</v>
      </c>
      <c r="T31" s="476">
        <v>6922345.5329999998</v>
      </c>
      <c r="U31" s="476"/>
      <c r="V31" s="476">
        <v>21411649.914999999</v>
      </c>
      <c r="W31" s="476">
        <v>4748663.2240000004</v>
      </c>
      <c r="X31" s="476">
        <v>26160313.138999999</v>
      </c>
      <c r="Y31" s="478" t="s">
        <v>542</v>
      </c>
      <c r="Z31" s="476">
        <v>50000</v>
      </c>
      <c r="AA31" s="476">
        <v>7709.6</v>
      </c>
      <c r="AB31" s="476">
        <v>57709.599999999999</v>
      </c>
      <c r="AC31" s="476"/>
      <c r="AD31" s="476">
        <v>19816894.956</v>
      </c>
      <c r="AE31" s="476">
        <v>6468582.1310000001</v>
      </c>
      <c r="AF31" s="476">
        <v>26285477.087000001</v>
      </c>
      <c r="AG31" s="476"/>
      <c r="AH31" s="476">
        <v>12574982.353</v>
      </c>
      <c r="AI31" s="476">
        <v>4509.6689999999999</v>
      </c>
      <c r="AJ31" s="476">
        <v>12579492.023</v>
      </c>
      <c r="AK31" s="478" t="s">
        <v>542</v>
      </c>
      <c r="AL31" s="476">
        <v>2589389.14</v>
      </c>
      <c r="AM31" s="476">
        <v>364141.69900000002</v>
      </c>
      <c r="AN31" s="476">
        <v>2953530.8390000002</v>
      </c>
      <c r="AO31" s="476"/>
      <c r="AP31" s="476">
        <v>1831086.41</v>
      </c>
      <c r="AQ31" s="476">
        <v>0</v>
      </c>
      <c r="AR31" s="476">
        <v>1831086.41</v>
      </c>
      <c r="AS31" s="476"/>
      <c r="AT31" s="476">
        <v>1794469.798</v>
      </c>
      <c r="AU31" s="476">
        <v>2222706.9559999998</v>
      </c>
      <c r="AV31" s="476">
        <v>4017176.7540000002</v>
      </c>
      <c r="AW31" s="478" t="s">
        <v>542</v>
      </c>
      <c r="AX31" s="476">
        <v>843842.21799999999</v>
      </c>
      <c r="AY31" s="476">
        <v>0</v>
      </c>
      <c r="AZ31" s="476">
        <v>843842.21799999999</v>
      </c>
      <c r="BA31" s="476"/>
      <c r="BB31" s="476">
        <v>910960.94099999999</v>
      </c>
      <c r="BC31" s="476">
        <v>45227.491999999998</v>
      </c>
      <c r="BD31" s="476">
        <v>956188.43400000001</v>
      </c>
      <c r="BE31" s="476"/>
      <c r="BF31" s="476">
        <v>429813.23499999999</v>
      </c>
      <c r="BG31" s="476">
        <v>390923.08399999997</v>
      </c>
      <c r="BH31" s="476">
        <v>820736.32</v>
      </c>
      <c r="BI31" s="478" t="s">
        <v>542</v>
      </c>
      <c r="BJ31" s="476">
        <v>58000</v>
      </c>
      <c r="BK31" s="476">
        <v>66637.759999999995</v>
      </c>
      <c r="BL31" s="476">
        <v>124637.75999999999</v>
      </c>
      <c r="BM31" s="476"/>
      <c r="BN31" s="476">
        <v>1388908.9890000001</v>
      </c>
      <c r="BO31" s="476">
        <v>547298.18700000003</v>
      </c>
      <c r="BP31" s="476">
        <v>1936207.1769999999</v>
      </c>
      <c r="BQ31" s="476"/>
      <c r="BR31" s="476">
        <v>4448600.9670000002</v>
      </c>
      <c r="BS31" s="476">
        <v>0</v>
      </c>
      <c r="BT31" s="476">
        <v>4448600.9670000002</v>
      </c>
      <c r="BU31" s="476"/>
      <c r="BV31" s="476">
        <v>1867443.7</v>
      </c>
      <c r="BW31" s="476">
        <v>0</v>
      </c>
      <c r="BX31" s="476">
        <v>1867443.7</v>
      </c>
      <c r="BY31" s="478" t="s">
        <v>542</v>
      </c>
      <c r="BZ31" s="476">
        <v>157377043.29699999</v>
      </c>
      <c r="CA31" s="476">
        <v>48363524.736999996</v>
      </c>
      <c r="CB31" s="476">
        <v>205740568.03999993</v>
      </c>
      <c r="CC31" s="476"/>
      <c r="CD31" s="476">
        <v>46198096.898000002</v>
      </c>
      <c r="CE31" s="476">
        <v>23777779.956999999</v>
      </c>
      <c r="CF31" s="476">
        <v>69975876.856000006</v>
      </c>
      <c r="CG31" s="476"/>
      <c r="CH31" s="476">
        <v>157377043.29699999</v>
      </c>
      <c r="CI31" s="476">
        <v>48835172.763999999</v>
      </c>
      <c r="CJ31" s="476">
        <v>206212216.06699994</v>
      </c>
      <c r="CK31" s="473"/>
      <c r="CL31" s="24"/>
      <c r="CM31" s="24"/>
      <c r="CN31" s="24"/>
    </row>
    <row r="32" spans="1:92" s="474" customFormat="1" ht="9" customHeight="1" x14ac:dyDescent="0.3">
      <c r="A32" s="478" t="s">
        <v>543</v>
      </c>
      <c r="B32" s="476">
        <v>1229179.8049999999</v>
      </c>
      <c r="C32" s="476">
        <v>1713519.835</v>
      </c>
      <c r="D32" s="476">
        <v>2942699.64</v>
      </c>
      <c r="E32" s="476"/>
      <c r="F32" s="476">
        <v>6183.549</v>
      </c>
      <c r="G32" s="476">
        <v>7522.8509999999997</v>
      </c>
      <c r="H32" s="476">
        <v>13706.401</v>
      </c>
      <c r="I32" s="476"/>
      <c r="J32" s="476">
        <v>1651944.8729999999</v>
      </c>
      <c r="K32" s="476">
        <v>3340286.443</v>
      </c>
      <c r="L32" s="476">
        <v>4992231.3159999996</v>
      </c>
      <c r="M32" s="478" t="s">
        <v>543</v>
      </c>
      <c r="N32" s="476">
        <v>651.72299999999996</v>
      </c>
      <c r="O32" s="476">
        <v>418.95299999999997</v>
      </c>
      <c r="P32" s="476">
        <v>1070.6759999999999</v>
      </c>
      <c r="Q32" s="476"/>
      <c r="R32" s="476">
        <v>365793.49200000003</v>
      </c>
      <c r="S32" s="476">
        <v>427883.83399999997</v>
      </c>
      <c r="T32" s="476">
        <v>793677.32700000005</v>
      </c>
      <c r="U32" s="476"/>
      <c r="V32" s="476">
        <v>859054.93799999997</v>
      </c>
      <c r="W32" s="476">
        <v>1092186.804</v>
      </c>
      <c r="X32" s="476">
        <v>1951241.7420000001</v>
      </c>
      <c r="Y32" s="478" t="s">
        <v>543</v>
      </c>
      <c r="Z32" s="476">
        <v>0</v>
      </c>
      <c r="AA32" s="476">
        <v>0</v>
      </c>
      <c r="AB32" s="476">
        <v>0</v>
      </c>
      <c r="AC32" s="476"/>
      <c r="AD32" s="476">
        <v>555201.55700000003</v>
      </c>
      <c r="AE32" s="476">
        <v>996320.33799999999</v>
      </c>
      <c r="AF32" s="476">
        <v>1551521.895</v>
      </c>
      <c r="AG32" s="476"/>
      <c r="AH32" s="476">
        <v>0</v>
      </c>
      <c r="AI32" s="476">
        <v>0</v>
      </c>
      <c r="AJ32" s="476">
        <v>0</v>
      </c>
      <c r="AK32" s="478" t="s">
        <v>543</v>
      </c>
      <c r="AL32" s="476">
        <v>32239.175999999999</v>
      </c>
      <c r="AM32" s="476">
        <v>47564.364000000001</v>
      </c>
      <c r="AN32" s="476">
        <v>79803.540999999997</v>
      </c>
      <c r="AO32" s="476"/>
      <c r="AP32" s="476">
        <v>0</v>
      </c>
      <c r="AQ32" s="476">
        <v>0</v>
      </c>
      <c r="AR32" s="476">
        <v>0</v>
      </c>
      <c r="AS32" s="476"/>
      <c r="AT32" s="476">
        <v>107734.65399999999</v>
      </c>
      <c r="AU32" s="476">
        <v>166436.878</v>
      </c>
      <c r="AV32" s="476">
        <v>274171.533</v>
      </c>
      <c r="AW32" s="478" t="s">
        <v>543</v>
      </c>
      <c r="AX32" s="476">
        <v>0</v>
      </c>
      <c r="AY32" s="476">
        <v>0</v>
      </c>
      <c r="AZ32" s="476">
        <v>0</v>
      </c>
      <c r="BA32" s="476"/>
      <c r="BB32" s="476">
        <v>0</v>
      </c>
      <c r="BC32" s="476">
        <v>0</v>
      </c>
      <c r="BD32" s="476">
        <v>0</v>
      </c>
      <c r="BE32" s="476"/>
      <c r="BF32" s="476">
        <v>17563.96</v>
      </c>
      <c r="BG32" s="476">
        <v>29082.911</v>
      </c>
      <c r="BH32" s="476">
        <v>46646.872000000003</v>
      </c>
      <c r="BI32" s="478" t="s">
        <v>543</v>
      </c>
      <c r="BJ32" s="476">
        <v>0</v>
      </c>
      <c r="BK32" s="476">
        <v>0</v>
      </c>
      <c r="BL32" s="476">
        <v>0</v>
      </c>
      <c r="BM32" s="476"/>
      <c r="BN32" s="476">
        <v>0</v>
      </c>
      <c r="BO32" s="476">
        <v>0</v>
      </c>
      <c r="BP32" s="476">
        <v>0</v>
      </c>
      <c r="BQ32" s="476"/>
      <c r="BR32" s="476">
        <v>0</v>
      </c>
      <c r="BS32" s="476">
        <v>0</v>
      </c>
      <c r="BT32" s="476">
        <v>0</v>
      </c>
      <c r="BU32" s="476"/>
      <c r="BV32" s="476">
        <v>0</v>
      </c>
      <c r="BW32" s="476">
        <v>0</v>
      </c>
      <c r="BX32" s="476">
        <v>0</v>
      </c>
      <c r="BY32" s="478" t="s">
        <v>543</v>
      </c>
      <c r="BZ32" s="476">
        <v>4825547.7270000009</v>
      </c>
      <c r="CA32" s="476">
        <v>7821223.2109999983</v>
      </c>
      <c r="CB32" s="476">
        <v>12646770.942999998</v>
      </c>
      <c r="CC32" s="476"/>
      <c r="CD32" s="476">
        <v>1651944.8729999999</v>
      </c>
      <c r="CE32" s="476">
        <v>3340286.443</v>
      </c>
      <c r="CF32" s="476">
        <v>4992231.3159999996</v>
      </c>
      <c r="CG32" s="476"/>
      <c r="CH32" s="476">
        <v>4825547.7270000009</v>
      </c>
      <c r="CI32" s="476">
        <v>7821223.2109999983</v>
      </c>
      <c r="CJ32" s="476">
        <v>12646770.942999998</v>
      </c>
      <c r="CK32" s="473"/>
      <c r="CL32" s="24"/>
      <c r="CM32" s="24"/>
      <c r="CN32" s="24"/>
    </row>
    <row r="33" spans="1:92" s="474" customFormat="1" ht="9" customHeight="1" x14ac:dyDescent="0.3">
      <c r="A33" s="478" t="s">
        <v>544</v>
      </c>
      <c r="B33" s="476">
        <v>16648156.984999999</v>
      </c>
      <c r="C33" s="476">
        <v>1247683.649</v>
      </c>
      <c r="D33" s="476">
        <v>17895840.634</v>
      </c>
      <c r="E33" s="476"/>
      <c r="F33" s="476">
        <v>94901.13</v>
      </c>
      <c r="G33" s="476">
        <v>166.95599999999999</v>
      </c>
      <c r="H33" s="476">
        <v>95068.085999999996</v>
      </c>
      <c r="I33" s="476"/>
      <c r="J33" s="476">
        <v>21679658.710000001</v>
      </c>
      <c r="K33" s="476">
        <v>1482030.9680000001</v>
      </c>
      <c r="L33" s="476">
        <v>23161689.679000001</v>
      </c>
      <c r="M33" s="478" t="s">
        <v>544</v>
      </c>
      <c r="N33" s="476">
        <v>1501056.7649999999</v>
      </c>
      <c r="O33" s="476">
        <v>3687.0149999999999</v>
      </c>
      <c r="P33" s="476">
        <v>1504743.78</v>
      </c>
      <c r="Q33" s="476"/>
      <c r="R33" s="476">
        <v>3370060.915</v>
      </c>
      <c r="S33" s="476">
        <v>40726.108</v>
      </c>
      <c r="T33" s="476">
        <v>3410787.0240000002</v>
      </c>
      <c r="U33" s="476"/>
      <c r="V33" s="476">
        <v>9920188.8159999996</v>
      </c>
      <c r="W33" s="476">
        <v>490508.96500000003</v>
      </c>
      <c r="X33" s="476">
        <v>10410697.782</v>
      </c>
      <c r="Y33" s="478" t="s">
        <v>544</v>
      </c>
      <c r="Z33" s="476">
        <v>0</v>
      </c>
      <c r="AA33" s="476">
        <v>0</v>
      </c>
      <c r="AB33" s="476">
        <v>0</v>
      </c>
      <c r="AC33" s="476"/>
      <c r="AD33" s="476">
        <v>10670315.242000001</v>
      </c>
      <c r="AE33" s="476">
        <v>428856.43900000001</v>
      </c>
      <c r="AF33" s="476">
        <v>11099171.682</v>
      </c>
      <c r="AG33" s="476"/>
      <c r="AH33" s="476">
        <v>318123.89199999999</v>
      </c>
      <c r="AI33" s="476">
        <v>2568.4679999999998</v>
      </c>
      <c r="AJ33" s="476">
        <v>320692.36099999998</v>
      </c>
      <c r="AK33" s="478" t="s">
        <v>544</v>
      </c>
      <c r="AL33" s="476">
        <v>512001.87199999997</v>
      </c>
      <c r="AM33" s="476">
        <v>13331.98</v>
      </c>
      <c r="AN33" s="476">
        <v>525333.85199999996</v>
      </c>
      <c r="AO33" s="476"/>
      <c r="AP33" s="476">
        <v>0</v>
      </c>
      <c r="AQ33" s="476">
        <v>0</v>
      </c>
      <c r="AR33" s="476">
        <v>0</v>
      </c>
      <c r="AS33" s="476"/>
      <c r="AT33" s="476">
        <v>0</v>
      </c>
      <c r="AU33" s="476">
        <v>0</v>
      </c>
      <c r="AV33" s="476">
        <v>0</v>
      </c>
      <c r="AW33" s="478" t="s">
        <v>544</v>
      </c>
      <c r="AX33" s="476">
        <v>0</v>
      </c>
      <c r="AY33" s="476">
        <v>0</v>
      </c>
      <c r="AZ33" s="476">
        <v>0</v>
      </c>
      <c r="BA33" s="476"/>
      <c r="BB33" s="476">
        <v>0</v>
      </c>
      <c r="BC33" s="476">
        <v>0</v>
      </c>
      <c r="BD33" s="476">
        <v>0</v>
      </c>
      <c r="BE33" s="476"/>
      <c r="BF33" s="476">
        <v>0</v>
      </c>
      <c r="BG33" s="476">
        <v>0</v>
      </c>
      <c r="BH33" s="476">
        <v>0</v>
      </c>
      <c r="BI33" s="478" t="s">
        <v>544</v>
      </c>
      <c r="BJ33" s="476">
        <v>0</v>
      </c>
      <c r="BK33" s="476">
        <v>0</v>
      </c>
      <c r="BL33" s="476">
        <v>0</v>
      </c>
      <c r="BM33" s="476"/>
      <c r="BN33" s="476">
        <v>0</v>
      </c>
      <c r="BO33" s="476">
        <v>0</v>
      </c>
      <c r="BP33" s="476">
        <v>0</v>
      </c>
      <c r="BQ33" s="476"/>
      <c r="BR33" s="476">
        <v>0</v>
      </c>
      <c r="BS33" s="476">
        <v>0</v>
      </c>
      <c r="BT33" s="476">
        <v>0</v>
      </c>
      <c r="BU33" s="476"/>
      <c r="BV33" s="476">
        <v>55826.13</v>
      </c>
      <c r="BW33" s="476">
        <v>31.613</v>
      </c>
      <c r="BX33" s="476">
        <v>55857.743000000002</v>
      </c>
      <c r="BY33" s="478" t="s">
        <v>544</v>
      </c>
      <c r="BZ33" s="476">
        <v>64770290.457000002</v>
      </c>
      <c r="CA33" s="476">
        <v>3709592.1609999994</v>
      </c>
      <c r="CB33" s="476">
        <v>68479882.623000011</v>
      </c>
      <c r="CC33" s="476"/>
      <c r="CD33" s="476">
        <v>21679658.710000001</v>
      </c>
      <c r="CE33" s="476">
        <v>1482030.9680000001</v>
      </c>
      <c r="CF33" s="476">
        <v>23161689.679000001</v>
      </c>
      <c r="CG33" s="476"/>
      <c r="CH33" s="476">
        <v>64770290.457000002</v>
      </c>
      <c r="CI33" s="476">
        <v>3709592.1609999994</v>
      </c>
      <c r="CJ33" s="476">
        <v>68479882.623000011</v>
      </c>
      <c r="CK33" s="473"/>
      <c r="CL33" s="24"/>
      <c r="CM33" s="24"/>
      <c r="CN33" s="24"/>
    </row>
    <row r="34" spans="1:92" s="474" customFormat="1" ht="9" customHeight="1" x14ac:dyDescent="0.3">
      <c r="A34" s="478" t="s">
        <v>545</v>
      </c>
      <c r="B34" s="476">
        <v>1025488.652</v>
      </c>
      <c r="C34" s="476">
        <v>4087812.3829999999</v>
      </c>
      <c r="D34" s="476">
        <v>5113301.0360000003</v>
      </c>
      <c r="E34" s="476"/>
      <c r="F34" s="476">
        <v>3982.3969999999999</v>
      </c>
      <c r="G34" s="476">
        <v>73379.682000000001</v>
      </c>
      <c r="H34" s="476">
        <v>77362.080000000002</v>
      </c>
      <c r="I34" s="476"/>
      <c r="J34" s="476">
        <v>207713.15599999999</v>
      </c>
      <c r="K34" s="476">
        <v>3562295.92</v>
      </c>
      <c r="L34" s="476">
        <v>3770009.077</v>
      </c>
      <c r="M34" s="478" t="s">
        <v>545</v>
      </c>
      <c r="N34" s="476">
        <v>94948.975000000006</v>
      </c>
      <c r="O34" s="476">
        <v>539364.902</v>
      </c>
      <c r="P34" s="476">
        <v>634313.87800000003</v>
      </c>
      <c r="Q34" s="476"/>
      <c r="R34" s="476">
        <v>159488.54800000001</v>
      </c>
      <c r="S34" s="476">
        <v>1492191.213</v>
      </c>
      <c r="T34" s="476">
        <v>1651679.7609999999</v>
      </c>
      <c r="U34" s="476"/>
      <c r="V34" s="476">
        <v>298132.033</v>
      </c>
      <c r="W34" s="476">
        <v>2813089.4019999998</v>
      </c>
      <c r="X34" s="476">
        <v>3111221.4350000001</v>
      </c>
      <c r="Y34" s="478" t="s">
        <v>545</v>
      </c>
      <c r="Z34" s="476">
        <v>293085.01799999998</v>
      </c>
      <c r="AA34" s="476">
        <v>96135.360000000001</v>
      </c>
      <c r="AB34" s="476">
        <v>389220.37800000003</v>
      </c>
      <c r="AC34" s="476"/>
      <c r="AD34" s="476">
        <v>359467.84399999998</v>
      </c>
      <c r="AE34" s="476">
        <v>1908309.8910000001</v>
      </c>
      <c r="AF34" s="476">
        <v>2267777.7349999999</v>
      </c>
      <c r="AG34" s="476"/>
      <c r="AH34" s="476">
        <v>0</v>
      </c>
      <c r="AI34" s="476">
        <v>0</v>
      </c>
      <c r="AJ34" s="476">
        <v>0</v>
      </c>
      <c r="AK34" s="478" t="s">
        <v>545</v>
      </c>
      <c r="AL34" s="476">
        <v>30707.228999999999</v>
      </c>
      <c r="AM34" s="476">
        <v>511230.10499999998</v>
      </c>
      <c r="AN34" s="476">
        <v>541937.33400000003</v>
      </c>
      <c r="AO34" s="476"/>
      <c r="AP34" s="476">
        <v>0</v>
      </c>
      <c r="AQ34" s="476">
        <v>0</v>
      </c>
      <c r="AR34" s="476">
        <v>0</v>
      </c>
      <c r="AS34" s="476"/>
      <c r="AT34" s="476">
        <v>141305.454</v>
      </c>
      <c r="AU34" s="476">
        <v>357098.92499999999</v>
      </c>
      <c r="AV34" s="476">
        <v>498404.38</v>
      </c>
      <c r="AW34" s="478" t="s">
        <v>545</v>
      </c>
      <c r="AX34" s="476">
        <v>0</v>
      </c>
      <c r="AY34" s="476">
        <v>0</v>
      </c>
      <c r="AZ34" s="476">
        <v>0</v>
      </c>
      <c r="BA34" s="476"/>
      <c r="BB34" s="476">
        <v>0</v>
      </c>
      <c r="BC34" s="476">
        <v>0</v>
      </c>
      <c r="BD34" s="476">
        <v>0</v>
      </c>
      <c r="BE34" s="476"/>
      <c r="BF34" s="476">
        <v>4991</v>
      </c>
      <c r="BG34" s="476">
        <v>199496.71299999999</v>
      </c>
      <c r="BH34" s="476">
        <v>204487.71299999999</v>
      </c>
      <c r="BI34" s="478" t="s">
        <v>545</v>
      </c>
      <c r="BJ34" s="476">
        <v>0</v>
      </c>
      <c r="BK34" s="476">
        <v>0</v>
      </c>
      <c r="BL34" s="476">
        <v>0</v>
      </c>
      <c r="BM34" s="476"/>
      <c r="BN34" s="476">
        <v>91819</v>
      </c>
      <c r="BO34" s="476">
        <v>78446.92</v>
      </c>
      <c r="BP34" s="476">
        <v>170265.92</v>
      </c>
      <c r="BQ34" s="476"/>
      <c r="BR34" s="476">
        <v>0</v>
      </c>
      <c r="BS34" s="476">
        <v>0</v>
      </c>
      <c r="BT34" s="476">
        <v>0</v>
      </c>
      <c r="BU34" s="476"/>
      <c r="BV34" s="476">
        <v>0</v>
      </c>
      <c r="BW34" s="476">
        <v>0</v>
      </c>
      <c r="BX34" s="476">
        <v>0</v>
      </c>
      <c r="BY34" s="478" t="s">
        <v>545</v>
      </c>
      <c r="BZ34" s="476">
        <v>2711129.3059999999</v>
      </c>
      <c r="CA34" s="476">
        <v>15718851.416000001</v>
      </c>
      <c r="CB34" s="476">
        <v>18429980.727000002</v>
      </c>
      <c r="CC34" s="476"/>
      <c r="CD34" s="476">
        <v>207713.15599999999</v>
      </c>
      <c r="CE34" s="476">
        <v>3888626.486</v>
      </c>
      <c r="CF34" s="476">
        <v>4096339.6430000002</v>
      </c>
      <c r="CG34" s="476"/>
      <c r="CH34" s="476">
        <v>2711129.3059999999</v>
      </c>
      <c r="CI34" s="476">
        <v>16045181.982000001</v>
      </c>
      <c r="CJ34" s="476">
        <v>18756311.293000001</v>
      </c>
      <c r="CK34" s="24"/>
      <c r="CL34" s="24"/>
      <c r="CM34" s="24"/>
      <c r="CN34" s="24"/>
    </row>
    <row r="35" spans="1:92" s="474" customFormat="1" ht="9" customHeight="1" x14ac:dyDescent="0.3">
      <c r="A35" s="478" t="s">
        <v>546</v>
      </c>
      <c r="B35" s="476">
        <v>2247.48</v>
      </c>
      <c r="C35" s="476">
        <v>170.77600000000001</v>
      </c>
      <c r="D35" s="476">
        <v>2418.2570000000001</v>
      </c>
      <c r="E35" s="476"/>
      <c r="F35" s="476">
        <v>0</v>
      </c>
      <c r="G35" s="476">
        <v>0</v>
      </c>
      <c r="H35" s="476">
        <v>0</v>
      </c>
      <c r="I35" s="476"/>
      <c r="J35" s="476">
        <v>0</v>
      </c>
      <c r="K35" s="476">
        <v>0</v>
      </c>
      <c r="L35" s="476">
        <v>0</v>
      </c>
      <c r="M35" s="478" t="s">
        <v>546</v>
      </c>
      <c r="N35" s="476">
        <v>0</v>
      </c>
      <c r="O35" s="476">
        <v>0</v>
      </c>
      <c r="P35" s="476">
        <v>0</v>
      </c>
      <c r="Q35" s="476"/>
      <c r="R35" s="476">
        <v>0</v>
      </c>
      <c r="S35" s="476">
        <v>0</v>
      </c>
      <c r="T35" s="476">
        <v>0</v>
      </c>
      <c r="U35" s="476"/>
      <c r="V35" s="476">
        <v>0</v>
      </c>
      <c r="W35" s="476">
        <v>0</v>
      </c>
      <c r="X35" s="476">
        <v>0</v>
      </c>
      <c r="Y35" s="478" t="s">
        <v>546</v>
      </c>
      <c r="Z35" s="476">
        <v>0</v>
      </c>
      <c r="AA35" s="476">
        <v>0</v>
      </c>
      <c r="AB35" s="476">
        <v>0</v>
      </c>
      <c r="AC35" s="476"/>
      <c r="AD35" s="476">
        <v>0</v>
      </c>
      <c r="AE35" s="476">
        <v>0</v>
      </c>
      <c r="AF35" s="476">
        <v>0</v>
      </c>
      <c r="AG35" s="476"/>
      <c r="AH35" s="476">
        <v>0</v>
      </c>
      <c r="AI35" s="476">
        <v>0</v>
      </c>
      <c r="AJ35" s="476">
        <v>0</v>
      </c>
      <c r="AK35" s="478" t="s">
        <v>546</v>
      </c>
      <c r="AL35" s="476">
        <v>0</v>
      </c>
      <c r="AM35" s="476">
        <v>0</v>
      </c>
      <c r="AN35" s="476">
        <v>0</v>
      </c>
      <c r="AO35" s="476"/>
      <c r="AP35" s="476">
        <v>0</v>
      </c>
      <c r="AQ35" s="476">
        <v>0</v>
      </c>
      <c r="AR35" s="476">
        <v>0</v>
      </c>
      <c r="AS35" s="476"/>
      <c r="AT35" s="476">
        <v>0</v>
      </c>
      <c r="AU35" s="476">
        <v>194.244</v>
      </c>
      <c r="AV35" s="476">
        <v>194.244</v>
      </c>
      <c r="AW35" s="478" t="s">
        <v>546</v>
      </c>
      <c r="AX35" s="476">
        <v>0</v>
      </c>
      <c r="AY35" s="476">
        <v>0</v>
      </c>
      <c r="AZ35" s="476">
        <v>0</v>
      </c>
      <c r="BA35" s="476"/>
      <c r="BB35" s="476">
        <v>0</v>
      </c>
      <c r="BC35" s="476">
        <v>0</v>
      </c>
      <c r="BD35" s="476">
        <v>0</v>
      </c>
      <c r="BE35" s="476"/>
      <c r="BF35" s="476">
        <v>0</v>
      </c>
      <c r="BG35" s="476">
        <v>0</v>
      </c>
      <c r="BH35" s="476">
        <v>0</v>
      </c>
      <c r="BI35" s="478" t="s">
        <v>546</v>
      </c>
      <c r="BJ35" s="476">
        <v>0</v>
      </c>
      <c r="BK35" s="476">
        <v>0</v>
      </c>
      <c r="BL35" s="476">
        <v>0</v>
      </c>
      <c r="BM35" s="476"/>
      <c r="BN35" s="476">
        <v>0</v>
      </c>
      <c r="BO35" s="476">
        <v>0</v>
      </c>
      <c r="BP35" s="476">
        <v>0</v>
      </c>
      <c r="BQ35" s="476"/>
      <c r="BR35" s="476">
        <v>0</v>
      </c>
      <c r="BS35" s="476">
        <v>0</v>
      </c>
      <c r="BT35" s="476">
        <v>0</v>
      </c>
      <c r="BU35" s="476"/>
      <c r="BV35" s="476">
        <v>0</v>
      </c>
      <c r="BW35" s="476">
        <v>0</v>
      </c>
      <c r="BX35" s="476">
        <v>0</v>
      </c>
      <c r="BY35" s="478" t="s">
        <v>546</v>
      </c>
      <c r="BZ35" s="476">
        <v>2247.48</v>
      </c>
      <c r="CA35" s="476">
        <v>365.02</v>
      </c>
      <c r="CB35" s="476">
        <v>2612.5010000000002</v>
      </c>
      <c r="CC35" s="476"/>
      <c r="CD35" s="476">
        <v>0</v>
      </c>
      <c r="CE35" s="476">
        <v>0</v>
      </c>
      <c r="CF35" s="476">
        <v>0</v>
      </c>
      <c r="CG35" s="476"/>
      <c r="CH35" s="476">
        <v>2247.48</v>
      </c>
      <c r="CI35" s="476">
        <v>365.02</v>
      </c>
      <c r="CJ35" s="476">
        <v>2612.5010000000002</v>
      </c>
      <c r="CK35" s="24"/>
      <c r="CL35" s="24"/>
      <c r="CM35" s="24"/>
      <c r="CN35" s="24"/>
    </row>
    <row r="36" spans="1:92" s="474" customFormat="1" ht="9" customHeight="1" x14ac:dyDescent="0.3">
      <c r="A36" s="478" t="s">
        <v>547</v>
      </c>
      <c r="B36" s="476">
        <v>2413363.4580000001</v>
      </c>
      <c r="C36" s="476">
        <v>3489834.74</v>
      </c>
      <c r="D36" s="476">
        <v>5903198.199</v>
      </c>
      <c r="E36" s="476"/>
      <c r="F36" s="476">
        <v>333777.03499999997</v>
      </c>
      <c r="G36" s="476">
        <v>0</v>
      </c>
      <c r="H36" s="476">
        <v>333777.03499999997</v>
      </c>
      <c r="I36" s="476"/>
      <c r="J36" s="476">
        <v>2810639.7209999999</v>
      </c>
      <c r="K36" s="476">
        <v>2189794.77</v>
      </c>
      <c r="L36" s="476">
        <v>5000434.4910000004</v>
      </c>
      <c r="M36" s="478" t="s">
        <v>547</v>
      </c>
      <c r="N36" s="476">
        <v>204144.389</v>
      </c>
      <c r="O36" s="476">
        <v>522295.16</v>
      </c>
      <c r="P36" s="476">
        <v>726439.549</v>
      </c>
      <c r="Q36" s="476"/>
      <c r="R36" s="476">
        <v>198997.182</v>
      </c>
      <c r="S36" s="476">
        <v>18931.655999999999</v>
      </c>
      <c r="T36" s="476">
        <v>217928.83900000001</v>
      </c>
      <c r="U36" s="476"/>
      <c r="V36" s="476">
        <v>183267.54300000001</v>
      </c>
      <c r="W36" s="476">
        <v>49936.036999999997</v>
      </c>
      <c r="X36" s="476">
        <v>233203.58</v>
      </c>
      <c r="Y36" s="478" t="s">
        <v>547</v>
      </c>
      <c r="Z36" s="476">
        <v>23368.933000000001</v>
      </c>
      <c r="AA36" s="476">
        <v>0</v>
      </c>
      <c r="AB36" s="476">
        <v>23368.933000000001</v>
      </c>
      <c r="AC36" s="476"/>
      <c r="AD36" s="476">
        <v>568350.71999999997</v>
      </c>
      <c r="AE36" s="476">
        <v>457789.65299999999</v>
      </c>
      <c r="AF36" s="476">
        <v>1026140.373</v>
      </c>
      <c r="AG36" s="476"/>
      <c r="AH36" s="476">
        <v>0</v>
      </c>
      <c r="AI36" s="476">
        <v>0</v>
      </c>
      <c r="AJ36" s="476">
        <v>0</v>
      </c>
      <c r="AK36" s="478" t="s">
        <v>547</v>
      </c>
      <c r="AL36" s="476">
        <v>6312.0569999999998</v>
      </c>
      <c r="AM36" s="476">
        <v>3315.2109999999998</v>
      </c>
      <c r="AN36" s="476">
        <v>9627.2690000000002</v>
      </c>
      <c r="AO36" s="476"/>
      <c r="AP36" s="476">
        <v>0</v>
      </c>
      <c r="AQ36" s="476">
        <v>0</v>
      </c>
      <c r="AR36" s="476">
        <v>0</v>
      </c>
      <c r="AS36" s="476"/>
      <c r="AT36" s="476">
        <v>410077.136</v>
      </c>
      <c r="AU36" s="476">
        <v>69459.150999999998</v>
      </c>
      <c r="AV36" s="476">
        <v>479536.28700000001</v>
      </c>
      <c r="AW36" s="478" t="s">
        <v>547</v>
      </c>
      <c r="AX36" s="476">
        <v>0</v>
      </c>
      <c r="AY36" s="476">
        <v>0</v>
      </c>
      <c r="AZ36" s="476">
        <v>0</v>
      </c>
      <c r="BA36" s="476"/>
      <c r="BB36" s="476">
        <v>0</v>
      </c>
      <c r="BC36" s="476">
        <v>0</v>
      </c>
      <c r="BD36" s="476">
        <v>0</v>
      </c>
      <c r="BE36" s="476"/>
      <c r="BF36" s="476">
        <v>14050.448</v>
      </c>
      <c r="BG36" s="476">
        <v>30700.995999999999</v>
      </c>
      <c r="BH36" s="476">
        <v>44751.444000000003</v>
      </c>
      <c r="BI36" s="478" t="s">
        <v>547</v>
      </c>
      <c r="BJ36" s="476">
        <v>0</v>
      </c>
      <c r="BK36" s="476">
        <v>0</v>
      </c>
      <c r="BL36" s="476">
        <v>0</v>
      </c>
      <c r="BM36" s="476"/>
      <c r="BN36" s="476">
        <v>49500.618999999999</v>
      </c>
      <c r="BO36" s="476">
        <v>297717.76699999999</v>
      </c>
      <c r="BP36" s="476">
        <v>347218.38699999999</v>
      </c>
      <c r="BQ36" s="476"/>
      <c r="BR36" s="476">
        <v>0</v>
      </c>
      <c r="BS36" s="476">
        <v>0</v>
      </c>
      <c r="BT36" s="476">
        <v>0</v>
      </c>
      <c r="BU36" s="476"/>
      <c r="BV36" s="476">
        <v>34456.508000000002</v>
      </c>
      <c r="BW36" s="476">
        <v>0</v>
      </c>
      <c r="BX36" s="476">
        <v>34456.508000000002</v>
      </c>
      <c r="BY36" s="478" t="s">
        <v>547</v>
      </c>
      <c r="BZ36" s="476">
        <v>7250305.7489999998</v>
      </c>
      <c r="CA36" s="476">
        <v>7129775.1409999998</v>
      </c>
      <c r="CB36" s="476">
        <v>14380080.894000001</v>
      </c>
      <c r="CC36" s="476"/>
      <c r="CD36" s="476">
        <v>2810639.7209999999</v>
      </c>
      <c r="CE36" s="476">
        <v>2189794.6549999998</v>
      </c>
      <c r="CF36" s="476">
        <v>5000434.3770000003</v>
      </c>
      <c r="CG36" s="476"/>
      <c r="CH36" s="476">
        <v>7250305.7489999998</v>
      </c>
      <c r="CI36" s="476">
        <v>7129775.0259999987</v>
      </c>
      <c r="CJ36" s="476">
        <v>14380080.780000001</v>
      </c>
      <c r="CK36" s="24"/>
      <c r="CL36" s="24"/>
      <c r="CM36" s="24"/>
      <c r="CN36" s="24"/>
    </row>
    <row r="37" spans="1:92" s="474" customFormat="1" ht="9" customHeight="1" x14ac:dyDescent="0.3">
      <c r="A37" s="479" t="s">
        <v>548</v>
      </c>
      <c r="B37" s="479">
        <v>1218417.2109999999</v>
      </c>
      <c r="C37" s="479">
        <v>316009.30300000001</v>
      </c>
      <c r="D37" s="479">
        <v>1534426.5149999999</v>
      </c>
      <c r="E37" s="479"/>
      <c r="F37" s="479">
        <v>53811.184999999998</v>
      </c>
      <c r="G37" s="479">
        <v>0</v>
      </c>
      <c r="H37" s="479">
        <v>53811.184999999998</v>
      </c>
      <c r="I37" s="479"/>
      <c r="J37" s="479">
        <v>1541561.4879999999</v>
      </c>
      <c r="K37" s="479">
        <v>286694.451</v>
      </c>
      <c r="L37" s="479">
        <v>1828255.939</v>
      </c>
      <c r="M37" s="479" t="s">
        <v>548</v>
      </c>
      <c r="N37" s="479">
        <v>172307.84599999999</v>
      </c>
      <c r="O37" s="479">
        <v>3711.614</v>
      </c>
      <c r="P37" s="479">
        <v>176019.46100000001</v>
      </c>
      <c r="Q37" s="480"/>
      <c r="R37" s="479">
        <v>152893.49100000001</v>
      </c>
      <c r="S37" s="479">
        <v>45258.894</v>
      </c>
      <c r="T37" s="479">
        <v>198152.386</v>
      </c>
      <c r="U37" s="480"/>
      <c r="V37" s="479">
        <v>1841421.0390000001</v>
      </c>
      <c r="W37" s="479">
        <v>162302.38699999999</v>
      </c>
      <c r="X37" s="479">
        <v>2003723.426</v>
      </c>
      <c r="Y37" s="479" t="s">
        <v>548</v>
      </c>
      <c r="Z37" s="479">
        <v>0</v>
      </c>
      <c r="AA37" s="479">
        <v>0</v>
      </c>
      <c r="AB37" s="479">
        <v>0</v>
      </c>
      <c r="AC37" s="480"/>
      <c r="AD37" s="479">
        <v>354433.685</v>
      </c>
      <c r="AE37" s="479">
        <v>107346.75</v>
      </c>
      <c r="AF37" s="479">
        <v>461780.435</v>
      </c>
      <c r="AG37" s="480"/>
      <c r="AH37" s="479">
        <v>135464.93400000001</v>
      </c>
      <c r="AI37" s="479">
        <v>31.206</v>
      </c>
      <c r="AJ37" s="479">
        <v>135496.141</v>
      </c>
      <c r="AK37" s="479" t="s">
        <v>548</v>
      </c>
      <c r="AL37" s="479">
        <v>21743.348000000002</v>
      </c>
      <c r="AM37" s="479">
        <v>5378.0360000000001</v>
      </c>
      <c r="AN37" s="479">
        <v>27121.384999999998</v>
      </c>
      <c r="AO37" s="480"/>
      <c r="AP37" s="479">
        <v>44788.358</v>
      </c>
      <c r="AQ37" s="479">
        <v>0</v>
      </c>
      <c r="AR37" s="479">
        <v>44788.358</v>
      </c>
      <c r="AS37" s="480"/>
      <c r="AT37" s="479">
        <v>91977.388000000006</v>
      </c>
      <c r="AU37" s="479">
        <v>35165.731</v>
      </c>
      <c r="AV37" s="479">
        <v>127143.12</v>
      </c>
      <c r="AW37" s="479" t="s">
        <v>548</v>
      </c>
      <c r="AX37" s="479">
        <v>26678.595000000001</v>
      </c>
      <c r="AY37" s="479">
        <v>0</v>
      </c>
      <c r="AZ37" s="479">
        <v>26678.595000000001</v>
      </c>
      <c r="BA37" s="480"/>
      <c r="BB37" s="479">
        <v>8675.3919999999998</v>
      </c>
      <c r="BC37" s="479">
        <v>0</v>
      </c>
      <c r="BD37" s="479">
        <v>8675.3919999999998</v>
      </c>
      <c r="BE37" s="480"/>
      <c r="BF37" s="479">
        <v>0</v>
      </c>
      <c r="BG37" s="479">
        <v>0</v>
      </c>
      <c r="BH37" s="479">
        <v>0</v>
      </c>
      <c r="BI37" s="479" t="s">
        <v>548</v>
      </c>
      <c r="BJ37" s="479">
        <v>0</v>
      </c>
      <c r="BK37" s="479">
        <v>0</v>
      </c>
      <c r="BL37" s="479">
        <v>0</v>
      </c>
      <c r="BM37" s="479"/>
      <c r="BN37" s="479">
        <v>0</v>
      </c>
      <c r="BO37" s="479">
        <v>0</v>
      </c>
      <c r="BP37" s="479">
        <v>0</v>
      </c>
      <c r="BQ37" s="479"/>
      <c r="BR37" s="479">
        <v>6510.4709999999995</v>
      </c>
      <c r="BS37" s="479">
        <v>0</v>
      </c>
      <c r="BT37" s="479">
        <v>6510.4709999999995</v>
      </c>
      <c r="BU37" s="479"/>
      <c r="BV37" s="479">
        <v>146188.49299999999</v>
      </c>
      <c r="BW37" s="479">
        <v>52.118000000000002</v>
      </c>
      <c r="BX37" s="479">
        <v>146240.61199999999</v>
      </c>
      <c r="BY37" s="479" t="s">
        <v>548</v>
      </c>
      <c r="BZ37" s="479">
        <v>5816872.9239999996</v>
      </c>
      <c r="CA37" s="479">
        <v>961950.48999999987</v>
      </c>
      <c r="CB37" s="479">
        <v>6778823.4209999992</v>
      </c>
      <c r="CC37" s="479"/>
      <c r="CD37" s="479">
        <v>1541561.4879999999</v>
      </c>
      <c r="CE37" s="479">
        <v>286694.451</v>
      </c>
      <c r="CF37" s="479">
        <v>1828255.939</v>
      </c>
      <c r="CG37" s="479"/>
      <c r="CH37" s="479">
        <v>5816872.9239999996</v>
      </c>
      <c r="CI37" s="479">
        <v>961950.48999999987</v>
      </c>
      <c r="CJ37" s="479">
        <v>6778823.4209999992</v>
      </c>
      <c r="CK37" s="24"/>
      <c r="CL37" s="24"/>
      <c r="CM37" s="24"/>
      <c r="CN37" s="24"/>
    </row>
    <row r="38" spans="1:92" s="474" customFormat="1" ht="9" customHeight="1" x14ac:dyDescent="0.3">
      <c r="A38" s="479" t="s">
        <v>549</v>
      </c>
      <c r="B38" s="480">
        <v>2069266.04</v>
      </c>
      <c r="C38" s="480">
        <v>482171.22899999999</v>
      </c>
      <c r="D38" s="480">
        <v>2551437.27</v>
      </c>
      <c r="E38" s="480"/>
      <c r="F38" s="480">
        <v>70814.509999999995</v>
      </c>
      <c r="G38" s="480">
        <v>8388.6239999999998</v>
      </c>
      <c r="H38" s="480">
        <v>79203.134999999995</v>
      </c>
      <c r="I38" s="480"/>
      <c r="J38" s="480">
        <v>3101791.9360000002</v>
      </c>
      <c r="K38" s="480">
        <v>624628.33100000001</v>
      </c>
      <c r="L38" s="480">
        <v>3726420.2680000002</v>
      </c>
      <c r="M38" s="479" t="s">
        <v>549</v>
      </c>
      <c r="N38" s="480">
        <v>369200.71500000003</v>
      </c>
      <c r="O38" s="480">
        <v>100534.29700000001</v>
      </c>
      <c r="P38" s="480">
        <v>469735.01199999999</v>
      </c>
      <c r="Q38" s="480"/>
      <c r="R38" s="480">
        <v>366843.78499999997</v>
      </c>
      <c r="S38" s="480">
        <v>137740.23199999999</v>
      </c>
      <c r="T38" s="480">
        <v>504584.01799999998</v>
      </c>
      <c r="U38" s="480"/>
      <c r="V38" s="480">
        <v>1529806.193</v>
      </c>
      <c r="W38" s="480">
        <v>393223.73499999999</v>
      </c>
      <c r="X38" s="480">
        <v>1923029.9280000001</v>
      </c>
      <c r="Y38" s="479" t="s">
        <v>549</v>
      </c>
      <c r="Z38" s="480">
        <v>0</v>
      </c>
      <c r="AA38" s="480">
        <v>0</v>
      </c>
      <c r="AB38" s="480">
        <v>0</v>
      </c>
      <c r="AC38" s="480"/>
      <c r="AD38" s="480">
        <v>1033408.088</v>
      </c>
      <c r="AE38" s="480">
        <v>187247.60399999999</v>
      </c>
      <c r="AF38" s="480">
        <v>1220655.692</v>
      </c>
      <c r="AG38" s="480"/>
      <c r="AH38" s="480">
        <v>558285.17099999997</v>
      </c>
      <c r="AI38" s="480">
        <v>1670.7560000000001</v>
      </c>
      <c r="AJ38" s="480">
        <v>559955.92700000003</v>
      </c>
      <c r="AK38" s="479" t="s">
        <v>549</v>
      </c>
      <c r="AL38" s="480">
        <v>70887.426999999996</v>
      </c>
      <c r="AM38" s="480">
        <v>23311.704000000002</v>
      </c>
      <c r="AN38" s="480">
        <v>94199.131999999998</v>
      </c>
      <c r="AO38" s="480"/>
      <c r="AP38" s="480">
        <v>106850.431</v>
      </c>
      <c r="AQ38" s="480">
        <v>0</v>
      </c>
      <c r="AR38" s="480">
        <v>106850.431</v>
      </c>
      <c r="AS38" s="480"/>
      <c r="AT38" s="480">
        <v>38420.455999999998</v>
      </c>
      <c r="AU38" s="480">
        <v>107170.586</v>
      </c>
      <c r="AV38" s="480">
        <v>145591.04300000001</v>
      </c>
      <c r="AW38" s="479" t="s">
        <v>549</v>
      </c>
      <c r="AX38" s="480">
        <v>45508.906000000003</v>
      </c>
      <c r="AY38" s="480">
        <v>0</v>
      </c>
      <c r="AZ38" s="480">
        <v>45508.906000000003</v>
      </c>
      <c r="BA38" s="480"/>
      <c r="BB38" s="480">
        <v>32028.167000000001</v>
      </c>
      <c r="BC38" s="480">
        <v>72.268000000000001</v>
      </c>
      <c r="BD38" s="480">
        <v>32100.435000000001</v>
      </c>
      <c r="BE38" s="480"/>
      <c r="BF38" s="480">
        <v>0</v>
      </c>
      <c r="BG38" s="480">
        <v>12058.843000000001</v>
      </c>
      <c r="BH38" s="480">
        <v>12058.843000000001</v>
      </c>
      <c r="BI38" s="479" t="s">
        <v>549</v>
      </c>
      <c r="BJ38" s="480">
        <v>0</v>
      </c>
      <c r="BK38" s="480">
        <v>0</v>
      </c>
      <c r="BL38" s="480">
        <v>0</v>
      </c>
      <c r="BM38" s="480"/>
      <c r="BN38" s="480">
        <v>0</v>
      </c>
      <c r="BO38" s="480">
        <v>15618.476000000001</v>
      </c>
      <c r="BP38" s="480">
        <v>15618.476000000001</v>
      </c>
      <c r="BQ38" s="480"/>
      <c r="BR38" s="480">
        <v>202547.856</v>
      </c>
      <c r="BS38" s="480">
        <v>0</v>
      </c>
      <c r="BT38" s="480">
        <v>202547.856</v>
      </c>
      <c r="BU38" s="480"/>
      <c r="BV38" s="480">
        <v>84888.141000000003</v>
      </c>
      <c r="BW38" s="480">
        <v>9.4990000000000006</v>
      </c>
      <c r="BX38" s="480">
        <v>84897.64</v>
      </c>
      <c r="BY38" s="479" t="s">
        <v>549</v>
      </c>
      <c r="BZ38" s="480">
        <v>9680547.8219999988</v>
      </c>
      <c r="CA38" s="480">
        <v>2093846.1839999999</v>
      </c>
      <c r="CB38" s="480">
        <v>11774394.012</v>
      </c>
      <c r="CC38" s="480"/>
      <c r="CD38" s="480">
        <v>3101791.9360000002</v>
      </c>
      <c r="CE38" s="480">
        <v>624628.33100000001</v>
      </c>
      <c r="CF38" s="480">
        <v>3726420.2680000002</v>
      </c>
      <c r="CG38" s="480"/>
      <c r="CH38" s="480">
        <v>9680547.8219999988</v>
      </c>
      <c r="CI38" s="480">
        <v>2093846.1839999999</v>
      </c>
      <c r="CJ38" s="480">
        <v>11774394.012</v>
      </c>
      <c r="CK38" s="24"/>
      <c r="CL38" s="24"/>
      <c r="CM38" s="24"/>
      <c r="CN38" s="24"/>
    </row>
    <row r="39" spans="1:92" s="474" customFormat="1" ht="9" customHeight="1" x14ac:dyDescent="0.3">
      <c r="A39" s="478" t="s">
        <v>550</v>
      </c>
      <c r="B39" s="478">
        <v>611099.03</v>
      </c>
      <c r="C39" s="478">
        <v>38869.762999999999</v>
      </c>
      <c r="D39" s="478">
        <v>649968.79399999999</v>
      </c>
      <c r="E39" s="478"/>
      <c r="F39" s="478">
        <v>24107.157999999999</v>
      </c>
      <c r="G39" s="478">
        <v>803.37900000000002</v>
      </c>
      <c r="H39" s="478">
        <v>24910.537</v>
      </c>
      <c r="I39" s="478"/>
      <c r="J39" s="478">
        <v>1394473.074</v>
      </c>
      <c r="K39" s="478">
        <v>88945.676000000007</v>
      </c>
      <c r="L39" s="478">
        <v>1483418.7509999999</v>
      </c>
      <c r="M39" s="478" t="s">
        <v>550</v>
      </c>
      <c r="N39" s="478">
        <v>132602.91699999999</v>
      </c>
      <c r="O39" s="478">
        <v>43845.296000000002</v>
      </c>
      <c r="P39" s="478">
        <v>176448.21400000001</v>
      </c>
      <c r="Q39" s="476"/>
      <c r="R39" s="478">
        <v>66475.798999999999</v>
      </c>
      <c r="S39" s="478">
        <v>26658.258000000002</v>
      </c>
      <c r="T39" s="478">
        <v>93134.058000000005</v>
      </c>
      <c r="U39" s="476"/>
      <c r="V39" s="478">
        <v>532475.21799999999</v>
      </c>
      <c r="W39" s="478">
        <v>97803.380999999994</v>
      </c>
      <c r="X39" s="478">
        <v>630278.59900000005</v>
      </c>
      <c r="Y39" s="478" t="s">
        <v>550</v>
      </c>
      <c r="Z39" s="478">
        <v>0</v>
      </c>
      <c r="AA39" s="478">
        <v>0</v>
      </c>
      <c r="AB39" s="478">
        <v>0</v>
      </c>
      <c r="AC39" s="476"/>
      <c r="AD39" s="478">
        <v>676078.66</v>
      </c>
      <c r="AE39" s="478">
        <v>61646.222999999998</v>
      </c>
      <c r="AF39" s="478">
        <v>737724.88399999996</v>
      </c>
      <c r="AG39" s="476"/>
      <c r="AH39" s="478">
        <v>487330.63400000002</v>
      </c>
      <c r="AI39" s="478">
        <v>326.35500000000002</v>
      </c>
      <c r="AJ39" s="478">
        <v>487656.989</v>
      </c>
      <c r="AK39" s="478" t="s">
        <v>550</v>
      </c>
      <c r="AL39" s="478">
        <v>17607.017</v>
      </c>
      <c r="AM39" s="478">
        <v>46.627000000000002</v>
      </c>
      <c r="AN39" s="478">
        <v>17653.644</v>
      </c>
      <c r="AO39" s="476"/>
      <c r="AP39" s="478">
        <v>101178.22100000001</v>
      </c>
      <c r="AQ39" s="478">
        <v>0</v>
      </c>
      <c r="AR39" s="478">
        <v>101178.22100000001</v>
      </c>
      <c r="AS39" s="476"/>
      <c r="AT39" s="478">
        <v>32478.95</v>
      </c>
      <c r="AU39" s="478">
        <v>84734.418000000005</v>
      </c>
      <c r="AV39" s="478">
        <v>117213.368</v>
      </c>
      <c r="AW39" s="478" t="s">
        <v>550</v>
      </c>
      <c r="AX39" s="478">
        <v>44495.904999999999</v>
      </c>
      <c r="AY39" s="478">
        <v>0</v>
      </c>
      <c r="AZ39" s="478">
        <v>44495.904999999999</v>
      </c>
      <c r="BA39" s="476"/>
      <c r="BB39" s="478">
        <v>27313.63</v>
      </c>
      <c r="BC39" s="478">
        <v>72.268000000000001</v>
      </c>
      <c r="BD39" s="478">
        <v>27385.898000000001</v>
      </c>
      <c r="BE39" s="476"/>
      <c r="BF39" s="478">
        <v>0</v>
      </c>
      <c r="BG39" s="478">
        <v>0</v>
      </c>
      <c r="BH39" s="478">
        <v>0</v>
      </c>
      <c r="BI39" s="478" t="s">
        <v>550</v>
      </c>
      <c r="BJ39" s="478">
        <v>0</v>
      </c>
      <c r="BK39" s="478">
        <v>0</v>
      </c>
      <c r="BL39" s="478">
        <v>0</v>
      </c>
      <c r="BM39" s="478"/>
      <c r="BN39" s="478">
        <v>0</v>
      </c>
      <c r="BO39" s="478">
        <v>15618.476000000001</v>
      </c>
      <c r="BP39" s="478">
        <v>15618.476000000001</v>
      </c>
      <c r="BQ39" s="478"/>
      <c r="BR39" s="478">
        <v>158304.68599999999</v>
      </c>
      <c r="BS39" s="478">
        <v>0</v>
      </c>
      <c r="BT39" s="478">
        <v>158304.68599999999</v>
      </c>
      <c r="BU39" s="478"/>
      <c r="BV39" s="478">
        <v>83181.797999999995</v>
      </c>
      <c r="BW39" s="478">
        <v>9.4990000000000006</v>
      </c>
      <c r="BX39" s="478">
        <v>83191.297000000006</v>
      </c>
      <c r="BY39" s="478" t="s">
        <v>550</v>
      </c>
      <c r="BZ39" s="478">
        <v>4389202.6970000006</v>
      </c>
      <c r="CA39" s="478">
        <v>459379.61900000001</v>
      </c>
      <c r="CB39" s="478">
        <v>4848582.3210000005</v>
      </c>
      <c r="CC39" s="478"/>
      <c r="CD39" s="478">
        <v>1394473.074</v>
      </c>
      <c r="CE39" s="478">
        <v>88945.676000000007</v>
      </c>
      <c r="CF39" s="478">
        <v>1483418.7509999999</v>
      </c>
      <c r="CG39" s="478"/>
      <c r="CH39" s="478">
        <v>4389202.6970000006</v>
      </c>
      <c r="CI39" s="478">
        <v>459379.61899999995</v>
      </c>
      <c r="CJ39" s="478">
        <v>4848582.3210000005</v>
      </c>
      <c r="CK39" s="24"/>
      <c r="CL39" s="24"/>
      <c r="CM39" s="24"/>
      <c r="CN39" s="24"/>
    </row>
    <row r="40" spans="1:92" s="474" customFormat="1" ht="9" customHeight="1" x14ac:dyDescent="0.3">
      <c r="A40" s="478" t="s">
        <v>551</v>
      </c>
      <c r="B40" s="478">
        <v>1458167.0090000001</v>
      </c>
      <c r="C40" s="478">
        <v>443301.46600000001</v>
      </c>
      <c r="D40" s="478">
        <v>1901468.476</v>
      </c>
      <c r="E40" s="478"/>
      <c r="F40" s="478">
        <v>46707.351999999999</v>
      </c>
      <c r="G40" s="478">
        <v>7585.2449999999999</v>
      </c>
      <c r="H40" s="478">
        <v>54292.597999999998</v>
      </c>
      <c r="I40" s="478"/>
      <c r="J40" s="478">
        <v>1707318.862</v>
      </c>
      <c r="K40" s="478">
        <v>535682.65500000003</v>
      </c>
      <c r="L40" s="478">
        <v>2243001.517</v>
      </c>
      <c r="M40" s="478" t="s">
        <v>551</v>
      </c>
      <c r="N40" s="478">
        <v>236597.79699999999</v>
      </c>
      <c r="O40" s="478">
        <v>56689</v>
      </c>
      <c r="P40" s="478">
        <v>293286.79800000001</v>
      </c>
      <c r="Q40" s="476"/>
      <c r="R40" s="478">
        <v>300367.98599999998</v>
      </c>
      <c r="S40" s="478">
        <v>111081.973</v>
      </c>
      <c r="T40" s="478">
        <v>411449.96</v>
      </c>
      <c r="U40" s="476"/>
      <c r="V40" s="478">
        <v>997330.97400000005</v>
      </c>
      <c r="W40" s="478">
        <v>295420.353</v>
      </c>
      <c r="X40" s="478">
        <v>1292751.328</v>
      </c>
      <c r="Y40" s="478" t="s">
        <v>551</v>
      </c>
      <c r="Z40" s="478">
        <v>0</v>
      </c>
      <c r="AA40" s="478">
        <v>0</v>
      </c>
      <c r="AB40" s="478">
        <v>0</v>
      </c>
      <c r="AC40" s="476"/>
      <c r="AD40" s="478">
        <v>357329.42800000001</v>
      </c>
      <c r="AE40" s="478">
        <v>125601.38</v>
      </c>
      <c r="AF40" s="478">
        <v>482930.80800000002</v>
      </c>
      <c r="AG40" s="476"/>
      <c r="AH40" s="478">
        <v>70954.536999999997</v>
      </c>
      <c r="AI40" s="478">
        <v>1344.4010000000001</v>
      </c>
      <c r="AJ40" s="478">
        <v>72298.937999999995</v>
      </c>
      <c r="AK40" s="478" t="s">
        <v>551</v>
      </c>
      <c r="AL40" s="478">
        <v>53280.41</v>
      </c>
      <c r="AM40" s="478">
        <v>23265.077000000001</v>
      </c>
      <c r="AN40" s="478">
        <v>76545.486999999994</v>
      </c>
      <c r="AO40" s="476"/>
      <c r="AP40" s="478">
        <v>5672.21</v>
      </c>
      <c r="AQ40" s="478">
        <v>0</v>
      </c>
      <c r="AR40" s="478">
        <v>5672.21</v>
      </c>
      <c r="AS40" s="476"/>
      <c r="AT40" s="478">
        <v>5941.5050000000001</v>
      </c>
      <c r="AU40" s="478">
        <v>22436.168000000001</v>
      </c>
      <c r="AV40" s="478">
        <v>28377.673999999999</v>
      </c>
      <c r="AW40" s="478" t="s">
        <v>551</v>
      </c>
      <c r="AX40" s="478">
        <v>1013</v>
      </c>
      <c r="AY40" s="478">
        <v>0</v>
      </c>
      <c r="AZ40" s="478">
        <v>1013</v>
      </c>
      <c r="BA40" s="476"/>
      <c r="BB40" s="478">
        <v>4714.5360000000001</v>
      </c>
      <c r="BC40" s="478">
        <v>0</v>
      </c>
      <c r="BD40" s="478">
        <v>4714.5360000000001</v>
      </c>
      <c r="BE40" s="476"/>
      <c r="BF40" s="478">
        <v>0</v>
      </c>
      <c r="BG40" s="478">
        <v>12058.843000000001</v>
      </c>
      <c r="BH40" s="478">
        <v>12058.843000000001</v>
      </c>
      <c r="BI40" s="478" t="s">
        <v>551</v>
      </c>
      <c r="BJ40" s="478">
        <v>0</v>
      </c>
      <c r="BK40" s="478">
        <v>0</v>
      </c>
      <c r="BL40" s="478">
        <v>0</v>
      </c>
      <c r="BM40" s="478"/>
      <c r="BN40" s="478">
        <v>0</v>
      </c>
      <c r="BO40" s="478">
        <v>0</v>
      </c>
      <c r="BP40" s="478">
        <v>0</v>
      </c>
      <c r="BQ40" s="478"/>
      <c r="BR40" s="478">
        <v>44243.17</v>
      </c>
      <c r="BS40" s="478">
        <v>0</v>
      </c>
      <c r="BT40" s="478">
        <v>44243.17</v>
      </c>
      <c r="BU40" s="478"/>
      <c r="BV40" s="478">
        <v>1706.3430000000001</v>
      </c>
      <c r="BW40" s="478">
        <v>0</v>
      </c>
      <c r="BX40" s="478">
        <v>1706.3430000000001</v>
      </c>
      <c r="BY40" s="478" t="s">
        <v>551</v>
      </c>
      <c r="BZ40" s="478">
        <v>5291345.1190000009</v>
      </c>
      <c r="CA40" s="478">
        <v>1634466.5610000005</v>
      </c>
      <c r="CB40" s="478">
        <v>6925811.6860000007</v>
      </c>
      <c r="CC40" s="478"/>
      <c r="CD40" s="478">
        <v>1707318.862</v>
      </c>
      <c r="CE40" s="478">
        <v>535682.65500000003</v>
      </c>
      <c r="CF40" s="478">
        <v>2243001.517</v>
      </c>
      <c r="CG40" s="478"/>
      <c r="CH40" s="478">
        <v>5291345.1190000009</v>
      </c>
      <c r="CI40" s="478">
        <v>1634466.5610000005</v>
      </c>
      <c r="CJ40" s="478">
        <v>6925811.6860000007</v>
      </c>
      <c r="CK40" s="24"/>
      <c r="CL40" s="24"/>
      <c r="CM40" s="24"/>
      <c r="CN40" s="24"/>
    </row>
    <row r="41" spans="1:92" s="474" customFormat="1" ht="9" customHeight="1" x14ac:dyDescent="0.3">
      <c r="A41" s="479" t="s">
        <v>535</v>
      </c>
      <c r="B41" s="480">
        <v>-3153442.4640000002</v>
      </c>
      <c r="C41" s="480">
        <v>-729165.10499999998</v>
      </c>
      <c r="D41" s="480">
        <v>-3882607.57</v>
      </c>
      <c r="E41" s="480"/>
      <c r="F41" s="480">
        <v>-131116.06</v>
      </c>
      <c r="G41" s="480">
        <v>-7541.4889999999996</v>
      </c>
      <c r="H41" s="480">
        <v>-138657.549</v>
      </c>
      <c r="I41" s="480"/>
      <c r="J41" s="480">
        <v>-5600863.7599999998</v>
      </c>
      <c r="K41" s="480">
        <v>-1090518.612</v>
      </c>
      <c r="L41" s="480">
        <v>-6691382.3729999997</v>
      </c>
      <c r="M41" s="479" t="s">
        <v>535</v>
      </c>
      <c r="N41" s="480">
        <v>-564037.46100000001</v>
      </c>
      <c r="O41" s="480">
        <v>-104983.211</v>
      </c>
      <c r="P41" s="480">
        <v>-669020.67200000002</v>
      </c>
      <c r="Q41" s="480"/>
      <c r="R41" s="480">
        <v>-615530.49600000004</v>
      </c>
      <c r="S41" s="480">
        <v>-279950.93400000001</v>
      </c>
      <c r="T41" s="480">
        <v>-895481.43</v>
      </c>
      <c r="U41" s="480"/>
      <c r="V41" s="480">
        <v>-3291226.7</v>
      </c>
      <c r="W41" s="480">
        <v>-554200.30900000001</v>
      </c>
      <c r="X41" s="480">
        <v>-3845427.01</v>
      </c>
      <c r="Y41" s="479" t="s">
        <v>535</v>
      </c>
      <c r="Z41" s="480">
        <v>-11240.305</v>
      </c>
      <c r="AA41" s="480">
        <v>-3799.0239999999999</v>
      </c>
      <c r="AB41" s="480">
        <v>-15039.329</v>
      </c>
      <c r="AC41" s="480"/>
      <c r="AD41" s="480">
        <v>-1550887.5789999999</v>
      </c>
      <c r="AE41" s="480">
        <v>-285793.04599999997</v>
      </c>
      <c r="AF41" s="480">
        <v>-1836680.6259999999</v>
      </c>
      <c r="AG41" s="480"/>
      <c r="AH41" s="480">
        <v>-858342.46699999995</v>
      </c>
      <c r="AI41" s="480">
        <v>-4665.9989999999998</v>
      </c>
      <c r="AJ41" s="480">
        <v>-863008.46699999995</v>
      </c>
      <c r="AK41" s="479" t="s">
        <v>535</v>
      </c>
      <c r="AL41" s="480">
        <v>-121767.477</v>
      </c>
      <c r="AM41" s="480">
        <v>-34885.616999999998</v>
      </c>
      <c r="AN41" s="480">
        <v>-156653.095</v>
      </c>
      <c r="AO41" s="480"/>
      <c r="AP41" s="480">
        <v>-276609.53999999998</v>
      </c>
      <c r="AQ41" s="480">
        <v>0</v>
      </c>
      <c r="AR41" s="480">
        <v>-276609.53999999998</v>
      </c>
      <c r="AS41" s="480"/>
      <c r="AT41" s="480">
        <v>-265881.42700000003</v>
      </c>
      <c r="AU41" s="480">
        <v>0</v>
      </c>
      <c r="AV41" s="480">
        <v>-265881.42700000003</v>
      </c>
      <c r="AW41" s="479" t="s">
        <v>535</v>
      </c>
      <c r="AX41" s="480">
        <v>-101223.92600000001</v>
      </c>
      <c r="AY41" s="480">
        <v>0</v>
      </c>
      <c r="AZ41" s="480">
        <v>-101223.92600000001</v>
      </c>
      <c r="BA41" s="480"/>
      <c r="BB41" s="480">
        <v>-55548.978000000003</v>
      </c>
      <c r="BC41" s="480">
        <v>-432.61200000000002</v>
      </c>
      <c r="BD41" s="480">
        <v>-55981.59</v>
      </c>
      <c r="BE41" s="480"/>
      <c r="BF41" s="480">
        <v>-3439.0749999999998</v>
      </c>
      <c r="BG41" s="480">
        <v>-16166.38</v>
      </c>
      <c r="BH41" s="480">
        <v>-19605.455999999998</v>
      </c>
      <c r="BI41" s="479" t="s">
        <v>535</v>
      </c>
      <c r="BJ41" s="480">
        <v>-406</v>
      </c>
      <c r="BK41" s="480">
        <v>-466.464</v>
      </c>
      <c r="BL41" s="480">
        <v>-872.46400000000006</v>
      </c>
      <c r="BM41" s="480"/>
      <c r="BN41" s="480">
        <v>-15759.1</v>
      </c>
      <c r="BO41" s="480">
        <v>-21509.17</v>
      </c>
      <c r="BP41" s="480">
        <v>-37268.269999999997</v>
      </c>
      <c r="BQ41" s="480"/>
      <c r="BR41" s="480">
        <v>-361041.86300000001</v>
      </c>
      <c r="BS41" s="480">
        <v>0</v>
      </c>
      <c r="BT41" s="480">
        <v>-361041.86300000001</v>
      </c>
      <c r="BU41" s="480"/>
      <c r="BV41" s="480">
        <v>-286455.74699999997</v>
      </c>
      <c r="BW41" s="480">
        <v>-324.84100000000001</v>
      </c>
      <c r="BX41" s="480">
        <v>-286780.58899999998</v>
      </c>
      <c r="BY41" s="479" t="s">
        <v>535</v>
      </c>
      <c r="BZ41" s="480">
        <v>-17264820.425000001</v>
      </c>
      <c r="CA41" s="480">
        <v>-3134402.8130000001</v>
      </c>
      <c r="CB41" s="480">
        <v>-20399223.245999999</v>
      </c>
      <c r="CC41" s="480"/>
      <c r="CD41" s="480">
        <v>-5600863.7599999998</v>
      </c>
      <c r="CE41" s="480">
        <v>-1091168.7790000001</v>
      </c>
      <c r="CF41" s="480">
        <v>-6692032.54</v>
      </c>
      <c r="CG41" s="480"/>
      <c r="CH41" s="480">
        <v>-17264820.425000001</v>
      </c>
      <c r="CI41" s="480">
        <v>-3135052.9800000004</v>
      </c>
      <c r="CJ41" s="480">
        <v>-20399873.412999999</v>
      </c>
      <c r="CK41" s="24"/>
      <c r="CL41" s="24"/>
      <c r="CM41" s="24"/>
      <c r="CN41" s="24"/>
    </row>
    <row r="42" spans="1:92" s="474" customFormat="1" ht="9" customHeight="1" x14ac:dyDescent="0.3">
      <c r="A42" s="479" t="s">
        <v>552</v>
      </c>
      <c r="B42" s="480">
        <v>-55993.35</v>
      </c>
      <c r="C42" s="480">
        <v>-9947.1669999999995</v>
      </c>
      <c r="D42" s="480">
        <v>-65940.517999999996</v>
      </c>
      <c r="E42" s="480"/>
      <c r="F42" s="480">
        <v>-593.12</v>
      </c>
      <c r="G42" s="480">
        <v>-345.66</v>
      </c>
      <c r="H42" s="480">
        <v>-938.78</v>
      </c>
      <c r="I42" s="480"/>
      <c r="J42" s="480">
        <v>-35425.519</v>
      </c>
      <c r="K42" s="480">
        <v>-22633.513999999999</v>
      </c>
      <c r="L42" s="480">
        <v>-58059.034</v>
      </c>
      <c r="M42" s="479" t="s">
        <v>552</v>
      </c>
      <c r="N42" s="480">
        <v>-6948.9470000000001</v>
      </c>
      <c r="O42" s="480">
        <v>-5896.5569999999998</v>
      </c>
      <c r="P42" s="480">
        <v>-12845.504000000001</v>
      </c>
      <c r="Q42" s="480"/>
      <c r="R42" s="480">
        <v>-16726.018</v>
      </c>
      <c r="S42" s="480">
        <v>-5543.2960000000003</v>
      </c>
      <c r="T42" s="480">
        <v>-22269.314999999999</v>
      </c>
      <c r="U42" s="480"/>
      <c r="V42" s="480">
        <v>-24775.256000000001</v>
      </c>
      <c r="W42" s="480">
        <v>-206849.867</v>
      </c>
      <c r="X42" s="480">
        <v>-231625.12400000001</v>
      </c>
      <c r="Y42" s="479" t="s">
        <v>552</v>
      </c>
      <c r="Z42" s="480">
        <v>-132</v>
      </c>
      <c r="AA42" s="480">
        <v>0</v>
      </c>
      <c r="AB42" s="480">
        <v>-132</v>
      </c>
      <c r="AC42" s="480"/>
      <c r="AD42" s="480">
        <v>-26701.231</v>
      </c>
      <c r="AE42" s="480">
        <v>-4979.6890000000003</v>
      </c>
      <c r="AF42" s="480">
        <v>-31680.920999999998</v>
      </c>
      <c r="AG42" s="480"/>
      <c r="AH42" s="480">
        <v>-29287.968000000001</v>
      </c>
      <c r="AI42" s="480">
        <v>-52.649000000000001</v>
      </c>
      <c r="AJ42" s="480">
        <v>-29340.616999999998</v>
      </c>
      <c r="AK42" s="479" t="s">
        <v>552</v>
      </c>
      <c r="AL42" s="480">
        <v>-1242.4000000000001</v>
      </c>
      <c r="AM42" s="480">
        <v>-971.91800000000001</v>
      </c>
      <c r="AN42" s="480">
        <v>-2214.3180000000002</v>
      </c>
      <c r="AO42" s="480"/>
      <c r="AP42" s="480">
        <v>-8054.4430000000002</v>
      </c>
      <c r="AQ42" s="480">
        <v>0</v>
      </c>
      <c r="AR42" s="480">
        <v>-8054.4430000000002</v>
      </c>
      <c r="AS42" s="480"/>
      <c r="AT42" s="480">
        <v>-2596.5639999999999</v>
      </c>
      <c r="AU42" s="480">
        <v>-1226.0450000000001</v>
      </c>
      <c r="AV42" s="480">
        <v>-3822.61</v>
      </c>
      <c r="AW42" s="479" t="s">
        <v>552</v>
      </c>
      <c r="AX42" s="480">
        <v>-1646.08</v>
      </c>
      <c r="AY42" s="480">
        <v>0</v>
      </c>
      <c r="AZ42" s="480">
        <v>-1646.08</v>
      </c>
      <c r="BA42" s="480"/>
      <c r="BB42" s="480">
        <v>-1748.6959999999999</v>
      </c>
      <c r="BC42" s="480">
        <v>0</v>
      </c>
      <c r="BD42" s="480">
        <v>-1748.6959999999999</v>
      </c>
      <c r="BE42" s="480"/>
      <c r="BF42" s="480">
        <v>-14.646000000000001</v>
      </c>
      <c r="BG42" s="480">
        <v>-1173.527</v>
      </c>
      <c r="BH42" s="480">
        <v>-1188.173</v>
      </c>
      <c r="BI42" s="479" t="s">
        <v>552</v>
      </c>
      <c r="BJ42" s="480">
        <v>0</v>
      </c>
      <c r="BK42" s="480">
        <v>-19.582000000000001</v>
      </c>
      <c r="BL42" s="480">
        <v>-19.582000000000001</v>
      </c>
      <c r="BM42" s="480"/>
      <c r="BN42" s="480">
        <v>-1408.731</v>
      </c>
      <c r="BO42" s="480">
        <v>-4094.8150000000001</v>
      </c>
      <c r="BP42" s="480">
        <v>-5503.5469999999996</v>
      </c>
      <c r="BQ42" s="480"/>
      <c r="BR42" s="480">
        <v>-15569.395</v>
      </c>
      <c r="BS42" s="480">
        <v>0</v>
      </c>
      <c r="BT42" s="480">
        <v>-15569.395</v>
      </c>
      <c r="BU42" s="480"/>
      <c r="BV42" s="480">
        <v>-76.013999999999996</v>
      </c>
      <c r="BW42" s="480">
        <v>-0.14199999999999999</v>
      </c>
      <c r="BX42" s="480">
        <v>-76.156999999999996</v>
      </c>
      <c r="BY42" s="479" t="s">
        <v>552</v>
      </c>
      <c r="BZ42" s="480">
        <v>-228940.37799999997</v>
      </c>
      <c r="CA42" s="480">
        <v>-263734.42800000001</v>
      </c>
      <c r="CB42" s="480">
        <v>-492674.81400000007</v>
      </c>
      <c r="CC42" s="480"/>
      <c r="CD42" s="480">
        <v>-35425.519</v>
      </c>
      <c r="CE42" s="480">
        <v>-26879.295999999998</v>
      </c>
      <c r="CF42" s="480">
        <v>-62304.815999999999</v>
      </c>
      <c r="CG42" s="480"/>
      <c r="CH42" s="480">
        <v>-228940.37799999997</v>
      </c>
      <c r="CI42" s="480">
        <v>-267980.21000000002</v>
      </c>
      <c r="CJ42" s="480">
        <v>-496920.59600000008</v>
      </c>
      <c r="CK42" s="24"/>
      <c r="CL42" s="24"/>
      <c r="CM42" s="24"/>
      <c r="CN42" s="24"/>
    </row>
    <row r="43" spans="1:92" s="35" customFormat="1" ht="4.6500000000000004" customHeight="1" x14ac:dyDescent="0.2">
      <c r="A43" s="479"/>
      <c r="B43" s="476"/>
      <c r="C43" s="476"/>
      <c r="D43" s="476"/>
      <c r="E43" s="476"/>
      <c r="F43" s="476"/>
      <c r="G43" s="476"/>
      <c r="H43" s="476"/>
      <c r="I43" s="476"/>
      <c r="J43" s="476"/>
      <c r="K43" s="476"/>
      <c r="L43" s="476"/>
      <c r="M43" s="479"/>
      <c r="N43" s="476"/>
      <c r="O43" s="476"/>
      <c r="P43" s="476"/>
      <c r="Q43" s="476"/>
      <c r="R43" s="476"/>
      <c r="S43" s="476"/>
      <c r="T43" s="476"/>
      <c r="U43" s="476"/>
      <c r="V43" s="476"/>
      <c r="W43" s="476"/>
      <c r="X43" s="476"/>
      <c r="Y43" s="479"/>
      <c r="Z43" s="476"/>
      <c r="AA43" s="476"/>
      <c r="AB43" s="476"/>
      <c r="AC43" s="476"/>
      <c r="AD43" s="476"/>
      <c r="AE43" s="476"/>
      <c r="AF43" s="476"/>
      <c r="AG43" s="476"/>
      <c r="AH43" s="476"/>
      <c r="AI43" s="476"/>
      <c r="AJ43" s="476"/>
      <c r="AK43" s="479"/>
      <c r="AL43" s="476"/>
      <c r="AM43" s="476"/>
      <c r="AN43" s="476"/>
      <c r="AO43" s="476"/>
      <c r="AP43" s="476"/>
      <c r="AQ43" s="476"/>
      <c r="AR43" s="476"/>
      <c r="AS43" s="476"/>
      <c r="AT43" s="476"/>
      <c r="AU43" s="476"/>
      <c r="AV43" s="476"/>
      <c r="AW43" s="479"/>
      <c r="AX43" s="476"/>
      <c r="AY43" s="476"/>
      <c r="AZ43" s="476"/>
      <c r="BA43" s="476"/>
      <c r="BB43" s="476"/>
      <c r="BC43" s="476"/>
      <c r="BD43" s="476"/>
      <c r="BE43" s="476"/>
      <c r="BF43" s="476"/>
      <c r="BG43" s="476"/>
      <c r="BH43" s="476"/>
      <c r="BI43" s="479"/>
      <c r="BJ43" s="476"/>
      <c r="BK43" s="476"/>
      <c r="BL43" s="476"/>
      <c r="BM43" s="476"/>
      <c r="BN43" s="476"/>
      <c r="BO43" s="476"/>
      <c r="BP43" s="476"/>
      <c r="BQ43" s="476"/>
      <c r="BR43" s="476"/>
      <c r="BS43" s="476"/>
      <c r="BT43" s="476"/>
      <c r="BU43" s="476"/>
      <c r="BV43" s="476"/>
      <c r="BW43" s="476"/>
      <c r="BX43" s="476"/>
      <c r="BY43" s="479"/>
      <c r="BZ43" s="476"/>
      <c r="CA43" s="476"/>
      <c r="CB43" s="476"/>
      <c r="CC43" s="476"/>
      <c r="CD43" s="476"/>
      <c r="CE43" s="476"/>
      <c r="CF43" s="476"/>
      <c r="CG43" s="476"/>
      <c r="CH43" s="476"/>
      <c r="CI43" s="476"/>
      <c r="CJ43" s="476"/>
      <c r="CK43" s="18"/>
      <c r="CL43" s="18"/>
      <c r="CM43" s="18"/>
      <c r="CN43" s="18"/>
    </row>
    <row r="44" spans="1:92" s="474" customFormat="1" ht="9" customHeight="1" x14ac:dyDescent="0.3">
      <c r="A44" s="479" t="s">
        <v>553</v>
      </c>
      <c r="B44" s="480">
        <v>960001.60699999996</v>
      </c>
      <c r="C44" s="480">
        <v>442471.19500000001</v>
      </c>
      <c r="D44" s="480">
        <v>1402472.8019999999</v>
      </c>
      <c r="E44" s="480"/>
      <c r="F44" s="480">
        <v>4759.4970000000003</v>
      </c>
      <c r="G44" s="480">
        <v>207.59</v>
      </c>
      <c r="H44" s="480">
        <v>4967.0879999999997</v>
      </c>
      <c r="I44" s="480"/>
      <c r="J44" s="480">
        <v>2553811.4479999999</v>
      </c>
      <c r="K44" s="480">
        <v>3647628.798</v>
      </c>
      <c r="L44" s="480">
        <v>6201440.2470000004</v>
      </c>
      <c r="M44" s="479" t="s">
        <v>553</v>
      </c>
      <c r="N44" s="480">
        <v>31226.267</v>
      </c>
      <c r="O44" s="480">
        <v>1550.01</v>
      </c>
      <c r="P44" s="480">
        <v>32776.277000000002</v>
      </c>
      <c r="Q44" s="480"/>
      <c r="R44" s="480">
        <v>180843.08799999999</v>
      </c>
      <c r="S44" s="480">
        <v>9560.5030000000006</v>
      </c>
      <c r="T44" s="480">
        <v>190403.592</v>
      </c>
      <c r="U44" s="480"/>
      <c r="V44" s="480">
        <v>2239700.2319999998</v>
      </c>
      <c r="W44" s="480">
        <v>65368.633999999998</v>
      </c>
      <c r="X44" s="480">
        <v>2305068.8659999999</v>
      </c>
      <c r="Y44" s="479" t="s">
        <v>553</v>
      </c>
      <c r="Z44" s="480">
        <v>176814.533</v>
      </c>
      <c r="AA44" s="480">
        <v>3051.6149999999998</v>
      </c>
      <c r="AB44" s="480">
        <v>179866.14799999999</v>
      </c>
      <c r="AC44" s="480"/>
      <c r="AD44" s="480">
        <v>589614.53799999994</v>
      </c>
      <c r="AE44" s="480">
        <v>543212.51699999999</v>
      </c>
      <c r="AF44" s="480">
        <v>1132827.0560000001</v>
      </c>
      <c r="AG44" s="480"/>
      <c r="AH44" s="480">
        <v>46380.114999999998</v>
      </c>
      <c r="AI44" s="480">
        <v>2578.6959999999999</v>
      </c>
      <c r="AJ44" s="480">
        <v>48958.811000000002</v>
      </c>
      <c r="AK44" s="479" t="s">
        <v>553</v>
      </c>
      <c r="AL44" s="480">
        <v>24353.01</v>
      </c>
      <c r="AM44" s="480">
        <v>1152.615</v>
      </c>
      <c r="AN44" s="480">
        <v>25505.626</v>
      </c>
      <c r="AO44" s="480"/>
      <c r="AP44" s="480">
        <v>108068.13400000001</v>
      </c>
      <c r="AQ44" s="480">
        <v>288.47199999999998</v>
      </c>
      <c r="AR44" s="480">
        <v>108356.607</v>
      </c>
      <c r="AS44" s="480"/>
      <c r="AT44" s="480">
        <v>243261.68599999999</v>
      </c>
      <c r="AU44" s="480">
        <v>126369.61199999999</v>
      </c>
      <c r="AV44" s="480">
        <v>369631.299</v>
      </c>
      <c r="AW44" s="479" t="s">
        <v>553</v>
      </c>
      <c r="AX44" s="480">
        <v>24071.501</v>
      </c>
      <c r="AY44" s="480">
        <v>5.0819999999999999</v>
      </c>
      <c r="AZ44" s="480">
        <v>24076.583999999999</v>
      </c>
      <c r="BA44" s="480"/>
      <c r="BB44" s="480">
        <v>21864.219000000001</v>
      </c>
      <c r="BC44" s="480">
        <v>2004.508</v>
      </c>
      <c r="BD44" s="480">
        <v>23868.726999999999</v>
      </c>
      <c r="BE44" s="480"/>
      <c r="BF44" s="480">
        <v>226.876</v>
      </c>
      <c r="BG44" s="480">
        <v>1202.721</v>
      </c>
      <c r="BH44" s="480">
        <v>1429.598</v>
      </c>
      <c r="BI44" s="479" t="s">
        <v>553</v>
      </c>
      <c r="BJ44" s="480">
        <v>479.68299999999999</v>
      </c>
      <c r="BK44" s="480">
        <v>500.21</v>
      </c>
      <c r="BL44" s="480">
        <v>979.89400000000001</v>
      </c>
      <c r="BM44" s="480"/>
      <c r="BN44" s="480">
        <v>59855.766000000003</v>
      </c>
      <c r="BO44" s="480">
        <v>8564.2620000000006</v>
      </c>
      <c r="BP44" s="480">
        <v>68420.028999999995</v>
      </c>
      <c r="BQ44" s="480"/>
      <c r="BR44" s="480">
        <v>41822.938999999998</v>
      </c>
      <c r="BS44" s="480">
        <v>91.769000000000005</v>
      </c>
      <c r="BT44" s="480">
        <v>41914.709000000003</v>
      </c>
      <c r="BU44" s="480"/>
      <c r="BV44" s="480">
        <v>24121.366999999998</v>
      </c>
      <c r="BW44" s="480">
        <v>1327.229</v>
      </c>
      <c r="BX44" s="480">
        <v>25448.596000000001</v>
      </c>
      <c r="BY44" s="479" t="s">
        <v>553</v>
      </c>
      <c r="BZ44" s="480">
        <v>7331276.5059999982</v>
      </c>
      <c r="CA44" s="480">
        <v>4857136.0380000016</v>
      </c>
      <c r="CB44" s="480">
        <v>12188412.556000002</v>
      </c>
      <c r="CC44" s="480"/>
      <c r="CD44" s="480">
        <v>2553811.4479999999</v>
      </c>
      <c r="CE44" s="480">
        <v>3647901.3169999998</v>
      </c>
      <c r="CF44" s="480">
        <v>6201712.7659999998</v>
      </c>
      <c r="CG44" s="480"/>
      <c r="CH44" s="480">
        <v>7331276.5059999982</v>
      </c>
      <c r="CI44" s="480">
        <v>4857408.5570000019</v>
      </c>
      <c r="CJ44" s="480">
        <v>12188685.075000001</v>
      </c>
      <c r="CK44" s="24"/>
      <c r="CL44" s="24"/>
      <c r="CM44" s="24"/>
      <c r="CN44" s="24"/>
    </row>
    <row r="45" spans="1:92" s="35" customFormat="1" ht="4.6500000000000004" customHeight="1" x14ac:dyDescent="0.2">
      <c r="A45" s="479"/>
      <c r="B45" s="480"/>
      <c r="C45" s="480"/>
      <c r="D45" s="480"/>
      <c r="E45" s="480"/>
      <c r="F45" s="480"/>
      <c r="G45" s="480"/>
      <c r="H45" s="480"/>
      <c r="I45" s="480"/>
      <c r="J45" s="480"/>
      <c r="K45" s="480"/>
      <c r="L45" s="480"/>
      <c r="M45" s="479"/>
      <c r="N45" s="480"/>
      <c r="O45" s="480"/>
      <c r="P45" s="480"/>
      <c r="Q45" s="476"/>
      <c r="R45" s="480"/>
      <c r="S45" s="480"/>
      <c r="T45" s="480"/>
      <c r="U45" s="476"/>
      <c r="V45" s="480"/>
      <c r="W45" s="480"/>
      <c r="X45" s="480"/>
      <c r="Y45" s="479"/>
      <c r="Z45" s="480"/>
      <c r="AA45" s="480"/>
      <c r="AB45" s="480"/>
      <c r="AC45" s="476"/>
      <c r="AD45" s="480"/>
      <c r="AE45" s="480"/>
      <c r="AF45" s="480"/>
      <c r="AG45" s="476"/>
      <c r="AH45" s="480"/>
      <c r="AI45" s="480"/>
      <c r="AJ45" s="480"/>
      <c r="AK45" s="479"/>
      <c r="AL45" s="480"/>
      <c r="AM45" s="480"/>
      <c r="AN45" s="480"/>
      <c r="AO45" s="476"/>
      <c r="AP45" s="480"/>
      <c r="AQ45" s="480"/>
      <c r="AR45" s="480"/>
      <c r="AS45" s="476"/>
      <c r="AT45" s="480"/>
      <c r="AU45" s="480"/>
      <c r="AV45" s="480"/>
      <c r="AW45" s="479"/>
      <c r="AX45" s="480"/>
      <c r="AY45" s="480"/>
      <c r="AZ45" s="480"/>
      <c r="BA45" s="476"/>
      <c r="BB45" s="480"/>
      <c r="BC45" s="480"/>
      <c r="BD45" s="480"/>
      <c r="BE45" s="476"/>
      <c r="BF45" s="480"/>
      <c r="BG45" s="480"/>
      <c r="BH45" s="480"/>
      <c r="BI45" s="479"/>
      <c r="BJ45" s="480"/>
      <c r="BK45" s="480"/>
      <c r="BL45" s="480"/>
      <c r="BM45" s="480"/>
      <c r="BN45" s="480"/>
      <c r="BO45" s="480"/>
      <c r="BP45" s="480"/>
      <c r="BQ45" s="480"/>
      <c r="BR45" s="480"/>
      <c r="BS45" s="480"/>
      <c r="BT45" s="480"/>
      <c r="BU45" s="480"/>
      <c r="BV45" s="480"/>
      <c r="BW45" s="480"/>
      <c r="BX45" s="480"/>
      <c r="BY45" s="479"/>
      <c r="BZ45" s="480"/>
      <c r="CA45" s="480"/>
      <c r="CB45" s="480"/>
      <c r="CC45" s="480"/>
      <c r="CD45" s="480"/>
      <c r="CE45" s="480"/>
      <c r="CF45" s="480"/>
      <c r="CG45" s="480"/>
      <c r="CH45" s="480"/>
      <c r="CI45" s="480"/>
      <c r="CJ45" s="480"/>
      <c r="CK45" s="18"/>
      <c r="CL45" s="18"/>
      <c r="CM45" s="18"/>
      <c r="CN45" s="18"/>
    </row>
    <row r="46" spans="1:92" s="474" customFormat="1" ht="9" customHeight="1" x14ac:dyDescent="0.3">
      <c r="A46" s="471" t="s">
        <v>554</v>
      </c>
      <c r="B46" s="472">
        <v>433797.696</v>
      </c>
      <c r="C46" s="472">
        <v>208096.09599999999</v>
      </c>
      <c r="D46" s="472">
        <v>641893.79200000002</v>
      </c>
      <c r="E46" s="472"/>
      <c r="F46" s="472">
        <v>11343.075000000001</v>
      </c>
      <c r="G46" s="472">
        <v>1138.8699999999999</v>
      </c>
      <c r="H46" s="472">
        <v>12481.945</v>
      </c>
      <c r="I46" s="472"/>
      <c r="J46" s="472">
        <v>621768.72900000005</v>
      </c>
      <c r="K46" s="472">
        <v>431774.83199999999</v>
      </c>
      <c r="L46" s="472">
        <v>1053543.5619999999</v>
      </c>
      <c r="M46" s="471" t="s">
        <v>554</v>
      </c>
      <c r="N46" s="472">
        <v>48260.750999999997</v>
      </c>
      <c r="O46" s="472">
        <v>17849.378000000001</v>
      </c>
      <c r="P46" s="472">
        <v>66110.129000000001</v>
      </c>
      <c r="Q46" s="472"/>
      <c r="R46" s="472">
        <v>90067.881999999998</v>
      </c>
      <c r="S46" s="472">
        <v>42448.091999999997</v>
      </c>
      <c r="T46" s="472">
        <v>132515.97500000001</v>
      </c>
      <c r="U46" s="472"/>
      <c r="V46" s="472">
        <v>204002.014</v>
      </c>
      <c r="W46" s="472">
        <v>103050.681</v>
      </c>
      <c r="X46" s="472">
        <v>307052.69500000001</v>
      </c>
      <c r="Y46" s="471" t="s">
        <v>554</v>
      </c>
      <c r="Z46" s="472">
        <v>8606.518</v>
      </c>
      <c r="AA46" s="472">
        <v>6181.9049999999997</v>
      </c>
      <c r="AB46" s="472">
        <v>14788.424000000001</v>
      </c>
      <c r="AC46" s="472"/>
      <c r="AD46" s="472">
        <v>281063.261</v>
      </c>
      <c r="AE46" s="472">
        <v>141993.70499999999</v>
      </c>
      <c r="AF46" s="472">
        <v>423056.96600000001</v>
      </c>
      <c r="AG46" s="472"/>
      <c r="AH46" s="472">
        <v>163406.266</v>
      </c>
      <c r="AI46" s="472">
        <v>196.303</v>
      </c>
      <c r="AJ46" s="472">
        <v>163602.56899999999</v>
      </c>
      <c r="AK46" s="471" t="s">
        <v>554</v>
      </c>
      <c r="AL46" s="472">
        <v>24212.547999999999</v>
      </c>
      <c r="AM46" s="472">
        <v>8129.9669999999996</v>
      </c>
      <c r="AN46" s="472">
        <v>32342.516</v>
      </c>
      <c r="AO46" s="472"/>
      <c r="AP46" s="472">
        <v>45056.396000000001</v>
      </c>
      <c r="AQ46" s="472">
        <v>121.742</v>
      </c>
      <c r="AR46" s="472">
        <v>45178.139000000003</v>
      </c>
      <c r="AS46" s="472"/>
      <c r="AT46" s="472">
        <v>22629.112000000001</v>
      </c>
      <c r="AU46" s="472">
        <v>40526.733999999997</v>
      </c>
      <c r="AV46" s="472">
        <v>63155.845999999998</v>
      </c>
      <c r="AW46" s="471" t="s">
        <v>554</v>
      </c>
      <c r="AX46" s="472">
        <v>24376.131000000001</v>
      </c>
      <c r="AY46" s="472">
        <v>0</v>
      </c>
      <c r="AZ46" s="472">
        <v>24376.131000000001</v>
      </c>
      <c r="BA46" s="472"/>
      <c r="BB46" s="472">
        <v>17010.684000000001</v>
      </c>
      <c r="BC46" s="472">
        <v>1415.9649999999999</v>
      </c>
      <c r="BD46" s="472">
        <v>18426.649000000001</v>
      </c>
      <c r="BE46" s="472"/>
      <c r="BF46" s="472">
        <v>6177.3180000000002</v>
      </c>
      <c r="BG46" s="472">
        <v>6148.7730000000001</v>
      </c>
      <c r="BH46" s="472">
        <v>12326.092000000001</v>
      </c>
      <c r="BI46" s="471" t="s">
        <v>554</v>
      </c>
      <c r="BJ46" s="472">
        <v>185.97300000000001</v>
      </c>
      <c r="BK46" s="472">
        <v>605.51099999999997</v>
      </c>
      <c r="BL46" s="472">
        <v>791.48500000000001</v>
      </c>
      <c r="BM46" s="472"/>
      <c r="BN46" s="472">
        <v>17980.544000000002</v>
      </c>
      <c r="BO46" s="472">
        <v>11665.718000000001</v>
      </c>
      <c r="BP46" s="472">
        <v>29646.262999999999</v>
      </c>
      <c r="BQ46" s="472"/>
      <c r="BR46" s="472">
        <v>78809.546000000002</v>
      </c>
      <c r="BS46" s="472">
        <v>2.0249999999999999</v>
      </c>
      <c r="BT46" s="472">
        <v>78811.572</v>
      </c>
      <c r="BU46" s="472"/>
      <c r="BV46" s="472">
        <v>35545.915999999997</v>
      </c>
      <c r="BW46" s="472">
        <v>45.981000000000002</v>
      </c>
      <c r="BX46" s="472">
        <v>35591.896999999997</v>
      </c>
      <c r="BY46" s="471" t="s">
        <v>554</v>
      </c>
      <c r="BZ46" s="472">
        <v>2134300.36</v>
      </c>
      <c r="CA46" s="472">
        <v>1021392.2779999998</v>
      </c>
      <c r="CB46" s="472">
        <v>3155692.6469999999</v>
      </c>
      <c r="CC46" s="472"/>
      <c r="CD46" s="472">
        <v>621768.76199999999</v>
      </c>
      <c r="CE46" s="472">
        <v>439067.11300000001</v>
      </c>
      <c r="CF46" s="472">
        <v>1060835.8759999999</v>
      </c>
      <c r="CG46" s="472"/>
      <c r="CH46" s="472">
        <v>2134300.3929999997</v>
      </c>
      <c r="CI46" s="472">
        <v>1028684.5589999998</v>
      </c>
      <c r="CJ46" s="472">
        <v>3162984.9610000001</v>
      </c>
      <c r="CK46" s="24"/>
      <c r="CL46" s="24"/>
      <c r="CM46" s="24"/>
      <c r="CN46" s="24"/>
    </row>
    <row r="47" spans="1:92" s="474" customFormat="1" ht="9" customHeight="1" x14ac:dyDescent="0.3">
      <c r="A47" s="483" t="s">
        <v>555</v>
      </c>
      <c r="B47" s="476">
        <v>1563.875</v>
      </c>
      <c r="C47" s="476">
        <v>21882.221000000001</v>
      </c>
      <c r="D47" s="476">
        <v>23446.096000000001</v>
      </c>
      <c r="E47" s="476"/>
      <c r="F47" s="476">
        <v>4.9589999999999996</v>
      </c>
      <c r="G47" s="476">
        <v>253.24299999999999</v>
      </c>
      <c r="H47" s="476">
        <v>258.20299999999997</v>
      </c>
      <c r="I47" s="476"/>
      <c r="J47" s="476">
        <v>999.48</v>
      </c>
      <c r="K47" s="476">
        <v>46233.675999999999</v>
      </c>
      <c r="L47" s="476">
        <v>47233.156000000003</v>
      </c>
      <c r="M47" s="483" t="s">
        <v>555</v>
      </c>
      <c r="N47" s="476">
        <v>517.87900000000002</v>
      </c>
      <c r="O47" s="476">
        <v>1811.3889999999999</v>
      </c>
      <c r="P47" s="476">
        <v>2329.2689999999998</v>
      </c>
      <c r="Q47" s="476"/>
      <c r="R47" s="476">
        <v>9562.9040000000005</v>
      </c>
      <c r="S47" s="476">
        <v>4690.2030000000004</v>
      </c>
      <c r="T47" s="476">
        <v>14253.108</v>
      </c>
      <c r="U47" s="476"/>
      <c r="V47" s="476">
        <v>396.84699999999998</v>
      </c>
      <c r="W47" s="476">
        <v>13379.659</v>
      </c>
      <c r="X47" s="476">
        <v>13776.507</v>
      </c>
      <c r="Y47" s="483" t="s">
        <v>555</v>
      </c>
      <c r="Z47" s="476">
        <v>755.88800000000003</v>
      </c>
      <c r="AA47" s="476">
        <v>1867.4970000000001</v>
      </c>
      <c r="AB47" s="476">
        <v>2623.3850000000002</v>
      </c>
      <c r="AC47" s="476"/>
      <c r="AD47" s="476">
        <v>463.05799999999999</v>
      </c>
      <c r="AE47" s="476">
        <v>11938.781999999999</v>
      </c>
      <c r="AF47" s="476">
        <v>12401.84</v>
      </c>
      <c r="AG47" s="476"/>
      <c r="AH47" s="476">
        <v>251.904</v>
      </c>
      <c r="AI47" s="476">
        <v>158.46199999999999</v>
      </c>
      <c r="AJ47" s="476">
        <v>410.36599999999999</v>
      </c>
      <c r="AK47" s="483" t="s">
        <v>555</v>
      </c>
      <c r="AL47" s="476">
        <v>24.686</v>
      </c>
      <c r="AM47" s="476">
        <v>656.71100000000001</v>
      </c>
      <c r="AN47" s="476">
        <v>681.39800000000002</v>
      </c>
      <c r="AO47" s="476"/>
      <c r="AP47" s="476">
        <v>61.095999999999997</v>
      </c>
      <c r="AQ47" s="476">
        <v>121.742</v>
      </c>
      <c r="AR47" s="476">
        <v>182.839</v>
      </c>
      <c r="AS47" s="476"/>
      <c r="AT47" s="476">
        <v>2.472</v>
      </c>
      <c r="AU47" s="476">
        <v>2879.9659999999999</v>
      </c>
      <c r="AV47" s="476">
        <v>2882.4389999999999</v>
      </c>
      <c r="AW47" s="483" t="s">
        <v>555</v>
      </c>
      <c r="AX47" s="476">
        <v>209.90600000000001</v>
      </c>
      <c r="AY47" s="476">
        <v>0</v>
      </c>
      <c r="AZ47" s="476">
        <v>209.90600000000001</v>
      </c>
      <c r="BA47" s="476"/>
      <c r="BB47" s="476">
        <v>72.049000000000007</v>
      </c>
      <c r="BC47" s="476">
        <v>25.117000000000001</v>
      </c>
      <c r="BD47" s="476">
        <v>97.165999999999997</v>
      </c>
      <c r="BE47" s="476"/>
      <c r="BF47" s="476">
        <v>0</v>
      </c>
      <c r="BG47" s="476">
        <v>973.33699999999999</v>
      </c>
      <c r="BH47" s="476">
        <v>973.33699999999999</v>
      </c>
      <c r="BI47" s="483" t="s">
        <v>555</v>
      </c>
      <c r="BJ47" s="476">
        <v>94.275999999999996</v>
      </c>
      <c r="BK47" s="476">
        <v>212.68600000000001</v>
      </c>
      <c r="BL47" s="476">
        <v>306.96199999999999</v>
      </c>
      <c r="BM47" s="476"/>
      <c r="BN47" s="476">
        <v>217.49600000000001</v>
      </c>
      <c r="BO47" s="476">
        <v>1297.472</v>
      </c>
      <c r="BP47" s="476">
        <v>1514.9690000000001</v>
      </c>
      <c r="BQ47" s="476"/>
      <c r="BR47" s="476">
        <v>100.119</v>
      </c>
      <c r="BS47" s="476">
        <v>2.0249999999999999</v>
      </c>
      <c r="BT47" s="476">
        <v>102.14400000000001</v>
      </c>
      <c r="BU47" s="476"/>
      <c r="BV47" s="476">
        <v>3.0779999999999998</v>
      </c>
      <c r="BW47" s="476">
        <v>45.835000000000001</v>
      </c>
      <c r="BX47" s="476">
        <v>48.914000000000001</v>
      </c>
      <c r="BY47" s="483" t="s">
        <v>555</v>
      </c>
      <c r="BZ47" s="476">
        <v>15301.972000000003</v>
      </c>
      <c r="CA47" s="476">
        <v>108430.02299999997</v>
      </c>
      <c r="CB47" s="476">
        <v>123732.00399999999</v>
      </c>
      <c r="CC47" s="476"/>
      <c r="CD47" s="476">
        <v>999.48</v>
      </c>
      <c r="CE47" s="476">
        <v>49567.442000000003</v>
      </c>
      <c r="CF47" s="476">
        <v>50566.921999999999</v>
      </c>
      <c r="CG47" s="476"/>
      <c r="CH47" s="476">
        <v>15301.972000000003</v>
      </c>
      <c r="CI47" s="476">
        <v>111763.78899999998</v>
      </c>
      <c r="CJ47" s="476">
        <v>127065.76999999999</v>
      </c>
      <c r="CK47" s="24"/>
      <c r="CL47" s="24"/>
      <c r="CM47" s="24"/>
      <c r="CN47" s="24"/>
    </row>
    <row r="48" spans="1:92" s="474" customFormat="1" ht="9" customHeight="1" x14ac:dyDescent="0.3">
      <c r="A48" s="478" t="s">
        <v>556</v>
      </c>
      <c r="B48" s="476">
        <v>0</v>
      </c>
      <c r="C48" s="476">
        <v>0</v>
      </c>
      <c r="D48" s="476">
        <v>0</v>
      </c>
      <c r="E48" s="476"/>
      <c r="F48" s="476">
        <v>0</v>
      </c>
      <c r="G48" s="476">
        <v>0</v>
      </c>
      <c r="H48" s="476">
        <v>0</v>
      </c>
      <c r="I48" s="476"/>
      <c r="J48" s="476">
        <v>8.0939999999999994</v>
      </c>
      <c r="K48" s="476">
        <v>-8.9999999999999993E-3</v>
      </c>
      <c r="L48" s="476">
        <v>8.0839999999999996</v>
      </c>
      <c r="M48" s="478" t="s">
        <v>556</v>
      </c>
      <c r="N48" s="476">
        <v>0</v>
      </c>
      <c r="O48" s="476">
        <v>0</v>
      </c>
      <c r="P48" s="476">
        <v>0</v>
      </c>
      <c r="Q48" s="476"/>
      <c r="R48" s="476">
        <v>6.9370000000000003</v>
      </c>
      <c r="S48" s="476">
        <v>0.89100000000000001</v>
      </c>
      <c r="T48" s="476">
        <v>7.8289999999999997</v>
      </c>
      <c r="U48" s="476"/>
      <c r="V48" s="476">
        <v>12.256</v>
      </c>
      <c r="W48" s="476">
        <v>0</v>
      </c>
      <c r="X48" s="476">
        <v>12.256</v>
      </c>
      <c r="Y48" s="478" t="s">
        <v>556</v>
      </c>
      <c r="Z48" s="476">
        <v>16.189</v>
      </c>
      <c r="AA48" s="476">
        <v>0</v>
      </c>
      <c r="AB48" s="476">
        <v>16.189</v>
      </c>
      <c r="AC48" s="476"/>
      <c r="AD48" s="476">
        <v>0</v>
      </c>
      <c r="AE48" s="476">
        <v>0</v>
      </c>
      <c r="AF48" s="476">
        <v>0</v>
      </c>
      <c r="AG48" s="476"/>
      <c r="AH48" s="476">
        <v>0</v>
      </c>
      <c r="AI48" s="476">
        <v>0</v>
      </c>
      <c r="AJ48" s="476">
        <v>0</v>
      </c>
      <c r="AK48" s="478" t="s">
        <v>556</v>
      </c>
      <c r="AL48" s="476">
        <v>0</v>
      </c>
      <c r="AM48" s="476">
        <v>0</v>
      </c>
      <c r="AN48" s="476">
        <v>0</v>
      </c>
      <c r="AO48" s="476"/>
      <c r="AP48" s="476">
        <v>13.875</v>
      </c>
      <c r="AQ48" s="476">
        <v>0</v>
      </c>
      <c r="AR48" s="476">
        <v>13.875</v>
      </c>
      <c r="AS48" s="476"/>
      <c r="AT48" s="476">
        <v>0</v>
      </c>
      <c r="AU48" s="476">
        <v>0</v>
      </c>
      <c r="AV48" s="476">
        <v>0</v>
      </c>
      <c r="AW48" s="478" t="s">
        <v>556</v>
      </c>
      <c r="AX48" s="476">
        <v>24.797999999999998</v>
      </c>
      <c r="AY48" s="476">
        <v>0</v>
      </c>
      <c r="AZ48" s="476">
        <v>24.797999999999998</v>
      </c>
      <c r="BA48" s="476"/>
      <c r="BB48" s="476">
        <v>0</v>
      </c>
      <c r="BC48" s="476">
        <v>0</v>
      </c>
      <c r="BD48" s="476">
        <v>0</v>
      </c>
      <c r="BE48" s="476"/>
      <c r="BF48" s="476">
        <v>0</v>
      </c>
      <c r="BG48" s="476">
        <v>0</v>
      </c>
      <c r="BH48" s="476">
        <v>0</v>
      </c>
      <c r="BI48" s="478" t="s">
        <v>556</v>
      </c>
      <c r="BJ48" s="476">
        <v>15.263</v>
      </c>
      <c r="BK48" s="476">
        <v>0</v>
      </c>
      <c r="BL48" s="476">
        <v>15.263</v>
      </c>
      <c r="BM48" s="476"/>
      <c r="BN48" s="476">
        <v>2.3119999999999998</v>
      </c>
      <c r="BO48" s="476">
        <v>0</v>
      </c>
      <c r="BP48" s="476">
        <v>2.3119999999999998</v>
      </c>
      <c r="BQ48" s="476"/>
      <c r="BR48" s="476">
        <v>0</v>
      </c>
      <c r="BS48" s="476">
        <v>0</v>
      </c>
      <c r="BT48" s="476">
        <v>0</v>
      </c>
      <c r="BU48" s="476"/>
      <c r="BV48" s="476">
        <v>11.561999999999999</v>
      </c>
      <c r="BW48" s="476">
        <v>0</v>
      </c>
      <c r="BX48" s="476">
        <v>11.561999999999999</v>
      </c>
      <c r="BY48" s="478" t="s">
        <v>556</v>
      </c>
      <c r="BZ48" s="476">
        <v>111.286</v>
      </c>
      <c r="CA48" s="476">
        <v>0.88200000000000001</v>
      </c>
      <c r="CB48" s="476">
        <v>112.16800000000001</v>
      </c>
      <c r="CC48" s="476"/>
      <c r="CD48" s="476">
        <v>8.0939999999999994</v>
      </c>
      <c r="CE48" s="476">
        <v>0</v>
      </c>
      <c r="CF48" s="476">
        <v>8.0939999999999994</v>
      </c>
      <c r="CG48" s="476"/>
      <c r="CH48" s="476">
        <v>111.286</v>
      </c>
      <c r="CI48" s="476">
        <v>0.89100000000000001</v>
      </c>
      <c r="CJ48" s="476">
        <v>112.178</v>
      </c>
      <c r="CK48" s="24"/>
      <c r="CL48" s="24"/>
      <c r="CM48" s="24"/>
      <c r="CN48" s="24"/>
    </row>
    <row r="49" spans="1:92" s="474" customFormat="1" ht="9" customHeight="1" x14ac:dyDescent="0.3">
      <c r="A49" s="478" t="s">
        <v>557</v>
      </c>
      <c r="B49" s="476">
        <v>0</v>
      </c>
      <c r="C49" s="476">
        <v>0</v>
      </c>
      <c r="D49" s="476">
        <v>0</v>
      </c>
      <c r="E49" s="476"/>
      <c r="F49" s="476">
        <v>0</v>
      </c>
      <c r="G49" s="476">
        <v>0</v>
      </c>
      <c r="H49" s="476">
        <v>0</v>
      </c>
      <c r="I49" s="476"/>
      <c r="J49" s="476">
        <v>0</v>
      </c>
      <c r="K49" s="476">
        <v>0</v>
      </c>
      <c r="L49" s="476">
        <v>0</v>
      </c>
      <c r="M49" s="478" t="s">
        <v>557</v>
      </c>
      <c r="N49" s="476">
        <v>0</v>
      </c>
      <c r="O49" s="476">
        <v>0</v>
      </c>
      <c r="P49" s="476">
        <v>0</v>
      </c>
      <c r="Q49" s="476"/>
      <c r="R49" s="476">
        <v>0</v>
      </c>
      <c r="S49" s="476">
        <v>0</v>
      </c>
      <c r="T49" s="476">
        <v>0</v>
      </c>
      <c r="U49" s="476"/>
      <c r="V49" s="476">
        <v>0</v>
      </c>
      <c r="W49" s="476">
        <v>0</v>
      </c>
      <c r="X49" s="476">
        <v>0</v>
      </c>
      <c r="Y49" s="478" t="s">
        <v>557</v>
      </c>
      <c r="Z49" s="476">
        <v>0</v>
      </c>
      <c r="AA49" s="476">
        <v>0</v>
      </c>
      <c r="AB49" s="476">
        <v>0</v>
      </c>
      <c r="AC49" s="476"/>
      <c r="AD49" s="476">
        <v>0</v>
      </c>
      <c r="AE49" s="476">
        <v>0</v>
      </c>
      <c r="AF49" s="476">
        <v>0</v>
      </c>
      <c r="AG49" s="476"/>
      <c r="AH49" s="476">
        <v>0</v>
      </c>
      <c r="AI49" s="476">
        <v>0</v>
      </c>
      <c r="AJ49" s="476">
        <v>0</v>
      </c>
      <c r="AK49" s="478" t="s">
        <v>557</v>
      </c>
      <c r="AL49" s="476">
        <v>0</v>
      </c>
      <c r="AM49" s="476">
        <v>0</v>
      </c>
      <c r="AN49" s="476">
        <v>0</v>
      </c>
      <c r="AO49" s="476"/>
      <c r="AP49" s="476">
        <v>0</v>
      </c>
      <c r="AQ49" s="476">
        <v>0</v>
      </c>
      <c r="AR49" s="476">
        <v>0</v>
      </c>
      <c r="AS49" s="476"/>
      <c r="AT49" s="476">
        <v>0</v>
      </c>
      <c r="AU49" s="476">
        <v>0</v>
      </c>
      <c r="AV49" s="476">
        <v>0</v>
      </c>
      <c r="AW49" s="478" t="s">
        <v>557</v>
      </c>
      <c r="AX49" s="476">
        <v>0</v>
      </c>
      <c r="AY49" s="476">
        <v>0</v>
      </c>
      <c r="AZ49" s="476">
        <v>0</v>
      </c>
      <c r="BA49" s="476"/>
      <c r="BB49" s="476">
        <v>0</v>
      </c>
      <c r="BC49" s="476">
        <v>0</v>
      </c>
      <c r="BD49" s="476">
        <v>0</v>
      </c>
      <c r="BE49" s="476"/>
      <c r="BF49" s="476">
        <v>0</v>
      </c>
      <c r="BG49" s="476">
        <v>0</v>
      </c>
      <c r="BH49" s="476">
        <v>0</v>
      </c>
      <c r="BI49" s="478" t="s">
        <v>557</v>
      </c>
      <c r="BJ49" s="476">
        <v>0</v>
      </c>
      <c r="BK49" s="476">
        <v>0</v>
      </c>
      <c r="BL49" s="476">
        <v>0</v>
      </c>
      <c r="BM49" s="476"/>
      <c r="BN49" s="476">
        <v>0</v>
      </c>
      <c r="BO49" s="476">
        <v>0</v>
      </c>
      <c r="BP49" s="476">
        <v>0</v>
      </c>
      <c r="BQ49" s="476"/>
      <c r="BR49" s="476">
        <v>0</v>
      </c>
      <c r="BS49" s="476">
        <v>0</v>
      </c>
      <c r="BT49" s="476">
        <v>0</v>
      </c>
      <c r="BU49" s="476"/>
      <c r="BV49" s="476">
        <v>0</v>
      </c>
      <c r="BW49" s="476">
        <v>0</v>
      </c>
      <c r="BX49" s="476">
        <v>0</v>
      </c>
      <c r="BY49" s="478" t="s">
        <v>557</v>
      </c>
      <c r="BZ49" s="476">
        <v>0</v>
      </c>
      <c r="CA49" s="476">
        <v>0</v>
      </c>
      <c r="CB49" s="476">
        <v>0</v>
      </c>
      <c r="CC49" s="476"/>
      <c r="CD49" s="476">
        <v>0</v>
      </c>
      <c r="CE49" s="476">
        <v>0</v>
      </c>
      <c r="CF49" s="476">
        <v>0</v>
      </c>
      <c r="CG49" s="476"/>
      <c r="CH49" s="476">
        <v>0</v>
      </c>
      <c r="CI49" s="476">
        <v>0</v>
      </c>
      <c r="CJ49" s="476">
        <v>0</v>
      </c>
      <c r="CK49" s="24"/>
      <c r="CL49" s="24"/>
      <c r="CM49" s="24"/>
      <c r="CN49" s="24"/>
    </row>
    <row r="50" spans="1:92" s="474" customFormat="1" ht="9" customHeight="1" x14ac:dyDescent="0.3">
      <c r="A50" s="478" t="s">
        <v>558</v>
      </c>
      <c r="B50" s="476">
        <v>432233.82</v>
      </c>
      <c r="C50" s="476">
        <v>186190.24100000001</v>
      </c>
      <c r="D50" s="476">
        <v>618424.06200000003</v>
      </c>
      <c r="E50" s="476"/>
      <c r="F50" s="476">
        <v>11338.115</v>
      </c>
      <c r="G50" s="476">
        <v>885.62599999999998</v>
      </c>
      <c r="H50" s="476">
        <v>12223.742</v>
      </c>
      <c r="I50" s="476"/>
      <c r="J50" s="476">
        <v>620761.15500000003</v>
      </c>
      <c r="K50" s="476">
        <v>385454.98800000001</v>
      </c>
      <c r="L50" s="476">
        <v>1006216.144</v>
      </c>
      <c r="M50" s="478" t="s">
        <v>558</v>
      </c>
      <c r="N50" s="476">
        <v>47579.832999999999</v>
      </c>
      <c r="O50" s="476">
        <v>14700.296</v>
      </c>
      <c r="P50" s="476">
        <v>62280.13</v>
      </c>
      <c r="Q50" s="476"/>
      <c r="R50" s="476">
        <v>80498.039000000004</v>
      </c>
      <c r="S50" s="476">
        <v>37756.997000000003</v>
      </c>
      <c r="T50" s="476">
        <v>118255.037</v>
      </c>
      <c r="U50" s="476"/>
      <c r="V50" s="476">
        <v>203592.90900000001</v>
      </c>
      <c r="W50" s="476">
        <v>89671.020999999993</v>
      </c>
      <c r="X50" s="476">
        <v>293263.93099999998</v>
      </c>
      <c r="Y50" s="478" t="s">
        <v>558</v>
      </c>
      <c r="Z50" s="476">
        <v>7834.4409999999998</v>
      </c>
      <c r="AA50" s="476">
        <v>4314.4080000000004</v>
      </c>
      <c r="AB50" s="476">
        <v>12148.85</v>
      </c>
      <c r="AC50" s="476"/>
      <c r="AD50" s="476">
        <v>280600.20199999999</v>
      </c>
      <c r="AE50" s="476">
        <v>130054.92200000001</v>
      </c>
      <c r="AF50" s="476">
        <v>410655.125</v>
      </c>
      <c r="AG50" s="476"/>
      <c r="AH50" s="476">
        <v>163154.36199999999</v>
      </c>
      <c r="AI50" s="476">
        <v>37.840000000000003</v>
      </c>
      <c r="AJ50" s="476">
        <v>163192.20300000001</v>
      </c>
      <c r="AK50" s="478" t="s">
        <v>558</v>
      </c>
      <c r="AL50" s="476">
        <v>24187.861000000001</v>
      </c>
      <c r="AM50" s="476">
        <v>7473.2560000000003</v>
      </c>
      <c r="AN50" s="476">
        <v>31661.116999999998</v>
      </c>
      <c r="AO50" s="476"/>
      <c r="AP50" s="476">
        <v>44981.423000000003</v>
      </c>
      <c r="AQ50" s="476">
        <v>0</v>
      </c>
      <c r="AR50" s="476">
        <v>44981.423000000003</v>
      </c>
      <c r="AS50" s="476"/>
      <c r="AT50" s="476">
        <v>22586.712</v>
      </c>
      <c r="AU50" s="476">
        <v>37646.767</v>
      </c>
      <c r="AV50" s="476">
        <v>60233.478999999999</v>
      </c>
      <c r="AW50" s="478" t="s">
        <v>558</v>
      </c>
      <c r="AX50" s="476">
        <v>24141.425999999999</v>
      </c>
      <c r="AY50" s="476">
        <v>0</v>
      </c>
      <c r="AZ50" s="476">
        <v>24141.425999999999</v>
      </c>
      <c r="BA50" s="476"/>
      <c r="BB50" s="476">
        <v>16938.633999999998</v>
      </c>
      <c r="BC50" s="476">
        <v>1390.848</v>
      </c>
      <c r="BD50" s="476">
        <v>18329.483</v>
      </c>
      <c r="BE50" s="476"/>
      <c r="BF50" s="476">
        <v>6177.3180000000002</v>
      </c>
      <c r="BG50" s="476">
        <v>5175.4359999999997</v>
      </c>
      <c r="BH50" s="476">
        <v>11352.754999999999</v>
      </c>
      <c r="BI50" s="478" t="s">
        <v>558</v>
      </c>
      <c r="BJ50" s="476">
        <v>76.433000000000007</v>
      </c>
      <c r="BK50" s="476">
        <v>392.82499999999999</v>
      </c>
      <c r="BL50" s="476">
        <v>469.25799999999998</v>
      </c>
      <c r="BM50" s="476"/>
      <c r="BN50" s="476">
        <v>17760.735000000001</v>
      </c>
      <c r="BO50" s="476">
        <v>10368.245000000001</v>
      </c>
      <c r="BP50" s="476">
        <v>28128.981</v>
      </c>
      <c r="BQ50" s="476"/>
      <c r="BR50" s="476">
        <v>78709.426999999996</v>
      </c>
      <c r="BS50" s="476">
        <v>0</v>
      </c>
      <c r="BT50" s="476">
        <v>78709.426999999996</v>
      </c>
      <c r="BU50" s="476"/>
      <c r="BV50" s="476">
        <v>35531.273999999998</v>
      </c>
      <c r="BW50" s="476">
        <v>0.14599999999999999</v>
      </c>
      <c r="BX50" s="476">
        <v>35531.42</v>
      </c>
      <c r="BY50" s="478" t="s">
        <v>558</v>
      </c>
      <c r="BZ50" s="476">
        <v>2118684.1190000004</v>
      </c>
      <c r="CA50" s="476">
        <v>911513.86199999985</v>
      </c>
      <c r="CB50" s="476">
        <v>3030197.9929999998</v>
      </c>
      <c r="CC50" s="476"/>
      <c r="CD50" s="476">
        <v>620761.18799999997</v>
      </c>
      <c r="CE50" s="476">
        <v>389413.49300000002</v>
      </c>
      <c r="CF50" s="476">
        <v>1010174.682</v>
      </c>
      <c r="CG50" s="476"/>
      <c r="CH50" s="476">
        <v>2118684.1520000002</v>
      </c>
      <c r="CI50" s="476">
        <v>915472.36699999985</v>
      </c>
      <c r="CJ50" s="476">
        <v>3034156.531</v>
      </c>
      <c r="CK50" s="24"/>
      <c r="CL50" s="24"/>
      <c r="CM50" s="24"/>
      <c r="CN50" s="24"/>
    </row>
    <row r="51" spans="1:92" s="474" customFormat="1" ht="9" customHeight="1" x14ac:dyDescent="0.3">
      <c r="A51" s="478" t="s">
        <v>559</v>
      </c>
      <c r="B51" s="476">
        <v>0</v>
      </c>
      <c r="C51" s="476">
        <v>23.632999999999999</v>
      </c>
      <c r="D51" s="476">
        <v>23.632999999999999</v>
      </c>
      <c r="E51" s="476"/>
      <c r="F51" s="476">
        <v>0</v>
      </c>
      <c r="G51" s="476">
        <v>0</v>
      </c>
      <c r="H51" s="476">
        <v>0</v>
      </c>
      <c r="I51" s="476"/>
      <c r="J51" s="476">
        <v>0</v>
      </c>
      <c r="K51" s="476">
        <v>86.177000000000007</v>
      </c>
      <c r="L51" s="476">
        <v>86.177000000000007</v>
      </c>
      <c r="M51" s="478" t="s">
        <v>559</v>
      </c>
      <c r="N51" s="476">
        <v>163.03700000000001</v>
      </c>
      <c r="O51" s="476">
        <v>1337.692</v>
      </c>
      <c r="P51" s="476">
        <v>1500.729</v>
      </c>
      <c r="Q51" s="476"/>
      <c r="R51" s="476">
        <v>0</v>
      </c>
      <c r="S51" s="476">
        <v>0</v>
      </c>
      <c r="T51" s="476">
        <v>0</v>
      </c>
      <c r="U51" s="476"/>
      <c r="V51" s="476">
        <v>0</v>
      </c>
      <c r="W51" s="476">
        <v>0</v>
      </c>
      <c r="X51" s="476">
        <v>0</v>
      </c>
      <c r="Y51" s="478" t="s">
        <v>559</v>
      </c>
      <c r="Z51" s="476">
        <v>0</v>
      </c>
      <c r="AA51" s="476">
        <v>0</v>
      </c>
      <c r="AB51" s="476">
        <v>0</v>
      </c>
      <c r="AC51" s="476"/>
      <c r="AD51" s="476">
        <v>0</v>
      </c>
      <c r="AE51" s="476">
        <v>0</v>
      </c>
      <c r="AF51" s="476">
        <v>0</v>
      </c>
      <c r="AG51" s="476"/>
      <c r="AH51" s="476">
        <v>0</v>
      </c>
      <c r="AI51" s="476">
        <v>0</v>
      </c>
      <c r="AJ51" s="476">
        <v>0</v>
      </c>
      <c r="AK51" s="478" t="s">
        <v>559</v>
      </c>
      <c r="AL51" s="476">
        <v>0</v>
      </c>
      <c r="AM51" s="476">
        <v>0</v>
      </c>
      <c r="AN51" s="476">
        <v>0</v>
      </c>
      <c r="AO51" s="476"/>
      <c r="AP51" s="476">
        <v>0</v>
      </c>
      <c r="AQ51" s="476">
        <v>0</v>
      </c>
      <c r="AR51" s="476">
        <v>0</v>
      </c>
      <c r="AS51" s="476"/>
      <c r="AT51" s="476">
        <v>39.927</v>
      </c>
      <c r="AU51" s="476">
        <v>0</v>
      </c>
      <c r="AV51" s="476">
        <v>39.927</v>
      </c>
      <c r="AW51" s="478" t="s">
        <v>559</v>
      </c>
      <c r="AX51" s="476">
        <v>0</v>
      </c>
      <c r="AY51" s="476">
        <v>0</v>
      </c>
      <c r="AZ51" s="476">
        <v>0</v>
      </c>
      <c r="BA51" s="476"/>
      <c r="BB51" s="476">
        <v>0</v>
      </c>
      <c r="BC51" s="476">
        <v>0</v>
      </c>
      <c r="BD51" s="476">
        <v>0</v>
      </c>
      <c r="BE51" s="476"/>
      <c r="BF51" s="476">
        <v>0</v>
      </c>
      <c r="BG51" s="476">
        <v>0</v>
      </c>
      <c r="BH51" s="476">
        <v>0</v>
      </c>
      <c r="BI51" s="478" t="s">
        <v>559</v>
      </c>
      <c r="BJ51" s="476">
        <v>0</v>
      </c>
      <c r="BK51" s="476">
        <v>0</v>
      </c>
      <c r="BL51" s="476">
        <v>0</v>
      </c>
      <c r="BM51" s="476"/>
      <c r="BN51" s="476">
        <v>0</v>
      </c>
      <c r="BO51" s="476">
        <v>0</v>
      </c>
      <c r="BP51" s="476">
        <v>0</v>
      </c>
      <c r="BQ51" s="476"/>
      <c r="BR51" s="476">
        <v>0</v>
      </c>
      <c r="BS51" s="476">
        <v>0</v>
      </c>
      <c r="BT51" s="476">
        <v>0</v>
      </c>
      <c r="BU51" s="476"/>
      <c r="BV51" s="476">
        <v>0</v>
      </c>
      <c r="BW51" s="476">
        <v>0</v>
      </c>
      <c r="BX51" s="476">
        <v>0</v>
      </c>
      <c r="BY51" s="478" t="s">
        <v>559</v>
      </c>
      <c r="BZ51" s="476">
        <v>202.964</v>
      </c>
      <c r="CA51" s="476">
        <v>1447.502</v>
      </c>
      <c r="CB51" s="476">
        <v>1650.4659999999999</v>
      </c>
      <c r="CC51" s="476"/>
      <c r="CD51" s="476">
        <v>0</v>
      </c>
      <c r="CE51" s="476">
        <v>86.177000000000007</v>
      </c>
      <c r="CF51" s="476">
        <v>86.177000000000007</v>
      </c>
      <c r="CG51" s="476"/>
      <c r="CH51" s="476">
        <v>202.964</v>
      </c>
      <c r="CI51" s="476">
        <v>1447.502</v>
      </c>
      <c r="CJ51" s="476">
        <v>1650.4659999999999</v>
      </c>
      <c r="CK51" s="24"/>
      <c r="CL51" s="24"/>
      <c r="CM51" s="24"/>
      <c r="CN51" s="24"/>
    </row>
    <row r="52" spans="1:92" s="35" customFormat="1" ht="4.6500000000000004" customHeight="1" x14ac:dyDescent="0.2">
      <c r="A52" s="478"/>
      <c r="B52" s="476"/>
      <c r="C52" s="476"/>
      <c r="D52" s="476"/>
      <c r="E52" s="476"/>
      <c r="F52" s="476"/>
      <c r="G52" s="476"/>
      <c r="H52" s="476"/>
      <c r="I52" s="476"/>
      <c r="J52" s="476"/>
      <c r="K52" s="476"/>
      <c r="L52" s="476"/>
      <c r="M52" s="478"/>
      <c r="N52" s="476"/>
      <c r="O52" s="476"/>
      <c r="P52" s="476"/>
      <c r="Q52" s="476"/>
      <c r="R52" s="476"/>
      <c r="S52" s="476"/>
      <c r="T52" s="476"/>
      <c r="U52" s="476"/>
      <c r="V52" s="476"/>
      <c r="W52" s="476"/>
      <c r="X52" s="476"/>
      <c r="Y52" s="478"/>
      <c r="Z52" s="476"/>
      <c r="AA52" s="476"/>
      <c r="AB52" s="476"/>
      <c r="AC52" s="476"/>
      <c r="AD52" s="476"/>
      <c r="AE52" s="476"/>
      <c r="AF52" s="476"/>
      <c r="AG52" s="476"/>
      <c r="AH52" s="476"/>
      <c r="AI52" s="476"/>
      <c r="AJ52" s="476"/>
      <c r="AK52" s="478"/>
      <c r="AL52" s="476"/>
      <c r="AM52" s="476"/>
      <c r="AN52" s="476"/>
      <c r="AO52" s="476"/>
      <c r="AP52" s="476"/>
      <c r="AQ52" s="476"/>
      <c r="AR52" s="476"/>
      <c r="AS52" s="476"/>
      <c r="AT52" s="476"/>
      <c r="AU52" s="476"/>
      <c r="AV52" s="476"/>
      <c r="AW52" s="478"/>
      <c r="AX52" s="476"/>
      <c r="AY52" s="476"/>
      <c r="AZ52" s="476"/>
      <c r="BA52" s="476"/>
      <c r="BB52" s="476"/>
      <c r="BC52" s="476"/>
      <c r="BD52" s="476"/>
      <c r="BE52" s="476"/>
      <c r="BF52" s="476"/>
      <c r="BG52" s="476"/>
      <c r="BH52" s="476"/>
      <c r="BI52" s="478"/>
      <c r="BJ52" s="476"/>
      <c r="BK52" s="476"/>
      <c r="BL52" s="476"/>
      <c r="BM52" s="476"/>
      <c r="BN52" s="476"/>
      <c r="BO52" s="476"/>
      <c r="BP52" s="476"/>
      <c r="BQ52" s="476"/>
      <c r="BR52" s="476"/>
      <c r="BS52" s="476"/>
      <c r="BT52" s="476"/>
      <c r="BU52" s="476"/>
      <c r="BV52" s="476"/>
      <c r="BW52" s="476"/>
      <c r="BX52" s="476"/>
      <c r="BY52" s="478"/>
      <c r="BZ52" s="476"/>
      <c r="CA52" s="476"/>
      <c r="CB52" s="476"/>
      <c r="CC52" s="476"/>
      <c r="CD52" s="476"/>
      <c r="CE52" s="476"/>
      <c r="CF52" s="476"/>
      <c r="CG52" s="476"/>
      <c r="CH52" s="476"/>
      <c r="CI52" s="476"/>
      <c r="CJ52" s="476"/>
      <c r="CK52" s="18"/>
      <c r="CL52" s="18"/>
      <c r="CM52" s="18"/>
      <c r="CN52" s="18"/>
    </row>
    <row r="53" spans="1:92" s="474" customFormat="1" ht="9" customHeight="1" x14ac:dyDescent="0.3">
      <c r="A53" s="484" t="s">
        <v>560</v>
      </c>
      <c r="B53" s="480">
        <v>19122.350999999999</v>
      </c>
      <c r="C53" s="480">
        <v>0</v>
      </c>
      <c r="D53" s="480">
        <v>19122.350999999999</v>
      </c>
      <c r="E53" s="480"/>
      <c r="F53" s="480">
        <v>3152.4479999999999</v>
      </c>
      <c r="G53" s="480">
        <v>0</v>
      </c>
      <c r="H53" s="480">
        <v>3152.4479999999999</v>
      </c>
      <c r="I53" s="480"/>
      <c r="J53" s="480">
        <v>31054.62</v>
      </c>
      <c r="K53" s="480">
        <v>0</v>
      </c>
      <c r="L53" s="480">
        <v>31054.62</v>
      </c>
      <c r="M53" s="484" t="s">
        <v>560</v>
      </c>
      <c r="N53" s="480">
        <v>6686.826</v>
      </c>
      <c r="O53" s="480">
        <v>0</v>
      </c>
      <c r="P53" s="480">
        <v>6686.826</v>
      </c>
      <c r="Q53" s="480"/>
      <c r="R53" s="480">
        <v>37865.190999999999</v>
      </c>
      <c r="S53" s="480">
        <v>0</v>
      </c>
      <c r="T53" s="480">
        <v>37865.190999999999</v>
      </c>
      <c r="U53" s="480"/>
      <c r="V53" s="480">
        <v>24701.429</v>
      </c>
      <c r="W53" s="480">
        <v>0</v>
      </c>
      <c r="X53" s="480">
        <v>24701.429</v>
      </c>
      <c r="Y53" s="484" t="s">
        <v>560</v>
      </c>
      <c r="Z53" s="480">
        <v>0</v>
      </c>
      <c r="AA53" s="480">
        <v>0</v>
      </c>
      <c r="AB53" s="480">
        <v>0</v>
      </c>
      <c r="AC53" s="480"/>
      <c r="AD53" s="480">
        <v>12088.412</v>
      </c>
      <c r="AE53" s="480">
        <v>0</v>
      </c>
      <c r="AF53" s="480">
        <v>12088.412</v>
      </c>
      <c r="AG53" s="480"/>
      <c r="AH53" s="480">
        <v>0</v>
      </c>
      <c r="AI53" s="480">
        <v>0</v>
      </c>
      <c r="AJ53" s="480">
        <v>0</v>
      </c>
      <c r="AK53" s="484" t="s">
        <v>560</v>
      </c>
      <c r="AL53" s="480">
        <v>0</v>
      </c>
      <c r="AM53" s="480">
        <v>0</v>
      </c>
      <c r="AN53" s="480">
        <v>0</v>
      </c>
      <c r="AO53" s="480"/>
      <c r="AP53" s="480">
        <v>0</v>
      </c>
      <c r="AQ53" s="480">
        <v>0</v>
      </c>
      <c r="AR53" s="480">
        <v>0</v>
      </c>
      <c r="AS53" s="480"/>
      <c r="AT53" s="480">
        <v>-18870.55</v>
      </c>
      <c r="AU53" s="480">
        <v>102775.09</v>
      </c>
      <c r="AV53" s="480">
        <v>83904.539000000004</v>
      </c>
      <c r="AW53" s="484" t="s">
        <v>560</v>
      </c>
      <c r="AX53" s="480">
        <v>0</v>
      </c>
      <c r="AY53" s="480">
        <v>0</v>
      </c>
      <c r="AZ53" s="480">
        <v>0</v>
      </c>
      <c r="BA53" s="480"/>
      <c r="BB53" s="480">
        <v>0</v>
      </c>
      <c r="BC53" s="480">
        <v>0</v>
      </c>
      <c r="BD53" s="480">
        <v>0</v>
      </c>
      <c r="BE53" s="480"/>
      <c r="BF53" s="480">
        <v>0</v>
      </c>
      <c r="BG53" s="480">
        <v>0</v>
      </c>
      <c r="BH53" s="480">
        <v>0</v>
      </c>
      <c r="BI53" s="484" t="s">
        <v>560</v>
      </c>
      <c r="BJ53" s="480">
        <v>0</v>
      </c>
      <c r="BK53" s="480">
        <v>0</v>
      </c>
      <c r="BL53" s="480">
        <v>0</v>
      </c>
      <c r="BM53" s="480"/>
      <c r="BN53" s="480">
        <v>0</v>
      </c>
      <c r="BO53" s="480">
        <v>0</v>
      </c>
      <c r="BP53" s="480">
        <v>0</v>
      </c>
      <c r="BQ53" s="480"/>
      <c r="BR53" s="480">
        <v>0</v>
      </c>
      <c r="BS53" s="480">
        <v>0</v>
      </c>
      <c r="BT53" s="480">
        <v>0</v>
      </c>
      <c r="BU53" s="480"/>
      <c r="BV53" s="480">
        <v>27.809000000000001</v>
      </c>
      <c r="BW53" s="480">
        <v>0</v>
      </c>
      <c r="BX53" s="480">
        <v>27.809000000000001</v>
      </c>
      <c r="BY53" s="484" t="s">
        <v>560</v>
      </c>
      <c r="BZ53" s="480">
        <v>115828.53599999999</v>
      </c>
      <c r="CA53" s="480">
        <v>102775.09</v>
      </c>
      <c r="CB53" s="480">
        <v>218603.625</v>
      </c>
      <c r="CC53" s="480"/>
      <c r="CD53" s="480">
        <v>31054.62</v>
      </c>
      <c r="CE53" s="480">
        <v>0</v>
      </c>
      <c r="CF53" s="480">
        <v>31054.62</v>
      </c>
      <c r="CG53" s="480"/>
      <c r="CH53" s="480">
        <v>115828.53599999999</v>
      </c>
      <c r="CI53" s="480">
        <v>102775.09</v>
      </c>
      <c r="CJ53" s="480">
        <v>218603.625</v>
      </c>
      <c r="CK53" s="24"/>
      <c r="CL53" s="24"/>
      <c r="CM53" s="24"/>
      <c r="CN53" s="24"/>
    </row>
    <row r="54" spans="1:92" s="35" customFormat="1" ht="4.6500000000000004" customHeight="1" x14ac:dyDescent="0.2">
      <c r="A54" s="479"/>
      <c r="B54" s="480"/>
      <c r="C54" s="480"/>
      <c r="D54" s="480"/>
      <c r="E54" s="480"/>
      <c r="F54" s="480"/>
      <c r="G54" s="480"/>
      <c r="H54" s="480"/>
      <c r="I54" s="480"/>
      <c r="J54" s="480"/>
      <c r="K54" s="480"/>
      <c r="L54" s="480"/>
      <c r="M54" s="479"/>
      <c r="N54" s="480"/>
      <c r="O54" s="480"/>
      <c r="P54" s="480"/>
      <c r="Q54" s="480"/>
      <c r="R54" s="480"/>
      <c r="S54" s="480"/>
      <c r="T54" s="480"/>
      <c r="U54" s="480"/>
      <c r="V54" s="480"/>
      <c r="W54" s="480"/>
      <c r="X54" s="480"/>
      <c r="Y54" s="479"/>
      <c r="Z54" s="480"/>
      <c r="AA54" s="480"/>
      <c r="AB54" s="480"/>
      <c r="AC54" s="480"/>
      <c r="AD54" s="480"/>
      <c r="AE54" s="480"/>
      <c r="AF54" s="480"/>
      <c r="AG54" s="480"/>
      <c r="AH54" s="480"/>
      <c r="AI54" s="480"/>
      <c r="AJ54" s="480"/>
      <c r="AK54" s="479"/>
      <c r="AL54" s="480"/>
      <c r="AM54" s="480"/>
      <c r="AN54" s="480"/>
      <c r="AO54" s="480"/>
      <c r="AP54" s="480"/>
      <c r="AQ54" s="480"/>
      <c r="AR54" s="480"/>
      <c r="AS54" s="480"/>
      <c r="AT54" s="480"/>
      <c r="AU54" s="480"/>
      <c r="AV54" s="480"/>
      <c r="AW54" s="479"/>
      <c r="AX54" s="480"/>
      <c r="AY54" s="480"/>
      <c r="AZ54" s="480"/>
      <c r="BA54" s="480"/>
      <c r="BB54" s="480"/>
      <c r="BC54" s="480"/>
      <c r="BD54" s="480"/>
      <c r="BE54" s="480"/>
      <c r="BF54" s="480"/>
      <c r="BG54" s="480"/>
      <c r="BH54" s="480"/>
      <c r="BI54" s="479"/>
      <c r="BJ54" s="480"/>
      <c r="BK54" s="480"/>
      <c r="BL54" s="480"/>
      <c r="BM54" s="480"/>
      <c r="BN54" s="480"/>
      <c r="BO54" s="480"/>
      <c r="BP54" s="480"/>
      <c r="BQ54" s="480"/>
      <c r="BR54" s="480"/>
      <c r="BS54" s="480"/>
      <c r="BT54" s="480"/>
      <c r="BU54" s="480"/>
      <c r="BV54" s="480"/>
      <c r="BW54" s="480"/>
      <c r="BX54" s="480"/>
      <c r="BY54" s="479"/>
      <c r="BZ54" s="480"/>
      <c r="CA54" s="480"/>
      <c r="CB54" s="480"/>
      <c r="CC54" s="480"/>
      <c r="CD54" s="480"/>
      <c r="CE54" s="480"/>
      <c r="CF54" s="480"/>
      <c r="CG54" s="480"/>
      <c r="CH54" s="480"/>
      <c r="CI54" s="480"/>
      <c r="CJ54" s="480"/>
      <c r="CK54" s="18"/>
      <c r="CL54" s="18"/>
      <c r="CM54" s="18"/>
      <c r="CN54" s="18"/>
    </row>
    <row r="55" spans="1:92" s="474" customFormat="1" ht="9" customHeight="1" x14ac:dyDescent="0.3">
      <c r="A55" s="479" t="s">
        <v>561</v>
      </c>
      <c r="B55" s="480">
        <v>1176488.4140000001</v>
      </c>
      <c r="C55" s="480">
        <v>0</v>
      </c>
      <c r="D55" s="480">
        <v>1176488.4140000001</v>
      </c>
      <c r="E55" s="480"/>
      <c r="F55" s="480">
        <v>26943.862000000001</v>
      </c>
      <c r="G55" s="480">
        <v>0</v>
      </c>
      <c r="H55" s="480">
        <v>26943.862000000001</v>
      </c>
      <c r="I55" s="480"/>
      <c r="J55" s="480">
        <v>1121925.139</v>
      </c>
      <c r="K55" s="480">
        <v>0</v>
      </c>
      <c r="L55" s="480">
        <v>1121925.139</v>
      </c>
      <c r="M55" s="479" t="s">
        <v>561</v>
      </c>
      <c r="N55" s="480">
        <v>76568.714999999997</v>
      </c>
      <c r="O55" s="480">
        <v>0</v>
      </c>
      <c r="P55" s="480">
        <v>76568.714999999997</v>
      </c>
      <c r="Q55" s="480"/>
      <c r="R55" s="480">
        <v>126256.37300000001</v>
      </c>
      <c r="S55" s="480">
        <v>0</v>
      </c>
      <c r="T55" s="480">
        <v>126256.37300000001</v>
      </c>
      <c r="U55" s="480"/>
      <c r="V55" s="480">
        <v>276902.22200000001</v>
      </c>
      <c r="W55" s="480">
        <v>0</v>
      </c>
      <c r="X55" s="480">
        <v>276902.22200000001</v>
      </c>
      <c r="Y55" s="479" t="s">
        <v>561</v>
      </c>
      <c r="Z55" s="480">
        <v>27445.685000000001</v>
      </c>
      <c r="AA55" s="480">
        <v>0</v>
      </c>
      <c r="AB55" s="480">
        <v>27445.685000000001</v>
      </c>
      <c r="AC55" s="480"/>
      <c r="AD55" s="480">
        <v>487208.56699999998</v>
      </c>
      <c r="AE55" s="480">
        <v>0</v>
      </c>
      <c r="AF55" s="480">
        <v>487208.56699999998</v>
      </c>
      <c r="AG55" s="480"/>
      <c r="AH55" s="480">
        <v>103017.94100000001</v>
      </c>
      <c r="AI55" s="480">
        <v>0</v>
      </c>
      <c r="AJ55" s="480">
        <v>103017.94100000001</v>
      </c>
      <c r="AK55" s="479" t="s">
        <v>561</v>
      </c>
      <c r="AL55" s="480">
        <v>15214.575999999999</v>
      </c>
      <c r="AM55" s="480">
        <v>0</v>
      </c>
      <c r="AN55" s="480">
        <v>15214.575999999999</v>
      </c>
      <c r="AO55" s="480"/>
      <c r="AP55" s="480">
        <v>41015.436000000002</v>
      </c>
      <c r="AQ55" s="480">
        <v>0</v>
      </c>
      <c r="AR55" s="480">
        <v>41015.436000000002</v>
      </c>
      <c r="AS55" s="480"/>
      <c r="AT55" s="480">
        <v>10699.296</v>
      </c>
      <c r="AU55" s="480">
        <v>0</v>
      </c>
      <c r="AV55" s="480">
        <v>10699.296</v>
      </c>
      <c r="AW55" s="479" t="s">
        <v>561</v>
      </c>
      <c r="AX55" s="480">
        <v>6317.63</v>
      </c>
      <c r="AY55" s="480">
        <v>0</v>
      </c>
      <c r="AZ55" s="480">
        <v>6317.63</v>
      </c>
      <c r="BA55" s="480"/>
      <c r="BB55" s="480">
        <v>46063.966</v>
      </c>
      <c r="BC55" s="480">
        <v>0</v>
      </c>
      <c r="BD55" s="480">
        <v>46063.966</v>
      </c>
      <c r="BE55" s="480"/>
      <c r="BF55" s="480">
        <v>2245.9960000000001</v>
      </c>
      <c r="BG55" s="480">
        <v>0</v>
      </c>
      <c r="BH55" s="480">
        <v>2245.9960000000001</v>
      </c>
      <c r="BI55" s="479" t="s">
        <v>561</v>
      </c>
      <c r="BJ55" s="480">
        <v>3763.6109999999999</v>
      </c>
      <c r="BK55" s="480">
        <v>0</v>
      </c>
      <c r="BL55" s="480">
        <v>3763.6109999999999</v>
      </c>
      <c r="BM55" s="480"/>
      <c r="BN55" s="480">
        <v>9528.3799999999992</v>
      </c>
      <c r="BO55" s="480">
        <v>0</v>
      </c>
      <c r="BP55" s="480">
        <v>9528.3799999999992</v>
      </c>
      <c r="BQ55" s="480"/>
      <c r="BR55" s="480">
        <v>65307.076000000001</v>
      </c>
      <c r="BS55" s="480">
        <v>0</v>
      </c>
      <c r="BT55" s="480">
        <v>65307.076000000001</v>
      </c>
      <c r="BU55" s="480"/>
      <c r="BV55" s="480">
        <v>13498.802</v>
      </c>
      <c r="BW55" s="480">
        <v>0</v>
      </c>
      <c r="BX55" s="480">
        <v>13498.802</v>
      </c>
      <c r="BY55" s="479" t="s">
        <v>561</v>
      </c>
      <c r="BZ55" s="480">
        <v>3636411.6869999999</v>
      </c>
      <c r="CA55" s="480">
        <v>0</v>
      </c>
      <c r="CB55" s="480">
        <v>3636411.6869999999</v>
      </c>
      <c r="CC55" s="480"/>
      <c r="CD55" s="480">
        <v>1121925.139</v>
      </c>
      <c r="CE55" s="480">
        <v>4207.2529999999997</v>
      </c>
      <c r="CF55" s="480">
        <v>1126132.392</v>
      </c>
      <c r="CG55" s="480"/>
      <c r="CH55" s="480">
        <v>3636411.6869999999</v>
      </c>
      <c r="CI55" s="480">
        <v>4207.2529999999997</v>
      </c>
      <c r="CJ55" s="480">
        <v>3640618.94</v>
      </c>
      <c r="CK55" s="24"/>
      <c r="CL55" s="24"/>
      <c r="CM55" s="24"/>
      <c r="CN55" s="24"/>
    </row>
    <row r="56" spans="1:92" s="35" customFormat="1" ht="4.6500000000000004" customHeight="1" x14ac:dyDescent="0.2">
      <c r="A56" s="485"/>
      <c r="B56" s="480"/>
      <c r="C56" s="480"/>
      <c r="D56" s="480"/>
      <c r="E56" s="480"/>
      <c r="F56" s="480"/>
      <c r="G56" s="480"/>
      <c r="H56" s="480"/>
      <c r="I56" s="480"/>
      <c r="J56" s="480"/>
      <c r="K56" s="480"/>
      <c r="L56" s="480"/>
      <c r="M56" s="485"/>
      <c r="N56" s="480"/>
      <c r="O56" s="480"/>
      <c r="P56" s="480"/>
      <c r="Q56" s="480"/>
      <c r="R56" s="480"/>
      <c r="S56" s="480"/>
      <c r="T56" s="480"/>
      <c r="U56" s="480"/>
      <c r="V56" s="480"/>
      <c r="W56" s="480"/>
      <c r="X56" s="480"/>
      <c r="Y56" s="485"/>
      <c r="Z56" s="480"/>
      <c r="AA56" s="480"/>
      <c r="AB56" s="480"/>
      <c r="AC56" s="480"/>
      <c r="AD56" s="480"/>
      <c r="AE56" s="480"/>
      <c r="AF56" s="480"/>
      <c r="AG56" s="480"/>
      <c r="AH56" s="480"/>
      <c r="AI56" s="480"/>
      <c r="AJ56" s="480"/>
      <c r="AK56" s="485"/>
      <c r="AL56" s="480"/>
      <c r="AM56" s="480"/>
      <c r="AN56" s="480"/>
      <c r="AO56" s="480"/>
      <c r="AP56" s="480"/>
      <c r="AQ56" s="480"/>
      <c r="AR56" s="480"/>
      <c r="AS56" s="480"/>
      <c r="AT56" s="480"/>
      <c r="AU56" s="480"/>
      <c r="AV56" s="480"/>
      <c r="AW56" s="485"/>
      <c r="AX56" s="480"/>
      <c r="AY56" s="480"/>
      <c r="AZ56" s="480"/>
      <c r="BA56" s="480"/>
      <c r="BB56" s="480"/>
      <c r="BC56" s="480"/>
      <c r="BD56" s="480"/>
      <c r="BE56" s="480"/>
      <c r="BF56" s="480"/>
      <c r="BG56" s="480"/>
      <c r="BH56" s="480"/>
      <c r="BI56" s="485"/>
      <c r="BJ56" s="480"/>
      <c r="BK56" s="480"/>
      <c r="BL56" s="480"/>
      <c r="BM56" s="480"/>
      <c r="BN56" s="480"/>
      <c r="BO56" s="480"/>
      <c r="BP56" s="480"/>
      <c r="BQ56" s="480"/>
      <c r="BR56" s="480"/>
      <c r="BS56" s="480"/>
      <c r="BT56" s="480"/>
      <c r="BU56" s="480"/>
      <c r="BV56" s="480"/>
      <c r="BW56" s="480"/>
      <c r="BX56" s="480"/>
      <c r="BY56" s="485"/>
      <c r="BZ56" s="480"/>
      <c r="CA56" s="480"/>
      <c r="CB56" s="480"/>
      <c r="CC56" s="480"/>
      <c r="CD56" s="480"/>
      <c r="CE56" s="480"/>
      <c r="CF56" s="480"/>
      <c r="CG56" s="480"/>
      <c r="CH56" s="480"/>
      <c r="CI56" s="480"/>
      <c r="CJ56" s="480"/>
      <c r="CK56" s="18"/>
      <c r="CL56" s="18"/>
      <c r="CM56" s="18"/>
      <c r="CN56" s="18"/>
    </row>
    <row r="57" spans="1:92" s="474" customFormat="1" ht="9" customHeight="1" x14ac:dyDescent="0.3">
      <c r="A57" s="479" t="s">
        <v>562</v>
      </c>
      <c r="B57" s="480">
        <v>2474875.0430000001</v>
      </c>
      <c r="C57" s="480">
        <v>429761.29200000002</v>
      </c>
      <c r="D57" s="480">
        <v>2904636.335</v>
      </c>
      <c r="E57" s="480"/>
      <c r="F57" s="480">
        <v>42565.08</v>
      </c>
      <c r="G57" s="480">
        <v>492.38299999999998</v>
      </c>
      <c r="H57" s="480">
        <v>43057.463000000003</v>
      </c>
      <c r="I57" s="480"/>
      <c r="J57" s="480">
        <v>4838210.7879999997</v>
      </c>
      <c r="K57" s="480">
        <v>98283.036999999997</v>
      </c>
      <c r="L57" s="480">
        <v>4936493.8250000002</v>
      </c>
      <c r="M57" s="479" t="s">
        <v>562</v>
      </c>
      <c r="N57" s="480">
        <v>304121.95</v>
      </c>
      <c r="O57" s="480">
        <v>9564.5249999999996</v>
      </c>
      <c r="P57" s="480">
        <v>313686.47600000002</v>
      </c>
      <c r="Q57" s="480"/>
      <c r="R57" s="480">
        <v>823301.56499999994</v>
      </c>
      <c r="S57" s="480">
        <v>153142.80499999999</v>
      </c>
      <c r="T57" s="480">
        <v>976444.37</v>
      </c>
      <c r="U57" s="480"/>
      <c r="V57" s="480">
        <v>1644885.92</v>
      </c>
      <c r="W57" s="480">
        <v>959116.52399999998</v>
      </c>
      <c r="X57" s="480">
        <v>2604002.4440000001</v>
      </c>
      <c r="Y57" s="479" t="s">
        <v>562</v>
      </c>
      <c r="Z57" s="480">
        <v>848422.27099999995</v>
      </c>
      <c r="AA57" s="480">
        <v>244087.883</v>
      </c>
      <c r="AB57" s="480">
        <v>1092510.1540000001</v>
      </c>
      <c r="AC57" s="480"/>
      <c r="AD57" s="480">
        <v>1110679.1310000001</v>
      </c>
      <c r="AE57" s="480">
        <v>33147.07</v>
      </c>
      <c r="AF57" s="480">
        <v>1143826.202</v>
      </c>
      <c r="AG57" s="480"/>
      <c r="AH57" s="480">
        <v>471150.64299999998</v>
      </c>
      <c r="AI57" s="480">
        <v>20647.216</v>
      </c>
      <c r="AJ57" s="480">
        <v>491797.86</v>
      </c>
      <c r="AK57" s="479" t="s">
        <v>562</v>
      </c>
      <c r="AL57" s="480">
        <v>97626.92</v>
      </c>
      <c r="AM57" s="480">
        <v>3785.64</v>
      </c>
      <c r="AN57" s="480">
        <v>101412.561</v>
      </c>
      <c r="AO57" s="480"/>
      <c r="AP57" s="480">
        <v>194165.85500000001</v>
      </c>
      <c r="AQ57" s="480">
        <v>2371.9699999999998</v>
      </c>
      <c r="AR57" s="480">
        <v>196537.826</v>
      </c>
      <c r="AS57" s="480"/>
      <c r="AT57" s="480">
        <v>573701.17099999997</v>
      </c>
      <c r="AU57" s="480">
        <v>260320.35399999999</v>
      </c>
      <c r="AV57" s="480">
        <v>834021.52500000002</v>
      </c>
      <c r="AW57" s="479" t="s">
        <v>562</v>
      </c>
      <c r="AX57" s="480">
        <v>120508.899</v>
      </c>
      <c r="AY57" s="480">
        <v>5353.6509999999998</v>
      </c>
      <c r="AZ57" s="480">
        <v>125862.55</v>
      </c>
      <c r="BA57" s="480"/>
      <c r="BB57" s="480">
        <v>54984.608999999997</v>
      </c>
      <c r="BC57" s="480">
        <v>3118.212</v>
      </c>
      <c r="BD57" s="480">
        <v>58102.822</v>
      </c>
      <c r="BE57" s="480"/>
      <c r="BF57" s="480">
        <v>16472.920999999998</v>
      </c>
      <c r="BG57" s="480">
        <v>17838.865000000002</v>
      </c>
      <c r="BH57" s="480">
        <v>34311.786</v>
      </c>
      <c r="BI57" s="479" t="s">
        <v>562</v>
      </c>
      <c r="BJ57" s="480">
        <v>20165.825000000001</v>
      </c>
      <c r="BK57" s="480">
        <v>2609.8969999999999</v>
      </c>
      <c r="BL57" s="480">
        <v>22775.723000000002</v>
      </c>
      <c r="BM57" s="480"/>
      <c r="BN57" s="480">
        <v>107517.11199999999</v>
      </c>
      <c r="BO57" s="480">
        <v>17316.774000000001</v>
      </c>
      <c r="BP57" s="480">
        <v>124833.887</v>
      </c>
      <c r="BQ57" s="480"/>
      <c r="BR57" s="480">
        <v>197345.02499999999</v>
      </c>
      <c r="BS57" s="480">
        <v>7.2859999999999996</v>
      </c>
      <c r="BT57" s="480">
        <v>197352.31099999999</v>
      </c>
      <c r="BU57" s="480"/>
      <c r="BV57" s="480">
        <v>142989.52799999999</v>
      </c>
      <c r="BW57" s="480">
        <v>4758.1940000000004</v>
      </c>
      <c r="BX57" s="480">
        <v>147747.723</v>
      </c>
      <c r="BY57" s="479" t="s">
        <v>562</v>
      </c>
      <c r="BZ57" s="480">
        <v>14083690.255999999</v>
      </c>
      <c r="CA57" s="480">
        <v>2265723.5779999997</v>
      </c>
      <c r="CB57" s="480">
        <v>16349413.842999998</v>
      </c>
      <c r="CC57" s="480"/>
      <c r="CD57" s="480">
        <v>4838210.8020000001</v>
      </c>
      <c r="CE57" s="480">
        <v>121483.636</v>
      </c>
      <c r="CF57" s="480">
        <v>4959694.4390000002</v>
      </c>
      <c r="CG57" s="480"/>
      <c r="CH57" s="480">
        <v>14083690.27</v>
      </c>
      <c r="CI57" s="480">
        <v>2288924.1769999997</v>
      </c>
      <c r="CJ57" s="480">
        <v>16372614.456999999</v>
      </c>
      <c r="CK57" s="24"/>
      <c r="CL57" s="24"/>
      <c r="CM57" s="24"/>
      <c r="CN57" s="24"/>
    </row>
    <row r="58" spans="1:92" s="35" customFormat="1" ht="4.6500000000000004" customHeight="1" x14ac:dyDescent="0.2">
      <c r="A58" s="479"/>
      <c r="B58" s="480"/>
      <c r="C58" s="480"/>
      <c r="D58" s="480"/>
      <c r="E58" s="480"/>
      <c r="F58" s="480"/>
      <c r="G58" s="480"/>
      <c r="H58" s="480"/>
      <c r="I58" s="480"/>
      <c r="J58" s="480"/>
      <c r="K58" s="480"/>
      <c r="L58" s="480"/>
      <c r="M58" s="479"/>
      <c r="N58" s="480"/>
      <c r="O58" s="480"/>
      <c r="P58" s="480"/>
      <c r="Q58" s="480"/>
      <c r="R58" s="480"/>
      <c r="S58" s="480"/>
      <c r="T58" s="480"/>
      <c r="U58" s="480"/>
      <c r="V58" s="480"/>
      <c r="W58" s="480"/>
      <c r="X58" s="480"/>
      <c r="Y58" s="479"/>
      <c r="Z58" s="480"/>
      <c r="AA58" s="480"/>
      <c r="AB58" s="480"/>
      <c r="AC58" s="480"/>
      <c r="AD58" s="480"/>
      <c r="AE58" s="480"/>
      <c r="AF58" s="480"/>
      <c r="AG58" s="480"/>
      <c r="AH58" s="480"/>
      <c r="AI58" s="480"/>
      <c r="AJ58" s="480"/>
      <c r="AK58" s="479"/>
      <c r="AL58" s="480"/>
      <c r="AM58" s="480"/>
      <c r="AN58" s="480"/>
      <c r="AO58" s="480"/>
      <c r="AP58" s="480"/>
      <c r="AQ58" s="480"/>
      <c r="AR58" s="480"/>
      <c r="AS58" s="480"/>
      <c r="AT58" s="480"/>
      <c r="AU58" s="480"/>
      <c r="AV58" s="480"/>
      <c r="AW58" s="479"/>
      <c r="AX58" s="480"/>
      <c r="AY58" s="480"/>
      <c r="AZ58" s="480"/>
      <c r="BA58" s="480"/>
      <c r="BB58" s="480"/>
      <c r="BC58" s="480"/>
      <c r="BD58" s="480"/>
      <c r="BE58" s="480"/>
      <c r="BF58" s="480"/>
      <c r="BG58" s="480"/>
      <c r="BH58" s="480"/>
      <c r="BI58" s="479"/>
      <c r="BJ58" s="480"/>
      <c r="BK58" s="480"/>
      <c r="BL58" s="480"/>
      <c r="BM58" s="480"/>
      <c r="BN58" s="480"/>
      <c r="BO58" s="480"/>
      <c r="BP58" s="480"/>
      <c r="BQ58" s="480"/>
      <c r="BR58" s="480"/>
      <c r="BS58" s="480"/>
      <c r="BT58" s="480"/>
      <c r="BU58" s="480"/>
      <c r="BV58" s="480"/>
      <c r="BW58" s="480"/>
      <c r="BX58" s="480"/>
      <c r="BY58" s="479"/>
      <c r="BZ58" s="480"/>
      <c r="CA58" s="480"/>
      <c r="CB58" s="480"/>
      <c r="CC58" s="480"/>
      <c r="CD58" s="480"/>
      <c r="CE58" s="480"/>
      <c r="CF58" s="480"/>
      <c r="CG58" s="480"/>
      <c r="CH58" s="480"/>
      <c r="CI58" s="480"/>
      <c r="CJ58" s="480"/>
      <c r="CK58" s="18"/>
      <c r="CL58" s="18"/>
      <c r="CM58" s="18"/>
      <c r="CN58" s="18"/>
    </row>
    <row r="59" spans="1:92" s="474" customFormat="1" ht="9" customHeight="1" x14ac:dyDescent="0.3">
      <c r="A59" s="479" t="s">
        <v>563</v>
      </c>
      <c r="B59" s="480">
        <v>77694315.049999997</v>
      </c>
      <c r="C59" s="480">
        <v>38429270.736000001</v>
      </c>
      <c r="D59" s="480">
        <v>116123585.787</v>
      </c>
      <c r="E59" s="480"/>
      <c r="F59" s="480">
        <v>1799752.08</v>
      </c>
      <c r="G59" s="480">
        <v>298109.86099999998</v>
      </c>
      <c r="H59" s="480">
        <v>2097861.9410000001</v>
      </c>
      <c r="I59" s="480"/>
      <c r="J59" s="480">
        <v>125595052.48199999</v>
      </c>
      <c r="K59" s="480">
        <v>80623274.415999994</v>
      </c>
      <c r="L59" s="480">
        <v>206218326.898</v>
      </c>
      <c r="M59" s="479" t="s">
        <v>563</v>
      </c>
      <c r="N59" s="480">
        <v>7207340.2510000002</v>
      </c>
      <c r="O59" s="480">
        <v>2678929.4879999999</v>
      </c>
      <c r="P59" s="480">
        <v>9886269.7400000002</v>
      </c>
      <c r="Q59" s="480"/>
      <c r="R59" s="480">
        <v>15139344.720000001</v>
      </c>
      <c r="S59" s="480">
        <v>7984300.3439999996</v>
      </c>
      <c r="T59" s="480">
        <v>23123645.065000001</v>
      </c>
      <c r="U59" s="480"/>
      <c r="V59" s="480">
        <v>50606098.405000001</v>
      </c>
      <c r="W59" s="480">
        <v>23288860.846000001</v>
      </c>
      <c r="X59" s="480">
        <v>73894959.251000002</v>
      </c>
      <c r="Y59" s="479" t="s">
        <v>563</v>
      </c>
      <c r="Z59" s="480">
        <v>5494581.807</v>
      </c>
      <c r="AA59" s="480">
        <v>2795853.5440000002</v>
      </c>
      <c r="AB59" s="480">
        <v>8290435.352</v>
      </c>
      <c r="AC59" s="480"/>
      <c r="AD59" s="480">
        <v>53549464.842</v>
      </c>
      <c r="AE59" s="480">
        <v>23042017.184</v>
      </c>
      <c r="AF59" s="480">
        <v>76591482.025999993</v>
      </c>
      <c r="AG59" s="480"/>
      <c r="AH59" s="480">
        <v>17684227.256000001</v>
      </c>
      <c r="AI59" s="480">
        <v>862891.174</v>
      </c>
      <c r="AJ59" s="480">
        <v>18547118.43</v>
      </c>
      <c r="AK59" s="479" t="s">
        <v>563</v>
      </c>
      <c r="AL59" s="480">
        <v>4764314.9409999996</v>
      </c>
      <c r="AM59" s="480">
        <v>1382799.0859999999</v>
      </c>
      <c r="AN59" s="480">
        <v>6147114.0269999998</v>
      </c>
      <c r="AO59" s="480"/>
      <c r="AP59" s="480">
        <v>4650580.0669999998</v>
      </c>
      <c r="AQ59" s="480">
        <v>773384.22</v>
      </c>
      <c r="AR59" s="480">
        <v>5423964.2869999995</v>
      </c>
      <c r="AS59" s="480"/>
      <c r="AT59" s="480">
        <v>4545680.8229999999</v>
      </c>
      <c r="AU59" s="480">
        <v>5708926.6229999997</v>
      </c>
      <c r="AV59" s="480">
        <v>10254607.447000001</v>
      </c>
      <c r="AW59" s="479" t="s">
        <v>563</v>
      </c>
      <c r="AX59" s="480">
        <v>2022015.0279999999</v>
      </c>
      <c r="AY59" s="480">
        <v>32499.191999999999</v>
      </c>
      <c r="AZ59" s="480">
        <v>2054514.22</v>
      </c>
      <c r="BA59" s="480"/>
      <c r="BB59" s="480">
        <v>1296082.966</v>
      </c>
      <c r="BC59" s="480">
        <v>197546.606</v>
      </c>
      <c r="BD59" s="480">
        <v>1493629.5730000001</v>
      </c>
      <c r="BE59" s="480"/>
      <c r="BF59" s="480">
        <v>837525.77800000005</v>
      </c>
      <c r="BG59" s="480">
        <v>1683449.73</v>
      </c>
      <c r="BH59" s="480">
        <v>2520975.5079999999</v>
      </c>
      <c r="BI59" s="479" t="s">
        <v>563</v>
      </c>
      <c r="BJ59" s="480">
        <v>618026.36100000003</v>
      </c>
      <c r="BK59" s="480">
        <v>1950850.388</v>
      </c>
      <c r="BL59" s="480">
        <v>2568876.75</v>
      </c>
      <c r="BM59" s="480"/>
      <c r="BN59" s="480">
        <v>3057905.8130000001</v>
      </c>
      <c r="BO59" s="480">
        <v>1889685.7660000001</v>
      </c>
      <c r="BP59" s="480">
        <v>4947591.58</v>
      </c>
      <c r="BQ59" s="480"/>
      <c r="BR59" s="480">
        <v>5531222.7920000004</v>
      </c>
      <c r="BS59" s="480">
        <v>35197.771000000001</v>
      </c>
      <c r="BT59" s="480">
        <v>5566420.5630000001</v>
      </c>
      <c r="BU59" s="480"/>
      <c r="BV59" s="480">
        <v>2563503.8339999998</v>
      </c>
      <c r="BW59" s="480">
        <v>79000.406000000003</v>
      </c>
      <c r="BX59" s="480">
        <v>2642504.2409999999</v>
      </c>
      <c r="BY59" s="479" t="s">
        <v>563</v>
      </c>
      <c r="BZ59" s="480">
        <v>384657035.29599994</v>
      </c>
      <c r="CA59" s="480">
        <v>193736847.38099995</v>
      </c>
      <c r="CB59" s="480">
        <v>578393882.68599999</v>
      </c>
      <c r="CC59" s="480"/>
      <c r="CD59" s="480">
        <v>125595052.529</v>
      </c>
      <c r="CE59" s="480">
        <v>82376574.806999996</v>
      </c>
      <c r="CF59" s="480">
        <v>207971627.33700001</v>
      </c>
      <c r="CG59" s="480"/>
      <c r="CH59" s="480">
        <v>384657035.34299994</v>
      </c>
      <c r="CI59" s="480">
        <v>195490147.77199996</v>
      </c>
      <c r="CJ59" s="480">
        <v>580147183.125</v>
      </c>
      <c r="CK59" s="24"/>
      <c r="CL59" s="473"/>
      <c r="CM59" s="24"/>
      <c r="CN59" s="24"/>
    </row>
    <row r="60" spans="1:92" s="474" customFormat="1" ht="2.25" customHeight="1" x14ac:dyDescent="0.3">
      <c r="A60" s="486"/>
      <c r="B60" s="487"/>
      <c r="C60" s="487"/>
      <c r="D60" s="487"/>
      <c r="E60" s="487"/>
      <c r="F60" s="487"/>
      <c r="G60" s="487"/>
      <c r="H60" s="487"/>
      <c r="I60" s="487"/>
      <c r="J60" s="487"/>
      <c r="K60" s="487"/>
      <c r="L60" s="487"/>
      <c r="M60" s="486"/>
      <c r="N60" s="487"/>
      <c r="O60" s="487"/>
      <c r="P60" s="487"/>
      <c r="Q60" s="487"/>
      <c r="R60" s="487"/>
      <c r="S60" s="487"/>
      <c r="T60" s="487"/>
      <c r="U60" s="487"/>
      <c r="V60" s="487"/>
      <c r="W60" s="487"/>
      <c r="X60" s="487"/>
      <c r="Y60" s="486"/>
      <c r="Z60" s="487"/>
      <c r="AA60" s="487"/>
      <c r="AB60" s="487"/>
      <c r="AC60" s="487"/>
      <c r="AD60" s="487"/>
      <c r="AE60" s="487"/>
      <c r="AF60" s="487"/>
      <c r="AG60" s="487"/>
      <c r="AH60" s="487"/>
      <c r="AI60" s="487"/>
      <c r="AJ60" s="487"/>
      <c r="AK60" s="486"/>
      <c r="AL60" s="487"/>
      <c r="AM60" s="487"/>
      <c r="AN60" s="487"/>
      <c r="AO60" s="487"/>
      <c r="AP60" s="487"/>
      <c r="AQ60" s="487"/>
      <c r="AR60" s="487"/>
      <c r="AS60" s="487"/>
      <c r="AT60" s="487"/>
      <c r="AU60" s="487"/>
      <c r="AV60" s="487"/>
      <c r="AW60" s="486"/>
      <c r="AX60" s="487"/>
      <c r="AY60" s="487"/>
      <c r="AZ60" s="487"/>
      <c r="BA60" s="487"/>
      <c r="BB60" s="487"/>
      <c r="BC60" s="487"/>
      <c r="BD60" s="487"/>
      <c r="BE60" s="487"/>
      <c r="BF60" s="487"/>
      <c r="BG60" s="487"/>
      <c r="BH60" s="487"/>
      <c r="BI60" s="486"/>
      <c r="BJ60" s="487"/>
      <c r="BK60" s="487"/>
      <c r="BL60" s="487"/>
      <c r="BM60" s="487"/>
      <c r="BN60" s="487"/>
      <c r="BO60" s="487"/>
      <c r="BP60" s="487"/>
      <c r="BQ60" s="487"/>
      <c r="BR60" s="487"/>
      <c r="BS60" s="487"/>
      <c r="BT60" s="487"/>
      <c r="BU60" s="487"/>
      <c r="BV60" s="487"/>
      <c r="BW60" s="487"/>
      <c r="BX60" s="487"/>
      <c r="BY60" s="486"/>
      <c r="BZ60" s="487"/>
      <c r="CA60" s="487"/>
      <c r="CB60" s="487"/>
      <c r="CC60" s="487"/>
      <c r="CD60" s="487"/>
      <c r="CE60" s="487"/>
      <c r="CF60" s="487"/>
      <c r="CG60" s="487"/>
      <c r="CH60" s="487"/>
      <c r="CI60" s="487"/>
      <c r="CJ60" s="487"/>
      <c r="CK60" s="24"/>
      <c r="CL60" s="473"/>
      <c r="CM60" s="24"/>
      <c r="CN60" s="24"/>
    </row>
    <row r="61" spans="1:92" s="7" customFormat="1" ht="10.5" customHeight="1" thickBot="1" x14ac:dyDescent="0.3">
      <c r="A61" s="488"/>
      <c r="B61" s="489"/>
      <c r="C61" s="489"/>
      <c r="D61" s="489"/>
      <c r="E61" s="489"/>
      <c r="F61" s="489"/>
      <c r="G61" s="489"/>
      <c r="H61" s="489"/>
      <c r="I61" s="489"/>
      <c r="J61" s="489"/>
      <c r="K61" s="489"/>
      <c r="L61" s="489"/>
      <c r="M61" s="490"/>
      <c r="N61" s="489"/>
      <c r="O61" s="489"/>
      <c r="P61" s="489"/>
      <c r="Q61" s="491"/>
      <c r="R61" s="489"/>
      <c r="S61" s="489"/>
      <c r="T61" s="489"/>
      <c r="U61" s="491"/>
      <c r="V61" s="489"/>
      <c r="W61" s="489"/>
      <c r="X61" s="489"/>
      <c r="Y61" s="490"/>
      <c r="Z61" s="489"/>
      <c r="AA61" s="489"/>
      <c r="AB61" s="489"/>
      <c r="AC61" s="491"/>
      <c r="AD61" s="489"/>
      <c r="AE61" s="489"/>
      <c r="AF61" s="489"/>
      <c r="AG61" s="491"/>
      <c r="AH61" s="489"/>
      <c r="AI61" s="489"/>
      <c r="AJ61" s="489"/>
      <c r="AK61" s="490"/>
      <c r="AL61" s="489"/>
      <c r="AM61" s="489"/>
      <c r="AN61" s="489"/>
      <c r="AO61" s="491"/>
      <c r="AP61" s="489"/>
      <c r="AQ61" s="489"/>
      <c r="AR61" s="489"/>
      <c r="AS61" s="491"/>
      <c r="AT61" s="489"/>
      <c r="AU61" s="489"/>
      <c r="AV61" s="489"/>
      <c r="AW61" s="490"/>
      <c r="AX61" s="490"/>
      <c r="AY61" s="490"/>
      <c r="AZ61" s="490"/>
      <c r="BA61" s="490"/>
      <c r="BB61" s="490"/>
      <c r="BC61" s="490"/>
      <c r="BD61" s="490"/>
      <c r="BE61" s="491"/>
      <c r="BF61" s="489"/>
      <c r="BG61" s="489"/>
      <c r="BH61" s="489"/>
      <c r="BI61" s="490"/>
      <c r="BJ61" s="489"/>
      <c r="BK61" s="489"/>
      <c r="BL61" s="489"/>
      <c r="BM61" s="489"/>
      <c r="BN61" s="489"/>
      <c r="BO61" s="489"/>
      <c r="BP61" s="489"/>
      <c r="BQ61" s="489"/>
      <c r="BR61" s="490"/>
      <c r="BS61" s="490"/>
      <c r="BT61" s="490"/>
      <c r="BU61" s="489"/>
      <c r="BV61" s="490"/>
      <c r="BW61" s="490"/>
      <c r="BX61" s="490"/>
      <c r="BY61" s="490"/>
      <c r="BZ61" s="490"/>
      <c r="CA61" s="490"/>
      <c r="CB61" s="490"/>
      <c r="CC61" s="490"/>
      <c r="CD61" s="490"/>
      <c r="CE61" s="490"/>
      <c r="CF61" s="490"/>
      <c r="CG61" s="490"/>
      <c r="CH61" s="490"/>
      <c r="CI61" s="490"/>
      <c r="CJ61" s="490"/>
      <c r="CK61" s="18"/>
      <c r="CL61" s="18"/>
      <c r="CM61" s="18"/>
      <c r="CN61" s="18"/>
    </row>
    <row r="62" spans="1:92" s="497" customFormat="1" ht="15.75" customHeight="1" thickTop="1" x14ac:dyDescent="0.2">
      <c r="A62" s="492" t="s">
        <v>564</v>
      </c>
      <c r="B62" s="480"/>
      <c r="C62" s="480"/>
      <c r="D62" s="480"/>
      <c r="E62" s="493"/>
      <c r="F62" s="480"/>
      <c r="G62" s="480"/>
      <c r="H62" s="480"/>
      <c r="I62" s="493"/>
      <c r="J62" s="480"/>
      <c r="K62" s="480"/>
      <c r="L62" s="480"/>
      <c r="M62" s="494" t="s">
        <v>564</v>
      </c>
      <c r="N62" s="480"/>
      <c r="O62" s="480"/>
      <c r="P62" s="480"/>
      <c r="Q62" s="495"/>
      <c r="R62" s="480"/>
      <c r="S62" s="480"/>
      <c r="T62" s="480"/>
      <c r="U62" s="495"/>
      <c r="V62" s="480"/>
      <c r="W62" s="480"/>
      <c r="X62" s="480"/>
      <c r="Y62" s="494" t="s">
        <v>564</v>
      </c>
      <c r="Z62" s="480"/>
      <c r="AA62" s="480"/>
      <c r="AB62" s="480"/>
      <c r="AC62" s="496"/>
      <c r="AD62" s="480"/>
      <c r="AE62" s="480"/>
      <c r="AF62" s="480"/>
      <c r="AG62" s="496"/>
      <c r="AH62" s="480"/>
      <c r="AI62" s="480"/>
      <c r="AJ62" s="480"/>
      <c r="AK62" s="494" t="s">
        <v>564</v>
      </c>
      <c r="AL62" s="480"/>
      <c r="AM62" s="480"/>
      <c r="AN62" s="480"/>
      <c r="AO62" s="496"/>
      <c r="AP62" s="480"/>
      <c r="AQ62" s="480"/>
      <c r="AR62" s="480"/>
      <c r="AS62" s="496"/>
      <c r="AT62" s="480"/>
      <c r="AU62" s="480"/>
      <c r="AV62" s="480"/>
      <c r="AW62" s="494" t="s">
        <v>564</v>
      </c>
      <c r="AX62" s="494"/>
      <c r="AY62" s="494"/>
      <c r="AZ62" s="494"/>
      <c r="BA62" s="494"/>
      <c r="BB62" s="480"/>
      <c r="BC62" s="480"/>
      <c r="BD62" s="480"/>
      <c r="BE62" s="496"/>
      <c r="BF62" s="480"/>
      <c r="BG62" s="480"/>
      <c r="BH62" s="480"/>
      <c r="BI62" s="494" t="s">
        <v>564</v>
      </c>
      <c r="BJ62" s="480"/>
      <c r="BK62" s="480"/>
      <c r="BL62" s="480"/>
      <c r="BM62" s="480"/>
      <c r="BN62" s="480"/>
      <c r="BO62" s="480"/>
      <c r="BP62" s="480"/>
      <c r="BQ62" s="480"/>
      <c r="BR62" s="494"/>
      <c r="BS62" s="494"/>
      <c r="BT62" s="494"/>
      <c r="BU62" s="480"/>
      <c r="BV62" s="494"/>
      <c r="BW62" s="494"/>
      <c r="BX62" s="494"/>
      <c r="BY62" s="494" t="s">
        <v>564</v>
      </c>
      <c r="BZ62" s="494"/>
      <c r="CA62" s="494"/>
      <c r="CB62" s="494"/>
      <c r="CC62" s="494"/>
      <c r="CD62" s="494"/>
      <c r="CE62" s="494"/>
      <c r="CF62" s="494"/>
      <c r="CG62" s="494"/>
      <c r="CH62" s="494"/>
      <c r="CI62" s="494"/>
      <c r="CJ62" s="494"/>
    </row>
    <row r="63" spans="1:92" s="497" customFormat="1" ht="11.25" customHeight="1" x14ac:dyDescent="0.2">
      <c r="A63" s="18"/>
      <c r="B63" s="480"/>
      <c r="C63" s="480"/>
      <c r="D63" s="480"/>
      <c r="E63" s="493"/>
      <c r="F63" s="493"/>
      <c r="G63" s="493"/>
      <c r="H63" s="493"/>
      <c r="I63" s="493"/>
      <c r="J63" s="493"/>
      <c r="K63" s="493"/>
      <c r="L63" s="493"/>
      <c r="M63" s="494"/>
      <c r="N63" s="495"/>
      <c r="O63" s="495"/>
      <c r="P63" s="495"/>
      <c r="Q63" s="495"/>
      <c r="R63" s="495"/>
      <c r="S63" s="495"/>
      <c r="T63" s="495"/>
      <c r="U63" s="495"/>
      <c r="V63" s="495"/>
      <c r="W63" s="495"/>
      <c r="X63" s="495"/>
      <c r="Y63" s="18"/>
      <c r="Z63" s="496"/>
      <c r="AA63" s="496"/>
      <c r="AB63" s="496"/>
      <c r="AC63" s="496"/>
      <c r="AD63" s="496"/>
      <c r="AE63" s="496"/>
      <c r="AF63" s="496"/>
      <c r="AG63" s="496"/>
      <c r="AH63" s="496"/>
      <c r="AI63" s="496"/>
      <c r="AJ63" s="496"/>
      <c r="AK63" s="18"/>
      <c r="AL63" s="496"/>
      <c r="AM63" s="496"/>
      <c r="AN63" s="496"/>
      <c r="AO63" s="496"/>
      <c r="AP63" s="496"/>
      <c r="AQ63" s="496"/>
      <c r="AR63" s="496"/>
      <c r="AS63" s="496"/>
      <c r="AT63" s="496"/>
      <c r="AU63" s="496"/>
      <c r="AV63" s="496"/>
      <c r="AW63" s="18"/>
      <c r="AX63" s="498"/>
      <c r="AY63" s="498"/>
      <c r="AZ63" s="498"/>
      <c r="BA63" s="498"/>
      <c r="BB63" s="496"/>
      <c r="BC63" s="496"/>
      <c r="BD63" s="496"/>
      <c r="BE63" s="496"/>
      <c r="BF63" s="496"/>
      <c r="BG63" s="496"/>
      <c r="BH63" s="496"/>
      <c r="BI63" s="18"/>
      <c r="BJ63" s="496"/>
      <c r="BK63" s="496"/>
      <c r="BL63" s="496"/>
      <c r="BM63" s="496"/>
      <c r="BN63" s="496"/>
      <c r="BO63" s="496"/>
      <c r="BP63" s="496"/>
      <c r="BQ63" s="496"/>
      <c r="BR63" s="498"/>
      <c r="BS63" s="498"/>
      <c r="BT63" s="498"/>
      <c r="BU63" s="496"/>
      <c r="BV63" s="498"/>
      <c r="BW63" s="498"/>
      <c r="BX63" s="498"/>
      <c r="BY63" s="18"/>
      <c r="BZ63" s="498"/>
      <c r="CA63" s="498"/>
      <c r="CB63" s="498"/>
      <c r="CC63" s="498"/>
      <c r="CD63" s="498"/>
      <c r="CE63" s="498"/>
      <c r="CF63" s="498"/>
      <c r="CG63" s="498"/>
      <c r="CH63" s="498"/>
      <c r="CI63" s="498"/>
      <c r="CJ63" s="498"/>
    </row>
    <row r="64" spans="1:92" s="75" customFormat="1" ht="11.25" customHeight="1" x14ac:dyDescent="0.2">
      <c r="A64" s="499"/>
      <c r="B64" s="500"/>
      <c r="C64" s="500"/>
      <c r="D64" s="500"/>
      <c r="E64" s="500"/>
      <c r="F64" s="500"/>
      <c r="G64" s="500"/>
      <c r="H64" s="500"/>
      <c r="I64" s="500"/>
      <c r="J64" s="500"/>
      <c r="K64" s="500"/>
      <c r="L64" s="500"/>
      <c r="M64" s="494"/>
      <c r="N64" s="501"/>
      <c r="O64" s="501"/>
      <c r="P64" s="501"/>
      <c r="Q64" s="501"/>
      <c r="R64" s="501"/>
      <c r="S64" s="501"/>
      <c r="T64" s="501"/>
      <c r="U64" s="501"/>
      <c r="V64" s="501"/>
      <c r="W64" s="501"/>
      <c r="X64" s="501"/>
      <c r="Y64" s="498"/>
      <c r="Z64" s="502"/>
      <c r="AA64" s="503"/>
      <c r="AB64" s="502"/>
      <c r="AC64" s="502"/>
      <c r="AD64" s="503"/>
      <c r="AE64" s="503"/>
      <c r="AF64" s="503"/>
      <c r="AG64" s="503"/>
      <c r="AH64" s="503"/>
      <c r="AI64" s="503"/>
      <c r="AJ64" s="503"/>
      <c r="AK64" s="502"/>
      <c r="AL64" s="503"/>
      <c r="AM64" s="503"/>
      <c r="AN64" s="503"/>
      <c r="AO64" s="503"/>
      <c r="AP64" s="503"/>
      <c r="AQ64" s="503"/>
      <c r="AR64" s="503"/>
      <c r="AS64" s="503"/>
      <c r="AT64" s="503"/>
      <c r="AU64" s="503"/>
      <c r="AV64" s="503"/>
      <c r="AW64" s="504"/>
      <c r="AX64" s="504"/>
      <c r="AY64" s="504"/>
      <c r="AZ64" s="504"/>
      <c r="BA64" s="504"/>
      <c r="BB64" s="503"/>
      <c r="BC64" s="503"/>
      <c r="BD64" s="503"/>
      <c r="BE64" s="503"/>
      <c r="BF64" s="503"/>
      <c r="BG64" s="503"/>
      <c r="BH64" s="503"/>
      <c r="BJ64" s="503"/>
      <c r="BK64" s="503"/>
      <c r="BL64" s="503"/>
      <c r="BM64" s="503"/>
      <c r="BN64" s="503"/>
      <c r="BO64" s="503"/>
      <c r="BP64" s="503"/>
      <c r="BQ64" s="503"/>
      <c r="BR64" s="504"/>
      <c r="BS64" s="504"/>
      <c r="BT64" s="504"/>
      <c r="BU64" s="503"/>
      <c r="BV64" s="504"/>
      <c r="BW64" s="504"/>
      <c r="BX64" s="504"/>
      <c r="BZ64" s="504"/>
      <c r="CA64" s="504"/>
      <c r="CB64" s="504"/>
      <c r="CC64" s="504"/>
      <c r="CD64" s="504"/>
      <c r="CE64" s="504"/>
      <c r="CF64" s="504"/>
      <c r="CG64" s="504"/>
      <c r="CH64" s="504"/>
      <c r="CI64" s="504"/>
      <c r="CJ64" s="504"/>
    </row>
    <row r="65" spans="1:96" s="7" customFormat="1" ht="0.75" hidden="1" customHeight="1" x14ac:dyDescent="0.25">
      <c r="A65" s="505"/>
      <c r="B65" s="505"/>
      <c r="C65" s="505"/>
      <c r="D65" s="505"/>
      <c r="E65" s="505"/>
      <c r="F65" s="505"/>
      <c r="G65" s="505"/>
      <c r="H65" s="505"/>
      <c r="I65" s="505"/>
      <c r="J65" s="505"/>
      <c r="K65" s="505"/>
      <c r="L65" s="505"/>
      <c r="M65" s="506"/>
      <c r="N65" s="507"/>
      <c r="O65" s="507"/>
      <c r="P65" s="507"/>
      <c r="Q65" s="507"/>
      <c r="R65" s="507"/>
      <c r="S65" s="507"/>
      <c r="T65" s="507"/>
      <c r="U65" s="507"/>
      <c r="V65" s="507"/>
      <c r="W65" s="507"/>
      <c r="X65" s="507"/>
      <c r="Y65" s="506"/>
      <c r="Z65" s="508"/>
      <c r="AA65" s="508"/>
      <c r="AB65" s="508"/>
      <c r="AC65" s="508"/>
      <c r="AD65" s="508"/>
      <c r="AE65" s="508"/>
      <c r="AF65" s="508"/>
      <c r="AG65" s="508"/>
      <c r="AH65" s="508"/>
      <c r="AI65" s="508"/>
      <c r="AJ65" s="508"/>
      <c r="AK65" s="509"/>
      <c r="AL65" s="508"/>
      <c r="AM65" s="508"/>
      <c r="AN65" s="508"/>
      <c r="AO65" s="508"/>
      <c r="AP65" s="508"/>
      <c r="AQ65" s="508"/>
      <c r="AR65" s="508"/>
      <c r="AS65" s="508"/>
      <c r="AT65" s="508"/>
      <c r="AU65" s="508"/>
      <c r="AV65" s="508"/>
      <c r="AW65" s="509"/>
      <c r="AX65" s="509"/>
      <c r="AY65" s="509"/>
      <c r="AZ65" s="509"/>
      <c r="BA65" s="509"/>
      <c r="BB65" s="508"/>
      <c r="BC65" s="508"/>
      <c r="BD65" s="508"/>
      <c r="BE65" s="508"/>
      <c r="BF65" s="508"/>
      <c r="BG65" s="508"/>
      <c r="BH65" s="508"/>
      <c r="BI65" s="509"/>
      <c r="BJ65" s="508"/>
      <c r="BK65" s="508"/>
      <c r="BL65" s="508"/>
      <c r="BM65" s="508"/>
      <c r="BN65" s="508"/>
      <c r="BO65" s="508"/>
      <c r="BP65" s="508"/>
      <c r="BQ65" s="508"/>
      <c r="BR65" s="509"/>
      <c r="BS65" s="509"/>
      <c r="BT65" s="509"/>
      <c r="BU65" s="508"/>
      <c r="BV65" s="509"/>
      <c r="BW65" s="509"/>
      <c r="BX65" s="509"/>
      <c r="BY65" s="509"/>
      <c r="BZ65" s="509"/>
      <c r="CA65" s="509"/>
      <c r="CB65" s="509"/>
      <c r="CC65" s="509"/>
      <c r="CD65" s="509"/>
      <c r="CE65" s="509"/>
      <c r="CF65" s="509"/>
      <c r="CG65" s="509"/>
      <c r="CH65" s="509"/>
      <c r="CI65" s="509"/>
      <c r="CJ65" s="509"/>
    </row>
    <row r="66" spans="1:96" s="7" customFormat="1" ht="0.75" customHeight="1" x14ac:dyDescent="0.25">
      <c r="A66" s="505"/>
      <c r="B66" s="505"/>
      <c r="C66" s="505"/>
      <c r="D66" s="505"/>
      <c r="E66" s="505"/>
      <c r="F66" s="505"/>
      <c r="G66" s="505"/>
      <c r="H66" s="505"/>
      <c r="I66" s="505"/>
      <c r="J66" s="505"/>
      <c r="K66" s="505"/>
      <c r="L66" s="505"/>
      <c r="M66" s="509"/>
      <c r="N66" s="507"/>
      <c r="O66" s="507"/>
      <c r="P66" s="507"/>
      <c r="Q66" s="507"/>
      <c r="R66" s="507"/>
      <c r="S66" s="507"/>
      <c r="T66" s="507"/>
      <c r="U66" s="507"/>
      <c r="V66" s="507"/>
      <c r="W66" s="507"/>
      <c r="X66" s="507"/>
      <c r="Y66" s="506"/>
      <c r="Z66" s="508"/>
      <c r="AA66" s="508"/>
      <c r="AB66" s="508"/>
      <c r="AC66" s="508"/>
      <c r="AD66" s="508"/>
      <c r="AE66" s="508"/>
      <c r="AF66" s="509"/>
      <c r="AG66" s="509"/>
      <c r="AH66" s="508"/>
      <c r="AI66" s="508"/>
      <c r="AJ66" s="508"/>
      <c r="AK66" s="509"/>
      <c r="AL66" s="508"/>
      <c r="AM66" s="508"/>
      <c r="AN66" s="509"/>
      <c r="AO66" s="509"/>
      <c r="AP66" s="508"/>
      <c r="AQ66" s="508"/>
      <c r="AR66" s="508"/>
      <c r="AS66" s="508"/>
      <c r="AT66" s="508"/>
      <c r="AU66" s="508"/>
      <c r="AV66" s="508"/>
      <c r="AW66" s="509"/>
      <c r="AX66" s="509"/>
      <c r="AY66" s="509"/>
      <c r="AZ66" s="509"/>
      <c r="BA66" s="509"/>
      <c r="BB66" s="508"/>
      <c r="BC66" s="508"/>
      <c r="BD66" s="509"/>
      <c r="BE66" s="509"/>
      <c r="BF66" s="508"/>
      <c r="BG66" s="508"/>
      <c r="BH66" s="508"/>
      <c r="BI66" s="509"/>
      <c r="BJ66" s="508"/>
      <c r="BK66" s="508"/>
      <c r="BL66" s="508"/>
      <c r="BM66" s="508"/>
      <c r="BN66" s="508"/>
      <c r="BO66" s="508"/>
      <c r="BP66" s="508"/>
      <c r="BQ66" s="508"/>
      <c r="BR66" s="509"/>
      <c r="BS66" s="509"/>
      <c r="BT66" s="509"/>
      <c r="BU66" s="508"/>
      <c r="BV66" s="509"/>
      <c r="BW66" s="509"/>
      <c r="BX66" s="509"/>
      <c r="BY66" s="509"/>
      <c r="BZ66" s="509"/>
      <c r="CA66" s="509"/>
      <c r="CB66" s="509"/>
      <c r="CC66" s="509"/>
      <c r="CD66" s="509"/>
      <c r="CE66" s="509"/>
      <c r="CF66" s="509"/>
      <c r="CG66" s="509"/>
      <c r="CH66" s="509"/>
      <c r="CI66" s="509"/>
      <c r="CJ66" s="509"/>
    </row>
    <row r="67" spans="1:96" s="7" customFormat="1" ht="4.6500000000000004" customHeight="1" x14ac:dyDescent="0.3">
      <c r="A67" s="510"/>
      <c r="B67" s="511"/>
      <c r="C67" s="511"/>
      <c r="D67" s="510"/>
      <c r="E67" s="510"/>
      <c r="F67" s="511"/>
      <c r="G67" s="511"/>
      <c r="H67" s="511"/>
      <c r="I67" s="511"/>
      <c r="J67" s="510"/>
      <c r="K67" s="510"/>
      <c r="L67" s="510"/>
      <c r="M67" s="450"/>
      <c r="N67" s="512"/>
      <c r="O67" s="513"/>
      <c r="P67" s="512"/>
      <c r="Q67" s="512"/>
      <c r="R67" s="512"/>
      <c r="S67" s="512"/>
      <c r="T67" s="512"/>
      <c r="U67" s="512"/>
      <c r="V67" s="512"/>
      <c r="W67" s="512"/>
      <c r="X67" s="512"/>
      <c r="Y67" s="450"/>
      <c r="Z67" s="514"/>
      <c r="AA67" s="514"/>
      <c r="AB67" s="514"/>
      <c r="AC67" s="514"/>
      <c r="AD67" s="514"/>
      <c r="AE67" s="514"/>
      <c r="AF67" s="515"/>
      <c r="AG67" s="515"/>
      <c r="AH67" s="515"/>
      <c r="AI67" s="515"/>
      <c r="AJ67" s="515"/>
      <c r="AK67" s="450"/>
      <c r="AL67" s="514"/>
      <c r="AM67" s="514"/>
      <c r="AN67" s="515"/>
      <c r="AO67" s="515"/>
      <c r="AP67" s="515"/>
      <c r="AQ67" s="515"/>
      <c r="AR67" s="515"/>
      <c r="AS67" s="515"/>
      <c r="AT67" s="514"/>
      <c r="AU67" s="514"/>
      <c r="AV67" s="514"/>
      <c r="AW67" s="450"/>
      <c r="AX67" s="450"/>
      <c r="AY67" s="450"/>
      <c r="AZ67" s="450"/>
      <c r="BA67" s="450"/>
      <c r="BB67" s="514"/>
      <c r="BC67" s="514"/>
      <c r="BD67" s="515"/>
      <c r="BE67" s="515"/>
      <c r="BF67" s="514"/>
      <c r="BG67" s="514"/>
      <c r="BH67" s="514"/>
      <c r="BI67" s="450"/>
      <c r="BJ67" s="514"/>
      <c r="BK67" s="514"/>
      <c r="BL67" s="514"/>
      <c r="BM67" s="514"/>
      <c r="BN67" s="514"/>
      <c r="BO67" s="514"/>
      <c r="BP67" s="514"/>
      <c r="BQ67" s="514"/>
      <c r="BR67" s="450"/>
      <c r="BS67" s="450"/>
      <c r="BT67" s="450"/>
      <c r="BU67" s="514"/>
      <c r="BV67" s="450"/>
      <c r="BW67" s="450"/>
      <c r="BX67" s="450"/>
      <c r="BY67" s="450"/>
      <c r="BZ67" s="450"/>
      <c r="CA67" s="450"/>
      <c r="CB67" s="450"/>
      <c r="CC67" s="450"/>
      <c r="CD67" s="450"/>
      <c r="CE67" s="450"/>
      <c r="CF67" s="450"/>
      <c r="CG67" s="450"/>
      <c r="CH67" s="450"/>
      <c r="CI67" s="450"/>
      <c r="CJ67" s="450"/>
    </row>
    <row r="68" spans="1:96" s="7" customFormat="1" ht="0.75" customHeight="1" x14ac:dyDescent="0.3">
      <c r="A68" s="510"/>
      <c r="B68" s="511"/>
      <c r="C68" s="511"/>
      <c r="D68" s="510"/>
      <c r="E68" s="510"/>
      <c r="F68" s="511"/>
      <c r="G68" s="511"/>
      <c r="H68" s="511"/>
      <c r="I68" s="511"/>
      <c r="J68" s="510"/>
      <c r="K68" s="510"/>
      <c r="L68" s="510"/>
      <c r="M68" s="450"/>
      <c r="N68" s="512"/>
      <c r="O68" s="513"/>
      <c r="P68" s="512"/>
      <c r="Q68" s="512"/>
      <c r="R68" s="512"/>
      <c r="S68" s="512"/>
      <c r="T68" s="512"/>
      <c r="U68" s="512"/>
      <c r="V68" s="512"/>
      <c r="W68" s="512"/>
      <c r="X68" s="512"/>
      <c r="Y68" s="450"/>
      <c r="Z68" s="514"/>
      <c r="AA68" s="514"/>
      <c r="AB68" s="514"/>
      <c r="AC68" s="514"/>
      <c r="AD68" s="514"/>
      <c r="AE68" s="514"/>
      <c r="AF68" s="515"/>
      <c r="AG68" s="515"/>
      <c r="AH68" s="515"/>
      <c r="AI68" s="515"/>
      <c r="AJ68" s="515"/>
      <c r="AK68" s="450"/>
      <c r="AL68" s="514"/>
      <c r="AM68" s="514"/>
      <c r="AN68" s="515"/>
      <c r="AO68" s="515"/>
      <c r="AP68" s="515"/>
      <c r="AQ68" s="515"/>
      <c r="AR68" s="515"/>
      <c r="AS68" s="515"/>
      <c r="AT68" s="514"/>
      <c r="AU68" s="514"/>
      <c r="AV68" s="514"/>
      <c r="AW68" s="450"/>
      <c r="AX68" s="450"/>
      <c r="AY68" s="450"/>
      <c r="AZ68" s="450"/>
      <c r="BA68" s="450"/>
      <c r="BB68" s="514"/>
      <c r="BC68" s="514"/>
      <c r="BD68" s="515"/>
      <c r="BE68" s="515"/>
      <c r="BF68" s="514"/>
      <c r="BG68" s="514"/>
      <c r="BH68" s="514"/>
      <c r="BI68" s="450"/>
      <c r="BJ68" s="514"/>
      <c r="BK68" s="514"/>
      <c r="BL68" s="514"/>
      <c r="BM68" s="514"/>
      <c r="BN68" s="514"/>
      <c r="BO68" s="514"/>
      <c r="BP68" s="514"/>
      <c r="BQ68" s="514"/>
      <c r="BR68" s="450"/>
      <c r="BS68" s="450"/>
      <c r="BT68" s="450"/>
      <c r="BU68" s="514"/>
      <c r="BV68" s="450"/>
      <c r="BW68" s="450"/>
      <c r="BX68" s="450"/>
      <c r="BY68" s="450"/>
      <c r="BZ68" s="450"/>
      <c r="CA68" s="450"/>
      <c r="CB68" s="450"/>
      <c r="CC68" s="450"/>
      <c r="CD68" s="450"/>
      <c r="CE68" s="450"/>
      <c r="CF68" s="450"/>
      <c r="CG68" s="450"/>
      <c r="CH68" s="450"/>
      <c r="CI68" s="450"/>
      <c r="CJ68" s="450"/>
    </row>
    <row r="69" spans="1:96" s="41" customFormat="1" ht="24" customHeight="1" x14ac:dyDescent="0.5">
      <c r="A69" s="516" t="s">
        <v>502</v>
      </c>
      <c r="B69" s="516"/>
      <c r="C69" s="516"/>
      <c r="D69" s="516"/>
      <c r="E69" s="516"/>
      <c r="F69" s="516"/>
      <c r="G69" s="516"/>
      <c r="H69" s="516"/>
      <c r="I69" s="516"/>
      <c r="J69" s="516"/>
      <c r="K69" s="516"/>
      <c r="L69" s="516"/>
      <c r="M69" s="436" t="s">
        <v>502</v>
      </c>
      <c r="N69" s="436"/>
      <c r="O69" s="436"/>
      <c r="P69" s="436"/>
      <c r="Q69" s="436"/>
      <c r="R69" s="436"/>
      <c r="S69" s="436"/>
      <c r="T69" s="436"/>
      <c r="U69" s="436"/>
      <c r="V69" s="436"/>
      <c r="W69" s="436"/>
      <c r="X69" s="436"/>
      <c r="Y69" s="436" t="s">
        <v>502</v>
      </c>
      <c r="Z69" s="436"/>
      <c r="AA69" s="436"/>
      <c r="AB69" s="436"/>
      <c r="AC69" s="436"/>
      <c r="AD69" s="436"/>
      <c r="AE69" s="436"/>
      <c r="AF69" s="436"/>
      <c r="AG69" s="436"/>
      <c r="AH69" s="436"/>
      <c r="AI69" s="436"/>
      <c r="AJ69" s="436"/>
      <c r="AK69" s="436" t="s">
        <v>502</v>
      </c>
      <c r="AL69" s="436"/>
      <c r="AM69" s="436"/>
      <c r="AN69" s="436"/>
      <c r="AO69" s="436"/>
      <c r="AP69" s="436"/>
      <c r="AQ69" s="436"/>
      <c r="AR69" s="436"/>
      <c r="AS69" s="436"/>
      <c r="AT69" s="436"/>
      <c r="AU69" s="436"/>
      <c r="AV69" s="436"/>
      <c r="AW69" s="436" t="s">
        <v>502</v>
      </c>
      <c r="AX69" s="436"/>
      <c r="AY69" s="436"/>
      <c r="AZ69" s="436"/>
      <c r="BA69" s="436"/>
      <c r="BB69" s="436"/>
      <c r="BC69" s="436"/>
      <c r="BD69" s="436"/>
      <c r="BE69" s="436"/>
      <c r="BF69" s="436"/>
      <c r="BG69" s="436"/>
      <c r="BH69" s="436"/>
      <c r="BI69" s="434" t="s">
        <v>502</v>
      </c>
      <c r="BJ69" s="434"/>
      <c r="BK69" s="434"/>
      <c r="BL69" s="434"/>
      <c r="BM69" s="434"/>
      <c r="BN69" s="434"/>
      <c r="BO69" s="434"/>
      <c r="BP69" s="434"/>
      <c r="BQ69" s="434"/>
      <c r="BR69" s="434"/>
      <c r="BS69" s="434"/>
      <c r="BT69" s="434"/>
      <c r="BU69" s="435"/>
      <c r="BV69" s="435"/>
      <c r="BW69" s="435"/>
      <c r="BX69" s="435"/>
      <c r="BY69" s="436" t="s">
        <v>502</v>
      </c>
      <c r="BZ69" s="436"/>
      <c r="CA69" s="436"/>
      <c r="CB69" s="436"/>
      <c r="CC69" s="436"/>
      <c r="CD69" s="436"/>
      <c r="CE69" s="436"/>
      <c r="CF69" s="436"/>
      <c r="CG69" s="436"/>
      <c r="CH69" s="436"/>
      <c r="CI69" s="436"/>
      <c r="CJ69" s="436"/>
      <c r="CK69" s="517"/>
      <c r="CL69" s="437"/>
      <c r="CM69" s="437"/>
      <c r="CN69" s="437"/>
      <c r="CO69" s="437"/>
      <c r="CP69" s="437"/>
      <c r="CQ69" s="437"/>
      <c r="CR69" s="437"/>
    </row>
    <row r="70" spans="1:96" s="304" customFormat="1" ht="15" customHeight="1" x14ac:dyDescent="0.3">
      <c r="A70" s="518">
        <v>46053</v>
      </c>
      <c r="B70" s="518"/>
      <c r="C70" s="518"/>
      <c r="D70" s="518"/>
      <c r="E70" s="518"/>
      <c r="F70" s="518"/>
      <c r="G70" s="518"/>
      <c r="H70" s="518"/>
      <c r="I70" s="518"/>
      <c r="J70" s="518"/>
      <c r="K70" s="518"/>
      <c r="L70" s="518"/>
      <c r="M70" s="440">
        <v>46053</v>
      </c>
      <c r="N70" s="440"/>
      <c r="O70" s="440"/>
      <c r="P70" s="440"/>
      <c r="Q70" s="440"/>
      <c r="R70" s="440"/>
      <c r="S70" s="440"/>
      <c r="T70" s="440"/>
      <c r="U70" s="440"/>
      <c r="V70" s="440"/>
      <c r="W70" s="440"/>
      <c r="X70" s="440"/>
      <c r="Y70" s="440">
        <v>46053</v>
      </c>
      <c r="Z70" s="440"/>
      <c r="AA70" s="440"/>
      <c r="AB70" s="440"/>
      <c r="AC70" s="440"/>
      <c r="AD70" s="440"/>
      <c r="AE70" s="440"/>
      <c r="AF70" s="440"/>
      <c r="AG70" s="440"/>
      <c r="AH70" s="440"/>
      <c r="AI70" s="440"/>
      <c r="AJ70" s="440"/>
      <c r="AK70" s="440">
        <v>46053</v>
      </c>
      <c r="AL70" s="440"/>
      <c r="AM70" s="440"/>
      <c r="AN70" s="440"/>
      <c r="AO70" s="440"/>
      <c r="AP70" s="440"/>
      <c r="AQ70" s="440"/>
      <c r="AR70" s="440"/>
      <c r="AS70" s="440"/>
      <c r="AT70" s="440"/>
      <c r="AU70" s="440"/>
      <c r="AV70" s="440"/>
      <c r="AW70" s="440">
        <v>46053</v>
      </c>
      <c r="AX70" s="440"/>
      <c r="AY70" s="440"/>
      <c r="AZ70" s="440"/>
      <c r="BA70" s="440"/>
      <c r="BB70" s="440"/>
      <c r="BC70" s="440"/>
      <c r="BD70" s="440"/>
      <c r="BE70" s="440"/>
      <c r="BF70" s="440"/>
      <c r="BG70" s="440"/>
      <c r="BH70" s="440"/>
      <c r="BI70" s="438">
        <v>46053</v>
      </c>
      <c r="BJ70" s="438"/>
      <c r="BK70" s="438"/>
      <c r="BL70" s="438"/>
      <c r="BM70" s="438"/>
      <c r="BN70" s="438"/>
      <c r="BO70" s="438"/>
      <c r="BP70" s="438"/>
      <c r="BQ70" s="438"/>
      <c r="BR70" s="438"/>
      <c r="BS70" s="438"/>
      <c r="BT70" s="438"/>
      <c r="BU70" s="439"/>
      <c r="BV70" s="439"/>
      <c r="BW70" s="439"/>
      <c r="BX70" s="439"/>
      <c r="BY70" s="440">
        <v>46053</v>
      </c>
      <c r="BZ70" s="440"/>
      <c r="CA70" s="440"/>
      <c r="CB70" s="440"/>
      <c r="CC70" s="440"/>
      <c r="CD70" s="440"/>
      <c r="CE70" s="440"/>
      <c r="CF70" s="440"/>
      <c r="CG70" s="440"/>
      <c r="CH70" s="440"/>
      <c r="CI70" s="440"/>
      <c r="CJ70" s="440"/>
      <c r="CK70" s="519"/>
      <c r="CL70" s="441"/>
      <c r="CM70" s="441"/>
      <c r="CN70" s="441"/>
      <c r="CO70" s="441"/>
      <c r="CP70" s="441"/>
      <c r="CQ70" s="441"/>
      <c r="CR70" s="441"/>
    </row>
    <row r="71" spans="1:96" s="305" customFormat="1" ht="15" customHeight="1" x14ac:dyDescent="0.3">
      <c r="A71" s="443" t="s">
        <v>504</v>
      </c>
      <c r="B71" s="444"/>
      <c r="C71" s="444"/>
      <c r="D71" s="444"/>
      <c r="E71" s="444"/>
      <c r="F71" s="444"/>
      <c r="G71" s="444"/>
      <c r="H71" s="444"/>
      <c r="I71" s="444"/>
      <c r="J71" s="444"/>
      <c r="K71" s="444"/>
      <c r="L71" s="444"/>
      <c r="M71" s="443" t="s">
        <v>504</v>
      </c>
      <c r="N71" s="444"/>
      <c r="O71" s="444"/>
      <c r="P71" s="444"/>
      <c r="Q71" s="444"/>
      <c r="R71" s="444"/>
      <c r="S71" s="444"/>
      <c r="T71" s="444"/>
      <c r="U71" s="444"/>
      <c r="V71" s="444"/>
      <c r="W71" s="444"/>
      <c r="X71" s="444"/>
      <c r="Y71" s="443" t="s">
        <v>504</v>
      </c>
      <c r="Z71" s="444"/>
      <c r="AA71" s="444"/>
      <c r="AB71" s="444"/>
      <c r="AC71" s="444"/>
      <c r="AD71" s="444"/>
      <c r="AE71" s="444"/>
      <c r="AF71" s="444"/>
      <c r="AG71" s="444"/>
      <c r="AH71" s="444"/>
      <c r="AI71" s="444"/>
      <c r="AJ71" s="444"/>
      <c r="AK71" s="443" t="s">
        <v>504</v>
      </c>
      <c r="AL71" s="444"/>
      <c r="AM71" s="444"/>
      <c r="AN71" s="444"/>
      <c r="AO71" s="444"/>
      <c r="AP71" s="444"/>
      <c r="AQ71" s="444"/>
      <c r="AR71" s="444"/>
      <c r="AS71" s="444"/>
      <c r="AT71" s="444"/>
      <c r="AU71" s="444"/>
      <c r="AV71" s="444"/>
      <c r="AW71" s="443" t="s">
        <v>504</v>
      </c>
      <c r="AX71" s="444"/>
      <c r="AY71" s="444"/>
      <c r="AZ71" s="444"/>
      <c r="BA71" s="444"/>
      <c r="BB71" s="444"/>
      <c r="BC71" s="444"/>
      <c r="BD71" s="444"/>
      <c r="BE71" s="444"/>
      <c r="BF71" s="444"/>
      <c r="BG71" s="444"/>
      <c r="BH71" s="444"/>
      <c r="BI71" s="443" t="s">
        <v>503</v>
      </c>
      <c r="BJ71" s="443"/>
      <c r="BK71" s="443"/>
      <c r="BL71" s="443"/>
      <c r="BM71" s="443"/>
      <c r="BN71" s="443"/>
      <c r="BO71" s="443"/>
      <c r="BP71" s="443"/>
      <c r="BQ71" s="443"/>
      <c r="BR71" s="443"/>
      <c r="BS71" s="443"/>
      <c r="BT71" s="443"/>
      <c r="BU71" s="445"/>
      <c r="BV71" s="445"/>
      <c r="BW71" s="445"/>
      <c r="BX71" s="445"/>
      <c r="BY71" s="443" t="s">
        <v>504</v>
      </c>
      <c r="BZ71" s="443"/>
      <c r="CA71" s="443"/>
      <c r="CB71" s="443"/>
      <c r="CC71" s="443"/>
      <c r="CD71" s="443"/>
      <c r="CE71" s="443"/>
      <c r="CF71" s="443"/>
      <c r="CG71" s="443"/>
      <c r="CH71" s="443"/>
      <c r="CI71" s="443"/>
      <c r="CJ71" s="443"/>
      <c r="CK71" s="520"/>
      <c r="CL71" s="445"/>
      <c r="CM71" s="445"/>
      <c r="CN71" s="445"/>
      <c r="CO71" s="445"/>
      <c r="CP71" s="445"/>
      <c r="CQ71" s="445"/>
      <c r="CR71" s="445"/>
    </row>
    <row r="72" spans="1:96" s="7" customFormat="1" ht="4.6500000000000004" customHeight="1" thickBot="1" x14ac:dyDescent="0.35">
      <c r="A72" s="521"/>
      <c r="B72" s="521"/>
      <c r="C72" s="521"/>
      <c r="D72" s="521"/>
      <c r="E72" s="521"/>
      <c r="F72" s="521"/>
      <c r="G72" s="521"/>
      <c r="H72" s="510"/>
      <c r="I72" s="510"/>
      <c r="J72" s="521"/>
      <c r="K72" s="521"/>
      <c r="L72" s="521"/>
      <c r="M72" s="451"/>
      <c r="N72" s="522"/>
      <c r="O72" s="522"/>
      <c r="P72" s="523"/>
      <c r="Q72" s="523"/>
      <c r="R72" s="522"/>
      <c r="S72" s="522"/>
      <c r="T72" s="522"/>
      <c r="U72" s="522"/>
      <c r="V72" s="522"/>
      <c r="W72" s="522"/>
      <c r="X72" s="522"/>
      <c r="Y72" s="451"/>
      <c r="Z72" s="451"/>
      <c r="AA72" s="451"/>
      <c r="AB72" s="451"/>
      <c r="AC72" s="451"/>
      <c r="AD72" s="451"/>
      <c r="AE72" s="452"/>
      <c r="AF72" s="453"/>
      <c r="AG72" s="453"/>
      <c r="AH72" s="451"/>
      <c r="AI72" s="451"/>
      <c r="AJ72" s="451"/>
      <c r="AK72" s="451"/>
      <c r="AL72" s="451"/>
      <c r="AM72" s="452"/>
      <c r="AN72" s="453"/>
      <c r="AO72" s="453"/>
      <c r="AP72" s="451"/>
      <c r="AQ72" s="451"/>
      <c r="AR72" s="451"/>
      <c r="AS72" s="451"/>
      <c r="AT72" s="451"/>
      <c r="AU72" s="451"/>
      <c r="AV72" s="450"/>
      <c r="AW72" s="451"/>
      <c r="AX72" s="451"/>
      <c r="AY72" s="451"/>
      <c r="AZ72" s="451"/>
      <c r="BA72" s="451"/>
      <c r="BB72" s="451"/>
      <c r="BC72" s="452"/>
      <c r="BD72" s="453"/>
      <c r="BE72" s="453"/>
      <c r="BF72" s="451"/>
      <c r="BG72" s="451"/>
      <c r="BH72" s="450"/>
      <c r="BI72" s="451"/>
      <c r="BJ72" s="451"/>
      <c r="BK72" s="451"/>
      <c r="BL72" s="450"/>
      <c r="BM72" s="450"/>
      <c r="BN72" s="451"/>
      <c r="BO72" s="451"/>
      <c r="BP72" s="450"/>
      <c r="BQ72" s="450"/>
      <c r="BR72" s="451"/>
      <c r="BS72" s="451"/>
      <c r="BT72" s="451"/>
      <c r="BU72" s="450"/>
      <c r="BV72" s="451"/>
      <c r="BW72" s="451"/>
      <c r="BX72" s="451"/>
      <c r="BY72" s="451"/>
      <c r="BZ72" s="451"/>
      <c r="CA72" s="451"/>
      <c r="CB72" s="451"/>
      <c r="CC72" s="451"/>
      <c r="CD72" s="451"/>
      <c r="CE72" s="451"/>
      <c r="CF72" s="451"/>
      <c r="CG72" s="451"/>
      <c r="CH72" s="451"/>
      <c r="CI72" s="451"/>
      <c r="CJ72" s="451"/>
    </row>
    <row r="73" spans="1:96" s="7" customFormat="1" ht="29.25" customHeight="1" thickTop="1" x14ac:dyDescent="0.3">
      <c r="A73" s="524" t="s">
        <v>565</v>
      </c>
      <c r="B73" s="525" t="s">
        <v>506</v>
      </c>
      <c r="C73" s="525"/>
      <c r="D73" s="525"/>
      <c r="E73" s="526"/>
      <c r="F73" s="525" t="s">
        <v>566</v>
      </c>
      <c r="G73" s="525"/>
      <c r="H73" s="525"/>
      <c r="I73" s="526"/>
      <c r="J73" s="455" t="s">
        <v>507</v>
      </c>
      <c r="K73" s="455"/>
      <c r="L73" s="455"/>
      <c r="M73" s="524" t="s">
        <v>565</v>
      </c>
      <c r="N73" s="457" t="s">
        <v>508</v>
      </c>
      <c r="O73" s="457"/>
      <c r="P73" s="457"/>
      <c r="Q73" s="527"/>
      <c r="R73" s="457" t="s">
        <v>509</v>
      </c>
      <c r="S73" s="457"/>
      <c r="T73" s="457"/>
      <c r="U73" s="527"/>
      <c r="V73" s="457" t="s">
        <v>117</v>
      </c>
      <c r="W73" s="457"/>
      <c r="X73" s="457"/>
      <c r="Y73" s="524" t="s">
        <v>565</v>
      </c>
      <c r="Z73" s="457" t="s">
        <v>35</v>
      </c>
      <c r="AA73" s="457"/>
      <c r="AB73" s="457"/>
      <c r="AC73" s="458"/>
      <c r="AD73" s="457" t="s">
        <v>510</v>
      </c>
      <c r="AE73" s="457"/>
      <c r="AF73" s="457"/>
      <c r="AG73" s="458"/>
      <c r="AH73" s="457" t="s">
        <v>37</v>
      </c>
      <c r="AI73" s="457"/>
      <c r="AJ73" s="457"/>
      <c r="AK73" s="524" t="s">
        <v>565</v>
      </c>
      <c r="AL73" s="457" t="s">
        <v>511</v>
      </c>
      <c r="AM73" s="457"/>
      <c r="AN73" s="457"/>
      <c r="AO73" s="458"/>
      <c r="AP73" s="457" t="s">
        <v>512</v>
      </c>
      <c r="AQ73" s="457"/>
      <c r="AR73" s="457"/>
      <c r="AS73" s="458"/>
      <c r="AT73" s="457" t="s">
        <v>513</v>
      </c>
      <c r="AU73" s="457"/>
      <c r="AV73" s="457"/>
      <c r="AW73" s="524" t="s">
        <v>565</v>
      </c>
      <c r="AX73" s="457" t="s">
        <v>514</v>
      </c>
      <c r="AY73" s="457"/>
      <c r="AZ73" s="457"/>
      <c r="BA73" s="459"/>
      <c r="BB73" s="460" t="s">
        <v>42</v>
      </c>
      <c r="BC73" s="460"/>
      <c r="BD73" s="460"/>
      <c r="BE73" s="458"/>
      <c r="BF73" s="457" t="s">
        <v>515</v>
      </c>
      <c r="BG73" s="457"/>
      <c r="BH73" s="457"/>
      <c r="BI73" s="528" t="s">
        <v>565</v>
      </c>
      <c r="BJ73" s="457" t="s">
        <v>44</v>
      </c>
      <c r="BK73" s="457"/>
      <c r="BL73" s="457"/>
      <c r="BM73" s="461"/>
      <c r="BN73" s="457" t="s">
        <v>45</v>
      </c>
      <c r="BO73" s="457"/>
      <c r="BP73" s="457"/>
      <c r="BQ73" s="461"/>
      <c r="BR73" s="457" t="s">
        <v>46</v>
      </c>
      <c r="BS73" s="457"/>
      <c r="BT73" s="457"/>
      <c r="BU73" s="461"/>
      <c r="BV73" s="457" t="s">
        <v>516</v>
      </c>
      <c r="BW73" s="457"/>
      <c r="BX73" s="457"/>
      <c r="BY73" s="528" t="s">
        <v>565</v>
      </c>
      <c r="BZ73" s="457" t="s">
        <v>517</v>
      </c>
      <c r="CA73" s="457"/>
      <c r="CB73" s="457"/>
      <c r="CC73" s="461"/>
      <c r="CD73" s="457" t="s">
        <v>518</v>
      </c>
      <c r="CE73" s="457"/>
      <c r="CF73" s="457"/>
      <c r="CG73" s="461"/>
      <c r="CH73" s="457" t="s">
        <v>519</v>
      </c>
      <c r="CI73" s="457"/>
      <c r="CJ73" s="457"/>
    </row>
    <row r="74" spans="1:96" s="7" customFormat="1" ht="12.15" customHeight="1" x14ac:dyDescent="0.25">
      <c r="A74" s="529"/>
      <c r="B74" s="530" t="s">
        <v>520</v>
      </c>
      <c r="C74" s="531" t="s">
        <v>521</v>
      </c>
      <c r="D74" s="531" t="s">
        <v>522</v>
      </c>
      <c r="E74" s="530"/>
      <c r="F74" s="530" t="s">
        <v>520</v>
      </c>
      <c r="G74" s="531" t="s">
        <v>521</v>
      </c>
      <c r="H74" s="530" t="s">
        <v>522</v>
      </c>
      <c r="I74" s="530"/>
      <c r="J74" s="531" t="s">
        <v>520</v>
      </c>
      <c r="K74" s="531" t="s">
        <v>521</v>
      </c>
      <c r="L74" s="531" t="s">
        <v>522</v>
      </c>
      <c r="M74" s="529"/>
      <c r="N74" s="465" t="s">
        <v>520</v>
      </c>
      <c r="O74" s="466" t="s">
        <v>521</v>
      </c>
      <c r="P74" s="465" t="s">
        <v>522</v>
      </c>
      <c r="Q74" s="465"/>
      <c r="R74" s="465" t="s">
        <v>520</v>
      </c>
      <c r="S74" s="466" t="s">
        <v>521</v>
      </c>
      <c r="T74" s="465" t="s">
        <v>522</v>
      </c>
      <c r="U74" s="465"/>
      <c r="V74" s="465" t="s">
        <v>520</v>
      </c>
      <c r="W74" s="466" t="s">
        <v>521</v>
      </c>
      <c r="X74" s="465" t="s">
        <v>522</v>
      </c>
      <c r="Y74" s="529"/>
      <c r="Z74" s="466" t="s">
        <v>520</v>
      </c>
      <c r="AA74" s="466" t="s">
        <v>521</v>
      </c>
      <c r="AB74" s="466" t="s">
        <v>522</v>
      </c>
      <c r="AC74" s="465"/>
      <c r="AD74" s="465" t="s">
        <v>520</v>
      </c>
      <c r="AE74" s="466" t="s">
        <v>521</v>
      </c>
      <c r="AF74" s="465" t="s">
        <v>522</v>
      </c>
      <c r="AG74" s="465"/>
      <c r="AH74" s="466" t="s">
        <v>520</v>
      </c>
      <c r="AI74" s="466" t="s">
        <v>521</v>
      </c>
      <c r="AJ74" s="466" t="s">
        <v>522</v>
      </c>
      <c r="AK74" s="529"/>
      <c r="AL74" s="465" t="s">
        <v>520</v>
      </c>
      <c r="AM74" s="466" t="s">
        <v>521</v>
      </c>
      <c r="AN74" s="466" t="s">
        <v>522</v>
      </c>
      <c r="AO74" s="465"/>
      <c r="AP74" s="466" t="s">
        <v>520</v>
      </c>
      <c r="AQ74" s="466" t="s">
        <v>521</v>
      </c>
      <c r="AR74" s="466" t="s">
        <v>522</v>
      </c>
      <c r="AS74" s="465"/>
      <c r="AT74" s="465" t="s">
        <v>520</v>
      </c>
      <c r="AU74" s="466" t="s">
        <v>521</v>
      </c>
      <c r="AV74" s="465" t="s">
        <v>522</v>
      </c>
      <c r="AW74" s="529"/>
      <c r="AX74" s="465" t="s">
        <v>520</v>
      </c>
      <c r="AY74" s="466" t="s">
        <v>521</v>
      </c>
      <c r="AZ74" s="465" t="s">
        <v>522</v>
      </c>
      <c r="BA74" s="532"/>
      <c r="BB74" s="465" t="s">
        <v>520</v>
      </c>
      <c r="BC74" s="466" t="s">
        <v>521</v>
      </c>
      <c r="BD74" s="465" t="s">
        <v>522</v>
      </c>
      <c r="BE74" s="465"/>
      <c r="BF74" s="465" t="s">
        <v>520</v>
      </c>
      <c r="BG74" s="466" t="s">
        <v>521</v>
      </c>
      <c r="BH74" s="465" t="s">
        <v>522</v>
      </c>
      <c r="BI74" s="533"/>
      <c r="BJ74" s="465" t="s">
        <v>520</v>
      </c>
      <c r="BK74" s="466" t="s">
        <v>521</v>
      </c>
      <c r="BL74" s="465" t="s">
        <v>522</v>
      </c>
      <c r="BM74" s="465"/>
      <c r="BN74" s="465" t="s">
        <v>520</v>
      </c>
      <c r="BO74" s="466" t="s">
        <v>521</v>
      </c>
      <c r="BP74" s="465" t="s">
        <v>522</v>
      </c>
      <c r="BQ74" s="465"/>
      <c r="BR74" s="465" t="s">
        <v>520</v>
      </c>
      <c r="BS74" s="466" t="s">
        <v>521</v>
      </c>
      <c r="BT74" s="466" t="s">
        <v>522</v>
      </c>
      <c r="BU74" s="465"/>
      <c r="BV74" s="465" t="s">
        <v>520</v>
      </c>
      <c r="BW74" s="466" t="s">
        <v>521</v>
      </c>
      <c r="BX74" s="466" t="s">
        <v>522</v>
      </c>
      <c r="BY74" s="533"/>
      <c r="BZ74" s="465" t="s">
        <v>520</v>
      </c>
      <c r="CA74" s="466" t="s">
        <v>521</v>
      </c>
      <c r="CB74" s="466" t="s">
        <v>522</v>
      </c>
      <c r="CC74" s="465"/>
      <c r="CD74" s="465" t="s">
        <v>520</v>
      </c>
      <c r="CE74" s="466" t="s">
        <v>521</v>
      </c>
      <c r="CF74" s="466" t="s">
        <v>522</v>
      </c>
      <c r="CG74" s="465"/>
      <c r="CH74" s="465" t="s">
        <v>520</v>
      </c>
      <c r="CI74" s="466" t="s">
        <v>521</v>
      </c>
      <c r="CJ74" s="465" t="s">
        <v>522</v>
      </c>
    </row>
    <row r="75" spans="1:96" s="7" customFormat="1" ht="3.15" customHeight="1" x14ac:dyDescent="0.25">
      <c r="A75" s="534"/>
      <c r="B75" s="535"/>
      <c r="C75" s="535"/>
      <c r="D75" s="535"/>
      <c r="E75" s="535"/>
      <c r="F75" s="535"/>
      <c r="G75" s="535"/>
      <c r="H75" s="535"/>
      <c r="I75" s="535"/>
      <c r="J75" s="535"/>
      <c r="K75" s="535"/>
      <c r="L75" s="535"/>
      <c r="M75" s="470"/>
      <c r="N75" s="536"/>
      <c r="O75" s="536"/>
      <c r="P75" s="536"/>
      <c r="Q75" s="536"/>
      <c r="R75" s="536"/>
      <c r="S75" s="536"/>
      <c r="T75" s="536"/>
      <c r="U75" s="536"/>
      <c r="V75" s="536"/>
      <c r="W75" s="536"/>
      <c r="X75" s="536"/>
      <c r="Y75" s="470"/>
      <c r="Z75" s="536"/>
      <c r="AA75" s="536"/>
      <c r="AB75" s="536"/>
      <c r="AC75" s="536"/>
      <c r="AD75" s="536"/>
      <c r="AE75" s="536"/>
      <c r="AF75" s="536"/>
      <c r="AG75" s="536"/>
      <c r="AH75" s="536"/>
      <c r="AI75" s="536"/>
      <c r="AJ75" s="536"/>
      <c r="AK75" s="470"/>
      <c r="AL75" s="536"/>
      <c r="AM75" s="536"/>
      <c r="AN75" s="536"/>
      <c r="AO75" s="536"/>
      <c r="AP75" s="536"/>
      <c r="AQ75" s="536"/>
      <c r="AR75" s="536"/>
      <c r="AS75" s="536"/>
      <c r="AT75" s="536"/>
      <c r="AU75" s="536"/>
      <c r="AV75" s="536"/>
      <c r="AW75" s="470"/>
      <c r="AX75" s="470"/>
      <c r="AY75" s="470"/>
      <c r="AZ75" s="470"/>
      <c r="BA75" s="470"/>
      <c r="BB75" s="536"/>
      <c r="BC75" s="536"/>
      <c r="BD75" s="536"/>
      <c r="BE75" s="536"/>
      <c r="BF75" s="536"/>
      <c r="BG75" s="536"/>
      <c r="BH75" s="536"/>
      <c r="BI75" s="470"/>
      <c r="BJ75" s="536"/>
      <c r="BK75" s="536"/>
      <c r="BL75" s="536"/>
      <c r="BM75" s="536"/>
      <c r="BN75" s="536"/>
      <c r="BO75" s="536"/>
      <c r="BP75" s="536"/>
      <c r="BQ75" s="536"/>
      <c r="BR75" s="470"/>
      <c r="BS75" s="470"/>
      <c r="BT75" s="470"/>
      <c r="BU75" s="536"/>
      <c r="BV75" s="470"/>
      <c r="BW75" s="470"/>
      <c r="BX75" s="470"/>
      <c r="BY75" s="470"/>
      <c r="BZ75" s="470"/>
      <c r="CA75" s="470"/>
      <c r="CB75" s="470"/>
      <c r="CC75" s="470"/>
      <c r="CD75" s="470"/>
      <c r="CE75" s="470"/>
      <c r="CF75" s="470"/>
      <c r="CG75" s="470"/>
      <c r="CH75" s="470"/>
      <c r="CI75" s="470"/>
      <c r="CJ75" s="470"/>
    </row>
    <row r="76" spans="1:96" s="474" customFormat="1" ht="8.4" customHeight="1" x14ac:dyDescent="0.3">
      <c r="A76" s="471" t="s">
        <v>567</v>
      </c>
      <c r="B76" s="472">
        <v>54747801.395000003</v>
      </c>
      <c r="C76" s="472">
        <v>30526694.851</v>
      </c>
      <c r="D76" s="472">
        <v>85274496.246000007</v>
      </c>
      <c r="E76" s="472"/>
      <c r="F76" s="472">
        <v>1121534.439</v>
      </c>
      <c r="G76" s="472">
        <v>292932.86</v>
      </c>
      <c r="H76" s="472">
        <v>1414467.2990000001</v>
      </c>
      <c r="I76" s="472"/>
      <c r="J76" s="472">
        <v>87430641.091000006</v>
      </c>
      <c r="K76" s="472">
        <v>57455598.495999999</v>
      </c>
      <c r="L76" s="472">
        <v>144886239.588</v>
      </c>
      <c r="M76" s="471" t="s">
        <v>567</v>
      </c>
      <c r="N76" s="472">
        <v>4750930.159</v>
      </c>
      <c r="O76" s="472">
        <v>2368705.0440000002</v>
      </c>
      <c r="P76" s="472">
        <v>7119635.2039999999</v>
      </c>
      <c r="Q76" s="472"/>
      <c r="R76" s="472">
        <v>10246633.352</v>
      </c>
      <c r="S76" s="472">
        <v>5479466.108</v>
      </c>
      <c r="T76" s="472">
        <v>15726099.460000001</v>
      </c>
      <c r="U76" s="472"/>
      <c r="V76" s="472">
        <v>31721133.322999999</v>
      </c>
      <c r="W76" s="472">
        <v>18788164.315000001</v>
      </c>
      <c r="X76" s="472">
        <v>50509297.637999997</v>
      </c>
      <c r="Y76" s="471" t="s">
        <v>567</v>
      </c>
      <c r="Z76" s="472">
        <v>2367855.898</v>
      </c>
      <c r="AA76" s="472">
        <v>1983394.7579999999</v>
      </c>
      <c r="AB76" s="472">
        <v>4351250.6569999997</v>
      </c>
      <c r="AC76" s="472"/>
      <c r="AD76" s="472">
        <v>35830748.615999997</v>
      </c>
      <c r="AE76" s="472">
        <v>16026139.987</v>
      </c>
      <c r="AF76" s="472">
        <v>51856888.604000002</v>
      </c>
      <c r="AG76" s="472"/>
      <c r="AH76" s="472">
        <v>10527706.066</v>
      </c>
      <c r="AI76" s="472">
        <v>476973.05300000001</v>
      </c>
      <c r="AJ76" s="472">
        <v>11004679.119000001</v>
      </c>
      <c r="AK76" s="471" t="s">
        <v>567</v>
      </c>
      <c r="AL76" s="472">
        <v>3491212.872</v>
      </c>
      <c r="AM76" s="472">
        <v>900551.34699999995</v>
      </c>
      <c r="AN76" s="472">
        <v>4391764.2189999996</v>
      </c>
      <c r="AO76" s="472"/>
      <c r="AP76" s="472">
        <v>3027829.3330000001</v>
      </c>
      <c r="AQ76" s="472">
        <v>702084.74600000004</v>
      </c>
      <c r="AR76" s="472">
        <v>3729914.0789999999</v>
      </c>
      <c r="AS76" s="472"/>
      <c r="AT76" s="472">
        <v>2472882.2429999998</v>
      </c>
      <c r="AU76" s="472">
        <v>3812427.429</v>
      </c>
      <c r="AV76" s="472">
        <v>6285309.6730000004</v>
      </c>
      <c r="AW76" s="471" t="s">
        <v>567</v>
      </c>
      <c r="AX76" s="472">
        <v>1449478.165</v>
      </c>
      <c r="AY76" s="472">
        <v>5350.5559999999996</v>
      </c>
      <c r="AZ76" s="472">
        <v>1454828.7220000001</v>
      </c>
      <c r="BA76" s="472"/>
      <c r="BB76" s="472">
        <v>996945.47199999995</v>
      </c>
      <c r="BC76" s="472">
        <v>192536.39199999999</v>
      </c>
      <c r="BD76" s="472">
        <v>1189481.865</v>
      </c>
      <c r="BE76" s="472"/>
      <c r="BF76" s="537">
        <v>190098.63699999999</v>
      </c>
      <c r="BG76" s="472">
        <v>1292609.1910000001</v>
      </c>
      <c r="BH76" s="472">
        <v>1482707.828</v>
      </c>
      <c r="BI76" s="471" t="s">
        <v>567</v>
      </c>
      <c r="BJ76" s="537">
        <v>262323.745</v>
      </c>
      <c r="BK76" s="472">
        <v>1941841.8370000001</v>
      </c>
      <c r="BL76" s="472">
        <v>2204165.5830000001</v>
      </c>
      <c r="BM76" s="472"/>
      <c r="BN76" s="537">
        <v>1444426.1140000001</v>
      </c>
      <c r="BO76" s="472">
        <v>1318958.108</v>
      </c>
      <c r="BP76" s="472">
        <v>2763384.2230000002</v>
      </c>
      <c r="BQ76" s="472"/>
      <c r="BR76" s="472">
        <v>3183452.8629999999</v>
      </c>
      <c r="BS76" s="472">
        <v>33920.053</v>
      </c>
      <c r="BT76" s="472">
        <v>3217372.9160000002</v>
      </c>
      <c r="BU76" s="472"/>
      <c r="BV76" s="472">
        <v>1218210.841</v>
      </c>
      <c r="BW76" s="472">
        <v>74294.881999999998</v>
      </c>
      <c r="BX76" s="472">
        <v>1292505.723</v>
      </c>
      <c r="BY76" s="471" t="s">
        <v>567</v>
      </c>
      <c r="BZ76" s="472">
        <v>256481844.62399998</v>
      </c>
      <c r="CA76" s="472">
        <v>143672644.01300001</v>
      </c>
      <c r="CB76" s="472">
        <v>400154488.64599997</v>
      </c>
      <c r="CC76" s="472"/>
      <c r="CD76" s="472">
        <v>87430641.091000006</v>
      </c>
      <c r="CE76" s="472">
        <v>58994380.497000001</v>
      </c>
      <c r="CF76" s="472">
        <v>146425021.58899999</v>
      </c>
      <c r="CG76" s="472"/>
      <c r="CH76" s="472">
        <v>256481844.62400001</v>
      </c>
      <c r="CI76" s="472">
        <v>145211426.01400003</v>
      </c>
      <c r="CJ76" s="472">
        <v>401693270.64699996</v>
      </c>
      <c r="CK76" s="538"/>
    </row>
    <row r="77" spans="1:96" s="474" customFormat="1" ht="8.4" customHeight="1" x14ac:dyDescent="0.3">
      <c r="A77" s="479"/>
      <c r="B77" s="480"/>
      <c r="C77" s="480"/>
      <c r="D77" s="480"/>
      <c r="E77" s="480"/>
      <c r="F77" s="480"/>
      <c r="G77" s="480"/>
      <c r="H77" s="480"/>
      <c r="I77" s="480"/>
      <c r="J77" s="480"/>
      <c r="K77" s="480"/>
      <c r="L77" s="480"/>
      <c r="M77" s="479"/>
      <c r="N77" s="480"/>
      <c r="O77" s="480"/>
      <c r="P77" s="480"/>
      <c r="Q77" s="480"/>
      <c r="R77" s="480"/>
      <c r="S77" s="480"/>
      <c r="T77" s="480"/>
      <c r="U77" s="480"/>
      <c r="V77" s="480"/>
      <c r="W77" s="480"/>
      <c r="X77" s="480"/>
      <c r="Y77" s="479"/>
      <c r="Z77" s="480"/>
      <c r="AA77" s="480"/>
      <c r="AB77" s="480"/>
      <c r="AC77" s="480"/>
      <c r="AD77" s="480"/>
      <c r="AE77" s="480"/>
      <c r="AF77" s="480"/>
      <c r="AG77" s="480"/>
      <c r="AH77" s="480"/>
      <c r="AI77" s="480"/>
      <c r="AJ77" s="480"/>
      <c r="AK77" s="479"/>
      <c r="AL77" s="480"/>
      <c r="AM77" s="480"/>
      <c r="AN77" s="480"/>
      <c r="AO77" s="480"/>
      <c r="AP77" s="480"/>
      <c r="AQ77" s="480"/>
      <c r="AR77" s="480"/>
      <c r="AS77" s="480"/>
      <c r="AT77" s="480"/>
      <c r="AU77" s="480"/>
      <c r="AV77" s="480"/>
      <c r="AW77" s="479"/>
      <c r="AX77" s="480"/>
      <c r="AY77" s="480"/>
      <c r="AZ77" s="480"/>
      <c r="BA77" s="480"/>
      <c r="BB77" s="480"/>
      <c r="BC77" s="480"/>
      <c r="BD77" s="480"/>
      <c r="BE77" s="480"/>
      <c r="BF77" s="480"/>
      <c r="BG77" s="480"/>
      <c r="BH77" s="480"/>
      <c r="BI77" s="479"/>
      <c r="BJ77" s="480"/>
      <c r="BK77" s="480"/>
      <c r="BL77" s="480"/>
      <c r="BM77" s="480"/>
      <c r="BN77" s="480"/>
      <c r="BO77" s="480"/>
      <c r="BP77" s="480"/>
      <c r="BQ77" s="480"/>
      <c r="BR77" s="480"/>
      <c r="BS77" s="480"/>
      <c r="BT77" s="480"/>
      <c r="BU77" s="480"/>
      <c r="BV77" s="480"/>
      <c r="BW77" s="480"/>
      <c r="BX77" s="480"/>
      <c r="BY77" s="479"/>
      <c r="BZ77" s="480"/>
      <c r="CA77" s="480"/>
      <c r="CB77" s="480"/>
      <c r="CC77" s="480"/>
      <c r="CD77" s="480"/>
      <c r="CE77" s="480"/>
      <c r="CF77" s="480"/>
      <c r="CG77" s="480"/>
      <c r="CH77" s="480"/>
      <c r="CI77" s="480"/>
      <c r="CJ77" s="480"/>
    </row>
    <row r="78" spans="1:96" s="474" customFormat="1" ht="8.4" customHeight="1" x14ac:dyDescent="0.3">
      <c r="A78" s="479" t="s">
        <v>568</v>
      </c>
      <c r="B78" s="480">
        <v>19344802.285999998</v>
      </c>
      <c r="C78" s="480">
        <v>10962406.936000001</v>
      </c>
      <c r="D78" s="480">
        <v>30307209.221999999</v>
      </c>
      <c r="E78" s="480"/>
      <c r="F78" s="480">
        <v>225854.74400000001</v>
      </c>
      <c r="G78" s="480">
        <v>32097.647000000001</v>
      </c>
      <c r="H78" s="480">
        <v>257952.39199999999</v>
      </c>
      <c r="I78" s="480"/>
      <c r="J78" s="480">
        <v>28136145.105999999</v>
      </c>
      <c r="K78" s="480">
        <v>20916602.344000001</v>
      </c>
      <c r="L78" s="480">
        <v>49052747.450999998</v>
      </c>
      <c r="M78" s="479" t="s">
        <v>568</v>
      </c>
      <c r="N78" s="480">
        <v>244217.11799999999</v>
      </c>
      <c r="O78" s="480">
        <v>134405.35999999999</v>
      </c>
      <c r="P78" s="480">
        <v>378622.47899999999</v>
      </c>
      <c r="Q78" s="480"/>
      <c r="R78" s="480">
        <v>3364782.1189999999</v>
      </c>
      <c r="S78" s="480">
        <v>1469962.3230000001</v>
      </c>
      <c r="T78" s="480">
        <v>4834744.443</v>
      </c>
      <c r="U78" s="480"/>
      <c r="V78" s="480">
        <v>11440759.014</v>
      </c>
      <c r="W78" s="480">
        <v>6499769.5899999999</v>
      </c>
      <c r="X78" s="480">
        <v>17940528.603999998</v>
      </c>
      <c r="Y78" s="479" t="s">
        <v>568</v>
      </c>
      <c r="Z78" s="480">
        <v>2294195.8220000002</v>
      </c>
      <c r="AA78" s="480">
        <v>1870857.223</v>
      </c>
      <c r="AB78" s="480">
        <v>4165053.0449999999</v>
      </c>
      <c r="AC78" s="480"/>
      <c r="AD78" s="480">
        <v>7323201.5159999998</v>
      </c>
      <c r="AE78" s="480">
        <v>4510455.8449999997</v>
      </c>
      <c r="AF78" s="480">
        <v>11833657.361</v>
      </c>
      <c r="AG78" s="480"/>
      <c r="AH78" s="480">
        <v>14002.535</v>
      </c>
      <c r="AI78" s="480">
        <v>7670.491</v>
      </c>
      <c r="AJ78" s="480">
        <v>21673.026000000002</v>
      </c>
      <c r="AK78" s="479" t="s">
        <v>568</v>
      </c>
      <c r="AL78" s="480">
        <v>224616.54399999999</v>
      </c>
      <c r="AM78" s="480">
        <v>35268.343000000001</v>
      </c>
      <c r="AN78" s="480">
        <v>259884.88800000001</v>
      </c>
      <c r="AO78" s="480"/>
      <c r="AP78" s="480">
        <v>0</v>
      </c>
      <c r="AQ78" s="480">
        <v>0</v>
      </c>
      <c r="AR78" s="480">
        <v>0</v>
      </c>
      <c r="AS78" s="480"/>
      <c r="AT78" s="480">
        <v>1418215.2590000001</v>
      </c>
      <c r="AU78" s="480">
        <v>2131328.5950000002</v>
      </c>
      <c r="AV78" s="480">
        <v>3549543.855</v>
      </c>
      <c r="AW78" s="479" t="s">
        <v>568</v>
      </c>
      <c r="AX78" s="480">
        <v>0</v>
      </c>
      <c r="AY78" s="480">
        <v>0</v>
      </c>
      <c r="AZ78" s="480">
        <v>0</v>
      </c>
      <c r="BA78" s="480"/>
      <c r="BB78" s="480">
        <v>34870.423000000003</v>
      </c>
      <c r="BC78" s="480">
        <v>54418.857000000004</v>
      </c>
      <c r="BD78" s="480">
        <v>89289.279999999999</v>
      </c>
      <c r="BE78" s="480"/>
      <c r="BF78" s="480">
        <v>51921.292999999998</v>
      </c>
      <c r="BG78" s="480">
        <v>116066.33500000001</v>
      </c>
      <c r="BH78" s="480">
        <v>167987.62899999999</v>
      </c>
      <c r="BI78" s="479" t="s">
        <v>568</v>
      </c>
      <c r="BJ78" s="480">
        <v>99447.585000000006</v>
      </c>
      <c r="BK78" s="480">
        <v>481124.35399999999</v>
      </c>
      <c r="BL78" s="480">
        <v>580571.93900000001</v>
      </c>
      <c r="BM78" s="480"/>
      <c r="BN78" s="480">
        <v>595230.36899999995</v>
      </c>
      <c r="BO78" s="480">
        <v>317618.17099999997</v>
      </c>
      <c r="BP78" s="480">
        <v>912848.54099999997</v>
      </c>
      <c r="BQ78" s="480"/>
      <c r="BR78" s="480">
        <v>0</v>
      </c>
      <c r="BS78" s="480">
        <v>0</v>
      </c>
      <c r="BT78" s="480">
        <v>0</v>
      </c>
      <c r="BU78" s="480"/>
      <c r="BV78" s="480">
        <v>285.87700000000001</v>
      </c>
      <c r="BW78" s="480">
        <v>13.397</v>
      </c>
      <c r="BX78" s="480">
        <v>299.274</v>
      </c>
      <c r="BY78" s="479" t="s">
        <v>568</v>
      </c>
      <c r="BZ78" s="480">
        <v>74812547.609999985</v>
      </c>
      <c r="CA78" s="480">
        <v>49540065.810999997</v>
      </c>
      <c r="CB78" s="480">
        <v>124352613.42899999</v>
      </c>
      <c r="CC78" s="480"/>
      <c r="CD78" s="480">
        <v>28136145.105999999</v>
      </c>
      <c r="CE78" s="480">
        <v>21995761.877</v>
      </c>
      <c r="CF78" s="480">
        <v>50131906.983000003</v>
      </c>
      <c r="CG78" s="480"/>
      <c r="CH78" s="480">
        <v>74812547.609999985</v>
      </c>
      <c r="CI78" s="480">
        <v>50619225.343999997</v>
      </c>
      <c r="CJ78" s="480">
        <v>125431772.961</v>
      </c>
    </row>
    <row r="79" spans="1:96" s="474" customFormat="1" ht="8.4" customHeight="1" x14ac:dyDescent="0.3">
      <c r="A79" s="479" t="s">
        <v>569</v>
      </c>
      <c r="B79" s="480">
        <v>19906091.465</v>
      </c>
      <c r="C79" s="480">
        <v>8730738.3540000003</v>
      </c>
      <c r="D79" s="480">
        <v>28636829.82</v>
      </c>
      <c r="E79" s="480"/>
      <c r="F79" s="480">
        <v>199311.13800000001</v>
      </c>
      <c r="G79" s="480">
        <v>32626.295999999998</v>
      </c>
      <c r="H79" s="480">
        <v>231937.435</v>
      </c>
      <c r="I79" s="480"/>
      <c r="J79" s="480">
        <v>40876488.740000002</v>
      </c>
      <c r="K79" s="480">
        <v>21398835.649</v>
      </c>
      <c r="L79" s="480">
        <v>62275324.390000001</v>
      </c>
      <c r="M79" s="479" t="s">
        <v>569</v>
      </c>
      <c r="N79" s="480">
        <v>2632718.9569999999</v>
      </c>
      <c r="O79" s="480">
        <v>946706.603</v>
      </c>
      <c r="P79" s="480">
        <v>3579425.56</v>
      </c>
      <c r="Q79" s="480"/>
      <c r="R79" s="480">
        <v>2688251.6710000001</v>
      </c>
      <c r="S79" s="480">
        <v>929545.9</v>
      </c>
      <c r="T79" s="480">
        <v>3617797.5720000002</v>
      </c>
      <c r="U79" s="480"/>
      <c r="V79" s="480">
        <v>9340537.7449999992</v>
      </c>
      <c r="W79" s="480">
        <v>4321759.1069999998</v>
      </c>
      <c r="X79" s="480">
        <v>13662296.852</v>
      </c>
      <c r="Y79" s="479" t="s">
        <v>569</v>
      </c>
      <c r="Z79" s="480">
        <v>35583.529000000002</v>
      </c>
      <c r="AA79" s="480">
        <v>75134.019</v>
      </c>
      <c r="AB79" s="480">
        <v>110717.549</v>
      </c>
      <c r="AC79" s="480"/>
      <c r="AD79" s="480">
        <v>14781432.569</v>
      </c>
      <c r="AE79" s="480">
        <v>6507379.2070000004</v>
      </c>
      <c r="AF79" s="480">
        <v>21288811.776000001</v>
      </c>
      <c r="AG79" s="480"/>
      <c r="AH79" s="480">
        <v>1957244.45</v>
      </c>
      <c r="AI79" s="480">
        <v>185190.99900000001</v>
      </c>
      <c r="AJ79" s="480">
        <v>2142435.449</v>
      </c>
      <c r="AK79" s="479" t="s">
        <v>569</v>
      </c>
      <c r="AL79" s="480">
        <v>953674.88800000004</v>
      </c>
      <c r="AM79" s="480">
        <v>280386.027</v>
      </c>
      <c r="AN79" s="480">
        <v>1234060.915</v>
      </c>
      <c r="AO79" s="480"/>
      <c r="AP79" s="480">
        <v>1384077.152</v>
      </c>
      <c r="AQ79" s="480">
        <v>99580.748000000007</v>
      </c>
      <c r="AR79" s="480">
        <v>1483657.9010000001</v>
      </c>
      <c r="AS79" s="480"/>
      <c r="AT79" s="480">
        <v>4106.451</v>
      </c>
      <c r="AU79" s="480">
        <v>1767.125</v>
      </c>
      <c r="AV79" s="480">
        <v>5873.576</v>
      </c>
      <c r="AW79" s="479" t="s">
        <v>569</v>
      </c>
      <c r="AX79" s="480">
        <v>754028.61100000003</v>
      </c>
      <c r="AY79" s="480">
        <v>1078.0060000000001</v>
      </c>
      <c r="AZ79" s="480">
        <v>755106.61699999997</v>
      </c>
      <c r="BA79" s="480"/>
      <c r="BB79" s="480">
        <v>299808.07199999999</v>
      </c>
      <c r="BC79" s="480">
        <v>73706.11</v>
      </c>
      <c r="BD79" s="480">
        <v>373514.18300000002</v>
      </c>
      <c r="BE79" s="480"/>
      <c r="BF79" s="480">
        <v>0</v>
      </c>
      <c r="BG79" s="480">
        <v>0</v>
      </c>
      <c r="BH79" s="480">
        <v>0</v>
      </c>
      <c r="BI79" s="479" t="s">
        <v>569</v>
      </c>
      <c r="BJ79" s="480">
        <v>80.876999999999995</v>
      </c>
      <c r="BK79" s="480">
        <v>3276.1379999999999</v>
      </c>
      <c r="BL79" s="480">
        <v>3357.0160000000001</v>
      </c>
      <c r="BM79" s="480"/>
      <c r="BN79" s="480">
        <v>0</v>
      </c>
      <c r="BO79" s="480">
        <v>0</v>
      </c>
      <c r="BP79" s="480">
        <v>0</v>
      </c>
      <c r="BQ79" s="480"/>
      <c r="BR79" s="480">
        <v>986057.38100000005</v>
      </c>
      <c r="BS79" s="480">
        <v>3626.7550000000001</v>
      </c>
      <c r="BT79" s="480">
        <v>989684.13600000006</v>
      </c>
      <c r="BU79" s="480"/>
      <c r="BV79" s="480">
        <v>154469.23300000001</v>
      </c>
      <c r="BW79" s="480">
        <v>16377.571</v>
      </c>
      <c r="BX79" s="480">
        <v>170846.804</v>
      </c>
      <c r="BY79" s="479" t="s">
        <v>569</v>
      </c>
      <c r="BZ79" s="480">
        <v>96953962.929000005</v>
      </c>
      <c r="CA79" s="480">
        <v>43607714.614000008</v>
      </c>
      <c r="CB79" s="480">
        <v>140561677.551</v>
      </c>
      <c r="CC79" s="480"/>
      <c r="CD79" s="480">
        <v>40876488.740000002</v>
      </c>
      <c r="CE79" s="480">
        <v>21398835.649</v>
      </c>
      <c r="CF79" s="480">
        <v>62275324.390000001</v>
      </c>
      <c r="CG79" s="480"/>
      <c r="CH79" s="480">
        <v>96953962.929000005</v>
      </c>
      <c r="CI79" s="480">
        <v>43607714.614000008</v>
      </c>
      <c r="CJ79" s="480">
        <v>140561677.551</v>
      </c>
    </row>
    <row r="80" spans="1:96" s="474" customFormat="1" ht="8.4" customHeight="1" x14ac:dyDescent="0.3">
      <c r="A80" s="479" t="s">
        <v>570</v>
      </c>
      <c r="B80" s="480">
        <v>14755700.264</v>
      </c>
      <c r="C80" s="480">
        <v>9466775.5700000003</v>
      </c>
      <c r="D80" s="480">
        <v>24222475.835000001</v>
      </c>
      <c r="E80" s="480"/>
      <c r="F80" s="480">
        <v>627561.27399999998</v>
      </c>
      <c r="G80" s="480">
        <v>214424.32399999999</v>
      </c>
      <c r="H80" s="480">
        <v>841985.598</v>
      </c>
      <c r="I80" s="480"/>
      <c r="J80" s="480">
        <v>17253578.576000001</v>
      </c>
      <c r="K80" s="480">
        <v>13311459.422</v>
      </c>
      <c r="L80" s="480">
        <v>30565037.999000002</v>
      </c>
      <c r="M80" s="479" t="s">
        <v>570</v>
      </c>
      <c r="N80" s="480">
        <v>1659618.4350000001</v>
      </c>
      <c r="O80" s="480">
        <v>1158771.416</v>
      </c>
      <c r="P80" s="480">
        <v>2818389.852</v>
      </c>
      <c r="Q80" s="480"/>
      <c r="R80" s="480">
        <v>3998270.9219999998</v>
      </c>
      <c r="S80" s="480">
        <v>3027554.5619999999</v>
      </c>
      <c r="T80" s="480">
        <v>7025825.4850000003</v>
      </c>
      <c r="U80" s="480"/>
      <c r="V80" s="480">
        <v>9441176.0749999993</v>
      </c>
      <c r="W80" s="480">
        <v>5350627.6119999997</v>
      </c>
      <c r="X80" s="480">
        <v>14791803.687999999</v>
      </c>
      <c r="Y80" s="479" t="s">
        <v>570</v>
      </c>
      <c r="Z80" s="480">
        <v>22879.55</v>
      </c>
      <c r="AA80" s="480">
        <v>34498.784</v>
      </c>
      <c r="AB80" s="480">
        <v>57378.334000000003</v>
      </c>
      <c r="AC80" s="480"/>
      <c r="AD80" s="480">
        <v>12690486.038000001</v>
      </c>
      <c r="AE80" s="480">
        <v>4543355.4800000004</v>
      </c>
      <c r="AF80" s="480">
        <v>17233841.517999999</v>
      </c>
      <c r="AG80" s="480"/>
      <c r="AH80" s="480">
        <v>8513344.6710000001</v>
      </c>
      <c r="AI80" s="480">
        <v>270587.82400000002</v>
      </c>
      <c r="AJ80" s="480">
        <v>8783932.4959999993</v>
      </c>
      <c r="AK80" s="479" t="s">
        <v>570</v>
      </c>
      <c r="AL80" s="480">
        <v>2279297.9029999999</v>
      </c>
      <c r="AM80" s="480">
        <v>564934.723</v>
      </c>
      <c r="AN80" s="480">
        <v>2844232.6269999999</v>
      </c>
      <c r="AO80" s="480"/>
      <c r="AP80" s="480">
        <v>1614833.1769999999</v>
      </c>
      <c r="AQ80" s="480">
        <v>595985.80099999998</v>
      </c>
      <c r="AR80" s="480">
        <v>2210818.9780000001</v>
      </c>
      <c r="AS80" s="480"/>
      <c r="AT80" s="480">
        <v>1002924.623</v>
      </c>
      <c r="AU80" s="480">
        <v>1371053.2579999999</v>
      </c>
      <c r="AV80" s="480">
        <v>2373977.8810000001</v>
      </c>
      <c r="AW80" s="479" t="s">
        <v>570</v>
      </c>
      <c r="AX80" s="480">
        <v>667501.50699999998</v>
      </c>
      <c r="AY80" s="480">
        <v>4260.067</v>
      </c>
      <c r="AZ80" s="480">
        <v>671761.57499999995</v>
      </c>
      <c r="BA80" s="480"/>
      <c r="BB80" s="480">
        <v>657257.20299999998</v>
      </c>
      <c r="BC80" s="480">
        <v>61597.351999999999</v>
      </c>
      <c r="BD80" s="480">
        <v>718854.55599999998</v>
      </c>
      <c r="BE80" s="480"/>
      <c r="BF80" s="480">
        <v>117749.516</v>
      </c>
      <c r="BG80" s="480">
        <v>1153950.2549999999</v>
      </c>
      <c r="BH80" s="480">
        <v>1271699.7709999999</v>
      </c>
      <c r="BI80" s="479" t="s">
        <v>570</v>
      </c>
      <c r="BJ80" s="480">
        <v>160815.5</v>
      </c>
      <c r="BK80" s="480">
        <v>1457441.344</v>
      </c>
      <c r="BL80" s="480">
        <v>1618256.844</v>
      </c>
      <c r="BM80" s="480"/>
      <c r="BN80" s="480">
        <v>849195.745</v>
      </c>
      <c r="BO80" s="480">
        <v>989645.15500000003</v>
      </c>
      <c r="BP80" s="480">
        <v>1838840.9</v>
      </c>
      <c r="BQ80" s="480"/>
      <c r="BR80" s="480">
        <v>2104192.6009999998</v>
      </c>
      <c r="BS80" s="480">
        <v>29882.535</v>
      </c>
      <c r="BT80" s="480">
        <v>2134075.1359999999</v>
      </c>
      <c r="BU80" s="480"/>
      <c r="BV80" s="480">
        <v>1049540.6470000001</v>
      </c>
      <c r="BW80" s="480">
        <v>57612.817999999999</v>
      </c>
      <c r="BX80" s="480">
        <v>1107153.4650000001</v>
      </c>
      <c r="BY80" s="479" t="s">
        <v>570</v>
      </c>
      <c r="BZ80" s="480">
        <v>79465924.226999998</v>
      </c>
      <c r="CA80" s="480">
        <v>43664418.302000001</v>
      </c>
      <c r="CB80" s="480">
        <v>123130342.53800002</v>
      </c>
      <c r="CC80" s="480"/>
      <c r="CD80" s="480">
        <v>17253578.576000001</v>
      </c>
      <c r="CE80" s="480">
        <v>13704421.176999999</v>
      </c>
      <c r="CF80" s="480">
        <v>30957999.754000001</v>
      </c>
      <c r="CG80" s="480"/>
      <c r="CH80" s="480">
        <v>79465924.226999998</v>
      </c>
      <c r="CI80" s="480">
        <v>44057380.057000004</v>
      </c>
      <c r="CJ80" s="480">
        <v>123523304.29300001</v>
      </c>
    </row>
    <row r="81" spans="1:88" s="474" customFormat="1" ht="8.4" customHeight="1" x14ac:dyDescent="0.3">
      <c r="A81" s="478" t="s">
        <v>571</v>
      </c>
      <c r="B81" s="476">
        <v>218986.66899999999</v>
      </c>
      <c r="C81" s="476">
        <v>6858.442</v>
      </c>
      <c r="D81" s="476">
        <v>225845.11199999999</v>
      </c>
      <c r="E81" s="476"/>
      <c r="F81" s="476">
        <v>0</v>
      </c>
      <c r="G81" s="476">
        <v>44.777999999999999</v>
      </c>
      <c r="H81" s="476">
        <v>44.777999999999999</v>
      </c>
      <c r="I81" s="476"/>
      <c r="J81" s="476">
        <v>424242.64399999997</v>
      </c>
      <c r="K81" s="476">
        <v>543209.39899999998</v>
      </c>
      <c r="L81" s="476">
        <v>967452.04299999995</v>
      </c>
      <c r="M81" s="478" t="s">
        <v>571</v>
      </c>
      <c r="N81" s="476">
        <v>0</v>
      </c>
      <c r="O81" s="476">
        <v>65.260000000000005</v>
      </c>
      <c r="P81" s="476">
        <v>65.260000000000005</v>
      </c>
      <c r="Q81" s="476"/>
      <c r="R81" s="476">
        <v>373.435</v>
      </c>
      <c r="S81" s="476">
        <v>1350.454</v>
      </c>
      <c r="T81" s="476">
        <v>1723.8889999999999</v>
      </c>
      <c r="U81" s="476"/>
      <c r="V81" s="476">
        <v>0</v>
      </c>
      <c r="W81" s="476">
        <v>15701.325000000001</v>
      </c>
      <c r="X81" s="476">
        <v>15701.325000000001</v>
      </c>
      <c r="Y81" s="478" t="s">
        <v>571</v>
      </c>
      <c r="Z81" s="476">
        <v>0</v>
      </c>
      <c r="AA81" s="476">
        <v>0</v>
      </c>
      <c r="AB81" s="476">
        <v>0</v>
      </c>
      <c r="AC81" s="476"/>
      <c r="AD81" s="476">
        <v>3309.9450000000002</v>
      </c>
      <c r="AE81" s="476">
        <v>6033.4880000000003</v>
      </c>
      <c r="AF81" s="476">
        <v>9343.4330000000009</v>
      </c>
      <c r="AG81" s="476"/>
      <c r="AH81" s="476">
        <v>0</v>
      </c>
      <c r="AI81" s="476">
        <v>0</v>
      </c>
      <c r="AJ81" s="476">
        <v>0</v>
      </c>
      <c r="AK81" s="478" t="s">
        <v>571</v>
      </c>
      <c r="AL81" s="476">
        <v>0</v>
      </c>
      <c r="AM81" s="476">
        <v>0</v>
      </c>
      <c r="AN81" s="476">
        <v>0</v>
      </c>
      <c r="AO81" s="476"/>
      <c r="AP81" s="476">
        <v>0</v>
      </c>
      <c r="AQ81" s="476">
        <v>0</v>
      </c>
      <c r="AR81" s="476">
        <v>0</v>
      </c>
      <c r="AS81" s="476"/>
      <c r="AT81" s="476">
        <v>0</v>
      </c>
      <c r="AU81" s="476">
        <v>0</v>
      </c>
      <c r="AV81" s="476">
        <v>0</v>
      </c>
      <c r="AW81" s="478" t="s">
        <v>571</v>
      </c>
      <c r="AX81" s="476">
        <v>0</v>
      </c>
      <c r="AY81" s="476">
        <v>0</v>
      </c>
      <c r="AZ81" s="476">
        <v>0</v>
      </c>
      <c r="BA81" s="476"/>
      <c r="BB81" s="476">
        <v>0</v>
      </c>
      <c r="BC81" s="476">
        <v>0</v>
      </c>
      <c r="BD81" s="476">
        <v>0</v>
      </c>
      <c r="BE81" s="476"/>
      <c r="BF81" s="476">
        <v>0</v>
      </c>
      <c r="BG81" s="476">
        <v>0</v>
      </c>
      <c r="BH81" s="476">
        <v>0</v>
      </c>
      <c r="BI81" s="478" t="s">
        <v>571</v>
      </c>
      <c r="BJ81" s="476">
        <v>0</v>
      </c>
      <c r="BK81" s="476">
        <v>0</v>
      </c>
      <c r="BL81" s="476">
        <v>0</v>
      </c>
      <c r="BM81" s="476"/>
      <c r="BN81" s="476">
        <v>0</v>
      </c>
      <c r="BO81" s="476">
        <v>0</v>
      </c>
      <c r="BP81" s="476">
        <v>0</v>
      </c>
      <c r="BQ81" s="476"/>
      <c r="BR81" s="476">
        <v>0</v>
      </c>
      <c r="BS81" s="476">
        <v>0</v>
      </c>
      <c r="BT81" s="476">
        <v>0</v>
      </c>
      <c r="BU81" s="476"/>
      <c r="BV81" s="476">
        <v>0</v>
      </c>
      <c r="BW81" s="476">
        <v>0</v>
      </c>
      <c r="BX81" s="476">
        <v>0</v>
      </c>
      <c r="BY81" s="478" t="s">
        <v>571</v>
      </c>
      <c r="BZ81" s="476">
        <v>646912.69299999997</v>
      </c>
      <c r="CA81" s="476">
        <v>573263.14599999995</v>
      </c>
      <c r="CB81" s="476">
        <v>1220175.8399999999</v>
      </c>
      <c r="CC81" s="476"/>
      <c r="CD81" s="476">
        <v>424242.64399999997</v>
      </c>
      <c r="CE81" s="476">
        <v>543209.39899999998</v>
      </c>
      <c r="CF81" s="476">
        <v>967452.04299999995</v>
      </c>
      <c r="CG81" s="476"/>
      <c r="CH81" s="476">
        <v>646912.69299999997</v>
      </c>
      <c r="CI81" s="476">
        <v>573263.14599999995</v>
      </c>
      <c r="CJ81" s="476">
        <v>1220175.8399999999</v>
      </c>
    </row>
    <row r="82" spans="1:88" s="474" customFormat="1" ht="8.4" customHeight="1" x14ac:dyDescent="0.3">
      <c r="A82" s="478" t="s">
        <v>572</v>
      </c>
      <c r="B82" s="476">
        <v>13764742.765000001</v>
      </c>
      <c r="C82" s="476">
        <v>9041070.2909999993</v>
      </c>
      <c r="D82" s="476">
        <v>22805813.056000002</v>
      </c>
      <c r="E82" s="476"/>
      <c r="F82" s="476">
        <v>534021.04500000004</v>
      </c>
      <c r="G82" s="476">
        <v>170072.31400000001</v>
      </c>
      <c r="H82" s="476">
        <v>704093.36</v>
      </c>
      <c r="I82" s="476"/>
      <c r="J82" s="476">
        <v>14430951.442</v>
      </c>
      <c r="K82" s="476">
        <v>11973372.697000001</v>
      </c>
      <c r="L82" s="476">
        <v>26404324.138999999</v>
      </c>
      <c r="M82" s="478" t="s">
        <v>572</v>
      </c>
      <c r="N82" s="476">
        <v>1631766.608</v>
      </c>
      <c r="O82" s="476">
        <v>1151855.084</v>
      </c>
      <c r="P82" s="476">
        <v>2783621.693</v>
      </c>
      <c r="Q82" s="476"/>
      <c r="R82" s="476">
        <v>3828969.5249999999</v>
      </c>
      <c r="S82" s="476">
        <v>2980721.9079999998</v>
      </c>
      <c r="T82" s="476">
        <v>6809691.4330000002</v>
      </c>
      <c r="U82" s="476"/>
      <c r="V82" s="476">
        <v>9080230.5309999995</v>
      </c>
      <c r="W82" s="476">
        <v>5241656.3140000002</v>
      </c>
      <c r="X82" s="476">
        <v>14321886.846000001</v>
      </c>
      <c r="Y82" s="478" t="s">
        <v>572</v>
      </c>
      <c r="Z82" s="476">
        <v>22879.55</v>
      </c>
      <c r="AA82" s="476">
        <v>34498.784</v>
      </c>
      <c r="AB82" s="476">
        <v>57378.334000000003</v>
      </c>
      <c r="AC82" s="476"/>
      <c r="AD82" s="476">
        <v>12083860.097999999</v>
      </c>
      <c r="AE82" s="476">
        <v>4406710.46</v>
      </c>
      <c r="AF82" s="476">
        <v>16490570.559</v>
      </c>
      <c r="AG82" s="476"/>
      <c r="AH82" s="476">
        <v>8405707.5840000007</v>
      </c>
      <c r="AI82" s="476">
        <v>264576.31</v>
      </c>
      <c r="AJ82" s="476">
        <v>8670283.8949999996</v>
      </c>
      <c r="AK82" s="478" t="s">
        <v>572</v>
      </c>
      <c r="AL82" s="476">
        <v>2268695.0669999998</v>
      </c>
      <c r="AM82" s="476">
        <v>557820.98300000001</v>
      </c>
      <c r="AN82" s="476">
        <v>2826516.05</v>
      </c>
      <c r="AO82" s="476"/>
      <c r="AP82" s="476">
        <v>1460650.399</v>
      </c>
      <c r="AQ82" s="476">
        <v>581593.95700000005</v>
      </c>
      <c r="AR82" s="476">
        <v>2042244.3570000001</v>
      </c>
      <c r="AS82" s="476"/>
      <c r="AT82" s="476">
        <v>1002924.623</v>
      </c>
      <c r="AU82" s="476">
        <v>1371053.2579999999</v>
      </c>
      <c r="AV82" s="476">
        <v>2373977.8810000001</v>
      </c>
      <c r="AW82" s="478" t="s">
        <v>572</v>
      </c>
      <c r="AX82" s="476">
        <v>494961.49300000002</v>
      </c>
      <c r="AY82" s="476">
        <v>861.38800000000003</v>
      </c>
      <c r="AZ82" s="476">
        <v>495822.88099999999</v>
      </c>
      <c r="BA82" s="476"/>
      <c r="BB82" s="476">
        <v>654262.66899999999</v>
      </c>
      <c r="BC82" s="476">
        <v>61597.351999999999</v>
      </c>
      <c r="BD82" s="476">
        <v>715860.022</v>
      </c>
      <c r="BE82" s="476"/>
      <c r="BF82" s="476">
        <v>117749.516</v>
      </c>
      <c r="BG82" s="476">
        <v>1153950.2549999999</v>
      </c>
      <c r="BH82" s="476">
        <v>1271699.7709999999</v>
      </c>
      <c r="BI82" s="478" t="s">
        <v>572</v>
      </c>
      <c r="BJ82" s="476">
        <v>160815.5</v>
      </c>
      <c r="BK82" s="476">
        <v>1457441.344</v>
      </c>
      <c r="BL82" s="476">
        <v>1618256.844</v>
      </c>
      <c r="BM82" s="476"/>
      <c r="BN82" s="476">
        <v>849195.745</v>
      </c>
      <c r="BO82" s="476">
        <v>989645.15500000003</v>
      </c>
      <c r="BP82" s="476">
        <v>1838840.9</v>
      </c>
      <c r="BQ82" s="476"/>
      <c r="BR82" s="476">
        <v>2065016.9240000001</v>
      </c>
      <c r="BS82" s="476">
        <v>29774.192999999999</v>
      </c>
      <c r="BT82" s="476">
        <v>2094791.1170000001</v>
      </c>
      <c r="BU82" s="476"/>
      <c r="BV82" s="476">
        <v>1014077.294</v>
      </c>
      <c r="BW82" s="476">
        <v>51978.228000000003</v>
      </c>
      <c r="BX82" s="476">
        <v>1066055.523</v>
      </c>
      <c r="BY82" s="478" t="s">
        <v>572</v>
      </c>
      <c r="BZ82" s="476">
        <v>73871478.377999991</v>
      </c>
      <c r="CA82" s="476">
        <v>41520250.275000006</v>
      </c>
      <c r="CB82" s="476">
        <v>115391728.66099998</v>
      </c>
      <c r="CC82" s="476"/>
      <c r="CD82" s="476">
        <v>14430951.442</v>
      </c>
      <c r="CE82" s="476">
        <v>12366334.452</v>
      </c>
      <c r="CF82" s="476">
        <v>26797285.895</v>
      </c>
      <c r="CG82" s="476"/>
      <c r="CH82" s="476">
        <v>73871478.377999991</v>
      </c>
      <c r="CI82" s="476">
        <v>41913212.030000001</v>
      </c>
      <c r="CJ82" s="476">
        <v>115784690.41699998</v>
      </c>
    </row>
    <row r="83" spans="1:88" s="474" customFormat="1" ht="8.4" customHeight="1" x14ac:dyDescent="0.3">
      <c r="A83" s="478" t="s">
        <v>573</v>
      </c>
      <c r="B83" s="476">
        <v>770862.41200000001</v>
      </c>
      <c r="C83" s="476">
        <v>412380.37099999998</v>
      </c>
      <c r="D83" s="476">
        <v>1183242.784</v>
      </c>
      <c r="E83" s="476"/>
      <c r="F83" s="476">
        <v>93392.688999999998</v>
      </c>
      <c r="G83" s="476">
        <v>44297.464</v>
      </c>
      <c r="H83" s="476">
        <v>137690.15400000001</v>
      </c>
      <c r="I83" s="476"/>
      <c r="J83" s="476">
        <v>2310046.5789999999</v>
      </c>
      <c r="K83" s="476">
        <v>671106.79099999997</v>
      </c>
      <c r="L83" s="476">
        <v>2981153.3709999998</v>
      </c>
      <c r="M83" s="478" t="s">
        <v>573</v>
      </c>
      <c r="N83" s="476">
        <v>27851.827000000001</v>
      </c>
      <c r="O83" s="476">
        <v>6851.0709999999999</v>
      </c>
      <c r="P83" s="476">
        <v>34702.898000000001</v>
      </c>
      <c r="Q83" s="476"/>
      <c r="R83" s="476">
        <v>168927.962</v>
      </c>
      <c r="S83" s="476">
        <v>45482.199000000001</v>
      </c>
      <c r="T83" s="476">
        <v>214410.16099999999</v>
      </c>
      <c r="U83" s="476"/>
      <c r="V83" s="476">
        <v>360271.266</v>
      </c>
      <c r="W83" s="476">
        <v>92181.235000000001</v>
      </c>
      <c r="X83" s="476">
        <v>452452.50099999999</v>
      </c>
      <c r="Y83" s="478" t="s">
        <v>573</v>
      </c>
      <c r="Z83" s="476">
        <v>0</v>
      </c>
      <c r="AA83" s="476">
        <v>0</v>
      </c>
      <c r="AB83" s="476">
        <v>0</v>
      </c>
      <c r="AC83" s="476"/>
      <c r="AD83" s="476">
        <v>602836.64399999997</v>
      </c>
      <c r="AE83" s="476">
        <v>129668.61599999999</v>
      </c>
      <c r="AF83" s="476">
        <v>732505.26100000006</v>
      </c>
      <c r="AG83" s="476"/>
      <c r="AH83" s="476">
        <v>107637.087</v>
      </c>
      <c r="AI83" s="476">
        <v>6011.5129999999999</v>
      </c>
      <c r="AJ83" s="476">
        <v>113648.601</v>
      </c>
      <c r="AK83" s="478" t="s">
        <v>573</v>
      </c>
      <c r="AL83" s="476">
        <v>10602.835999999999</v>
      </c>
      <c r="AM83" s="476">
        <v>7113.74</v>
      </c>
      <c r="AN83" s="476">
        <v>17716.576000000001</v>
      </c>
      <c r="AO83" s="476"/>
      <c r="AP83" s="476">
        <v>154182.777</v>
      </c>
      <c r="AQ83" s="476">
        <v>14391.843000000001</v>
      </c>
      <c r="AR83" s="476">
        <v>168574.62</v>
      </c>
      <c r="AS83" s="476"/>
      <c r="AT83" s="476">
        <v>0</v>
      </c>
      <c r="AU83" s="476">
        <v>0</v>
      </c>
      <c r="AV83" s="476">
        <v>0</v>
      </c>
      <c r="AW83" s="478" t="s">
        <v>573</v>
      </c>
      <c r="AX83" s="476">
        <v>172540.014</v>
      </c>
      <c r="AY83" s="476">
        <v>3398.6790000000001</v>
      </c>
      <c r="AZ83" s="476">
        <v>175938.693</v>
      </c>
      <c r="BA83" s="476"/>
      <c r="BB83" s="476">
        <v>2994.5340000000001</v>
      </c>
      <c r="BC83" s="476">
        <v>0</v>
      </c>
      <c r="BD83" s="476">
        <v>2994.5340000000001</v>
      </c>
      <c r="BE83" s="476"/>
      <c r="BF83" s="476">
        <v>0</v>
      </c>
      <c r="BG83" s="476">
        <v>0</v>
      </c>
      <c r="BH83" s="476">
        <v>0</v>
      </c>
      <c r="BI83" s="478" t="s">
        <v>573</v>
      </c>
      <c r="BJ83" s="476">
        <v>0</v>
      </c>
      <c r="BK83" s="476">
        <v>0</v>
      </c>
      <c r="BL83" s="476">
        <v>0</v>
      </c>
      <c r="BM83" s="476"/>
      <c r="BN83" s="476">
        <v>0</v>
      </c>
      <c r="BO83" s="476">
        <v>0</v>
      </c>
      <c r="BP83" s="476">
        <v>0</v>
      </c>
      <c r="BQ83" s="476"/>
      <c r="BR83" s="476">
        <v>39175.677000000003</v>
      </c>
      <c r="BS83" s="476">
        <v>108.342</v>
      </c>
      <c r="BT83" s="476">
        <v>39284.019</v>
      </c>
      <c r="BU83" s="476"/>
      <c r="BV83" s="476">
        <v>35314.658000000003</v>
      </c>
      <c r="BW83" s="476">
        <v>5594.5519999999997</v>
      </c>
      <c r="BX83" s="476">
        <v>40909.211000000003</v>
      </c>
      <c r="BY83" s="478" t="s">
        <v>573</v>
      </c>
      <c r="BZ83" s="476">
        <v>4856636.9620000003</v>
      </c>
      <c r="CA83" s="476">
        <v>1438586.416</v>
      </c>
      <c r="CB83" s="476">
        <v>6295223.3840000015</v>
      </c>
      <c r="CC83" s="476"/>
      <c r="CD83" s="476">
        <v>2310046.5789999999</v>
      </c>
      <c r="CE83" s="476">
        <v>671106.79099999997</v>
      </c>
      <c r="CF83" s="476">
        <v>2981153.3709999998</v>
      </c>
      <c r="CG83" s="476"/>
      <c r="CH83" s="476">
        <v>4856636.9620000003</v>
      </c>
      <c r="CI83" s="476">
        <v>1438586.416</v>
      </c>
      <c r="CJ83" s="476">
        <v>6295223.3840000015</v>
      </c>
    </row>
    <row r="84" spans="1:88" s="474" customFormat="1" ht="8.4" customHeight="1" x14ac:dyDescent="0.3">
      <c r="A84" s="478" t="s">
        <v>574</v>
      </c>
      <c r="B84" s="476">
        <v>1108.4169999999999</v>
      </c>
      <c r="C84" s="476">
        <v>6466.4639999999999</v>
      </c>
      <c r="D84" s="476">
        <v>7574.8810000000003</v>
      </c>
      <c r="E84" s="476"/>
      <c r="F84" s="476">
        <v>147.53899999999999</v>
      </c>
      <c r="G84" s="476">
        <v>9.7650000000000006</v>
      </c>
      <c r="H84" s="476">
        <v>157.304</v>
      </c>
      <c r="I84" s="476"/>
      <c r="J84" s="476">
        <v>88337.91</v>
      </c>
      <c r="K84" s="476">
        <v>123770.533</v>
      </c>
      <c r="L84" s="476">
        <v>212108.44399999999</v>
      </c>
      <c r="M84" s="478" t="s">
        <v>574</v>
      </c>
      <c r="N84" s="476">
        <v>0</v>
      </c>
      <c r="O84" s="476">
        <v>0</v>
      </c>
      <c r="P84" s="476">
        <v>0</v>
      </c>
      <c r="Q84" s="476"/>
      <c r="R84" s="476">
        <v>0</v>
      </c>
      <c r="S84" s="476">
        <v>0</v>
      </c>
      <c r="T84" s="476">
        <v>0</v>
      </c>
      <c r="U84" s="476"/>
      <c r="V84" s="476">
        <v>674.27700000000004</v>
      </c>
      <c r="W84" s="476">
        <v>1088.7370000000001</v>
      </c>
      <c r="X84" s="476">
        <v>1763.0150000000001</v>
      </c>
      <c r="Y84" s="478" t="s">
        <v>574</v>
      </c>
      <c r="Z84" s="476">
        <v>0</v>
      </c>
      <c r="AA84" s="476">
        <v>0</v>
      </c>
      <c r="AB84" s="476">
        <v>0</v>
      </c>
      <c r="AC84" s="476"/>
      <c r="AD84" s="476">
        <v>479.34899999999999</v>
      </c>
      <c r="AE84" s="476">
        <v>942.91399999999999</v>
      </c>
      <c r="AF84" s="476">
        <v>1422.2629999999999</v>
      </c>
      <c r="AG84" s="476"/>
      <c r="AH84" s="476">
        <v>0</v>
      </c>
      <c r="AI84" s="476">
        <v>0</v>
      </c>
      <c r="AJ84" s="476">
        <v>0</v>
      </c>
      <c r="AK84" s="478" t="s">
        <v>574</v>
      </c>
      <c r="AL84" s="476">
        <v>0</v>
      </c>
      <c r="AM84" s="476">
        <v>0</v>
      </c>
      <c r="AN84" s="476">
        <v>0</v>
      </c>
      <c r="AO84" s="476"/>
      <c r="AP84" s="476">
        <v>0</v>
      </c>
      <c r="AQ84" s="476">
        <v>0</v>
      </c>
      <c r="AR84" s="476">
        <v>0</v>
      </c>
      <c r="AS84" s="476"/>
      <c r="AT84" s="476">
        <v>0</v>
      </c>
      <c r="AU84" s="476">
        <v>0</v>
      </c>
      <c r="AV84" s="476">
        <v>0</v>
      </c>
      <c r="AW84" s="478" t="s">
        <v>574</v>
      </c>
      <c r="AX84" s="476">
        <v>0</v>
      </c>
      <c r="AY84" s="476">
        <v>0</v>
      </c>
      <c r="AZ84" s="476">
        <v>0</v>
      </c>
      <c r="BA84" s="476"/>
      <c r="BB84" s="476">
        <v>0</v>
      </c>
      <c r="BC84" s="476">
        <v>0</v>
      </c>
      <c r="BD84" s="476">
        <v>0</v>
      </c>
      <c r="BE84" s="476"/>
      <c r="BF84" s="476">
        <v>0</v>
      </c>
      <c r="BG84" s="476">
        <v>0</v>
      </c>
      <c r="BH84" s="476">
        <v>0</v>
      </c>
      <c r="BI84" s="478" t="s">
        <v>574</v>
      </c>
      <c r="BJ84" s="476">
        <v>0</v>
      </c>
      <c r="BK84" s="476">
        <v>0</v>
      </c>
      <c r="BL84" s="476">
        <v>0</v>
      </c>
      <c r="BM84" s="476"/>
      <c r="BN84" s="476">
        <v>0</v>
      </c>
      <c r="BO84" s="476">
        <v>0</v>
      </c>
      <c r="BP84" s="476">
        <v>0</v>
      </c>
      <c r="BQ84" s="476"/>
      <c r="BR84" s="476">
        <v>0</v>
      </c>
      <c r="BS84" s="476">
        <v>0</v>
      </c>
      <c r="BT84" s="476">
        <v>0</v>
      </c>
      <c r="BU84" s="476"/>
      <c r="BV84" s="476">
        <v>148.69399999999999</v>
      </c>
      <c r="BW84" s="476">
        <v>40.036999999999999</v>
      </c>
      <c r="BX84" s="476">
        <v>188.73099999999999</v>
      </c>
      <c r="BY84" s="478" t="s">
        <v>574</v>
      </c>
      <c r="BZ84" s="476">
        <v>90896.186000000016</v>
      </c>
      <c r="CA84" s="476">
        <v>132318.45000000001</v>
      </c>
      <c r="CB84" s="476">
        <v>223214.63800000001</v>
      </c>
      <c r="CC84" s="476"/>
      <c r="CD84" s="476">
        <v>88337.91</v>
      </c>
      <c r="CE84" s="476">
        <v>123770.533</v>
      </c>
      <c r="CF84" s="476">
        <v>212108.44399999999</v>
      </c>
      <c r="CG84" s="476"/>
      <c r="CH84" s="476">
        <v>90896.186000000016</v>
      </c>
      <c r="CI84" s="476">
        <v>132318.45000000001</v>
      </c>
      <c r="CJ84" s="476">
        <v>223214.63800000001</v>
      </c>
    </row>
    <row r="85" spans="1:88" s="474" customFormat="1" ht="8.4" customHeight="1" x14ac:dyDescent="0.3">
      <c r="A85" s="479" t="s">
        <v>575</v>
      </c>
      <c r="B85" s="480">
        <v>108240.245</v>
      </c>
      <c r="C85" s="480">
        <v>321247.57199999999</v>
      </c>
      <c r="D85" s="480">
        <v>429487.81800000003</v>
      </c>
      <c r="E85" s="480"/>
      <c r="F85" s="480">
        <v>55413.262000000002</v>
      </c>
      <c r="G85" s="480">
        <v>11675.85</v>
      </c>
      <c r="H85" s="480">
        <v>67089.112999999998</v>
      </c>
      <c r="I85" s="480"/>
      <c r="J85" s="480">
        <v>0</v>
      </c>
      <c r="K85" s="480">
        <v>605513.21799999999</v>
      </c>
      <c r="L85" s="480">
        <v>605513.21799999999</v>
      </c>
      <c r="M85" s="479" t="s">
        <v>575</v>
      </c>
      <c r="N85" s="480">
        <v>192435.92600000001</v>
      </c>
      <c r="O85" s="480">
        <v>109141.092</v>
      </c>
      <c r="P85" s="480">
        <v>301577.01899999997</v>
      </c>
      <c r="Q85" s="480"/>
      <c r="R85" s="480">
        <v>133039.54300000001</v>
      </c>
      <c r="S85" s="480">
        <v>5457.3890000000001</v>
      </c>
      <c r="T85" s="480">
        <v>138496.932</v>
      </c>
      <c r="U85" s="480"/>
      <c r="V85" s="480">
        <v>259950.80600000001</v>
      </c>
      <c r="W85" s="480">
        <v>233288.70300000001</v>
      </c>
      <c r="X85" s="480">
        <v>493239.50900000002</v>
      </c>
      <c r="Y85" s="479" t="s">
        <v>575</v>
      </c>
      <c r="Z85" s="480">
        <v>1428.5530000000001</v>
      </c>
      <c r="AA85" s="480">
        <v>558.29</v>
      </c>
      <c r="AB85" s="480">
        <v>1986.8430000000001</v>
      </c>
      <c r="AC85" s="480"/>
      <c r="AD85" s="480">
        <v>689931.71799999999</v>
      </c>
      <c r="AE85" s="480">
        <v>253311.693</v>
      </c>
      <c r="AF85" s="480">
        <v>943243.41099999996</v>
      </c>
      <c r="AG85" s="480"/>
      <c r="AH85" s="480">
        <v>3711.3870000000002</v>
      </c>
      <c r="AI85" s="480">
        <v>583.22400000000005</v>
      </c>
      <c r="AJ85" s="480">
        <v>4294.6120000000001</v>
      </c>
      <c r="AK85" s="479" t="s">
        <v>575</v>
      </c>
      <c r="AL85" s="480">
        <v>25647.449000000001</v>
      </c>
      <c r="AM85" s="480">
        <v>15897.982</v>
      </c>
      <c r="AN85" s="480">
        <v>41545.432000000001</v>
      </c>
      <c r="AO85" s="480"/>
      <c r="AP85" s="480">
        <v>26881.834999999999</v>
      </c>
      <c r="AQ85" s="480">
        <v>6164.3649999999998</v>
      </c>
      <c r="AR85" s="480">
        <v>33046.199999999997</v>
      </c>
      <c r="AS85" s="480"/>
      <c r="AT85" s="480">
        <v>46586.42</v>
      </c>
      <c r="AU85" s="480">
        <v>307707.58899999998</v>
      </c>
      <c r="AV85" s="480">
        <v>354294.01</v>
      </c>
      <c r="AW85" s="479" t="s">
        <v>575</v>
      </c>
      <c r="AX85" s="480">
        <v>712.49300000000005</v>
      </c>
      <c r="AY85" s="480">
        <v>11.617000000000001</v>
      </c>
      <c r="AZ85" s="480">
        <v>724.11</v>
      </c>
      <c r="BA85" s="480"/>
      <c r="BB85" s="480">
        <v>5009.7719999999999</v>
      </c>
      <c r="BC85" s="480">
        <v>2813.1370000000002</v>
      </c>
      <c r="BD85" s="480">
        <v>7822.9089999999997</v>
      </c>
      <c r="BE85" s="480"/>
      <c r="BF85" s="480">
        <v>20427.827000000001</v>
      </c>
      <c r="BG85" s="480">
        <v>22592.598999999998</v>
      </c>
      <c r="BH85" s="480">
        <v>43020.427000000003</v>
      </c>
      <c r="BI85" s="479" t="s">
        <v>575</v>
      </c>
      <c r="BJ85" s="480">
        <v>1979.7819999999999</v>
      </c>
      <c r="BK85" s="480">
        <v>0</v>
      </c>
      <c r="BL85" s="480">
        <v>1979.7819999999999</v>
      </c>
      <c r="BM85" s="480"/>
      <c r="BN85" s="480">
        <v>0</v>
      </c>
      <c r="BO85" s="480">
        <v>11694.781000000001</v>
      </c>
      <c r="BP85" s="480">
        <v>11694.781000000001</v>
      </c>
      <c r="BQ85" s="480"/>
      <c r="BR85" s="480">
        <v>6862.88</v>
      </c>
      <c r="BS85" s="480">
        <v>226.066</v>
      </c>
      <c r="BT85" s="480">
        <v>7088.9470000000001</v>
      </c>
      <c r="BU85" s="480"/>
      <c r="BV85" s="480">
        <v>3654.366</v>
      </c>
      <c r="BW85" s="480">
        <v>61.301000000000002</v>
      </c>
      <c r="BX85" s="480">
        <v>3715.6680000000001</v>
      </c>
      <c r="BY85" s="479" t="s">
        <v>575</v>
      </c>
      <c r="BZ85" s="480">
        <v>1581914.2639999997</v>
      </c>
      <c r="CA85" s="480">
        <v>1907946.4679999999</v>
      </c>
      <c r="CB85" s="480">
        <v>3489860.7410000009</v>
      </c>
      <c r="CC85" s="480"/>
      <c r="CD85" s="480">
        <v>0</v>
      </c>
      <c r="CE85" s="480">
        <v>671861.73800000001</v>
      </c>
      <c r="CF85" s="480">
        <v>671861.73800000001</v>
      </c>
      <c r="CG85" s="480"/>
      <c r="CH85" s="480">
        <v>1581914.2639999997</v>
      </c>
      <c r="CI85" s="480">
        <v>1974294.9879999999</v>
      </c>
      <c r="CJ85" s="480">
        <v>3556209.2610000009</v>
      </c>
    </row>
    <row r="86" spans="1:88" s="474" customFormat="1" ht="8.4" customHeight="1" x14ac:dyDescent="0.3">
      <c r="A86" s="479" t="s">
        <v>576</v>
      </c>
      <c r="B86" s="480">
        <v>632967.13300000003</v>
      </c>
      <c r="C86" s="480">
        <v>1045526.416</v>
      </c>
      <c r="D86" s="480">
        <v>1678493.5490000001</v>
      </c>
      <c r="E86" s="480"/>
      <c r="F86" s="480">
        <v>13394.019</v>
      </c>
      <c r="G86" s="480">
        <v>2108.7399999999998</v>
      </c>
      <c r="H86" s="480">
        <v>15502.76</v>
      </c>
      <c r="I86" s="480"/>
      <c r="J86" s="480">
        <v>1164428.6680000001</v>
      </c>
      <c r="K86" s="480">
        <v>1223187.861</v>
      </c>
      <c r="L86" s="480">
        <v>2387616.5290000001</v>
      </c>
      <c r="M86" s="479" t="s">
        <v>576</v>
      </c>
      <c r="N86" s="480">
        <v>21939.721000000001</v>
      </c>
      <c r="O86" s="480">
        <v>19680.571</v>
      </c>
      <c r="P86" s="480">
        <v>41620.292000000001</v>
      </c>
      <c r="Q86" s="480"/>
      <c r="R86" s="480">
        <v>62289.093999999997</v>
      </c>
      <c r="S86" s="480">
        <v>46945.932000000001</v>
      </c>
      <c r="T86" s="480">
        <v>109235.027</v>
      </c>
      <c r="U86" s="480"/>
      <c r="V86" s="480">
        <v>1238709.682</v>
      </c>
      <c r="W86" s="480">
        <v>2382719.301</v>
      </c>
      <c r="X86" s="480">
        <v>3621428.9840000002</v>
      </c>
      <c r="Y86" s="479" t="s">
        <v>576</v>
      </c>
      <c r="Z86" s="480">
        <v>13768.441999999999</v>
      </c>
      <c r="AA86" s="480">
        <v>2346.442</v>
      </c>
      <c r="AB86" s="480">
        <v>16114.885</v>
      </c>
      <c r="AC86" s="480"/>
      <c r="AD86" s="480">
        <v>345696.77399999998</v>
      </c>
      <c r="AE86" s="480">
        <v>211637.761</v>
      </c>
      <c r="AF86" s="480">
        <v>557334.53500000003</v>
      </c>
      <c r="AG86" s="480"/>
      <c r="AH86" s="480">
        <v>39403.021000000001</v>
      </c>
      <c r="AI86" s="480">
        <v>12940.513000000001</v>
      </c>
      <c r="AJ86" s="480">
        <v>52343.535000000003</v>
      </c>
      <c r="AK86" s="479" t="s">
        <v>576</v>
      </c>
      <c r="AL86" s="480">
        <v>7976.085</v>
      </c>
      <c r="AM86" s="480">
        <v>4064.27</v>
      </c>
      <c r="AN86" s="480">
        <v>12040.356</v>
      </c>
      <c r="AO86" s="480"/>
      <c r="AP86" s="480">
        <v>2037.1679999999999</v>
      </c>
      <c r="AQ86" s="480">
        <v>353.83100000000002</v>
      </c>
      <c r="AR86" s="480">
        <v>2390.9989999999998</v>
      </c>
      <c r="AS86" s="480"/>
      <c r="AT86" s="480">
        <v>1049.4880000000001</v>
      </c>
      <c r="AU86" s="480">
        <v>570.86</v>
      </c>
      <c r="AV86" s="480">
        <v>1620.3489999999999</v>
      </c>
      <c r="AW86" s="479" t="s">
        <v>576</v>
      </c>
      <c r="AX86" s="480">
        <v>27235.553</v>
      </c>
      <c r="AY86" s="480">
        <v>0.86499999999999999</v>
      </c>
      <c r="AZ86" s="480">
        <v>27236.419000000002</v>
      </c>
      <c r="BA86" s="480"/>
      <c r="BB86" s="480">
        <v>0</v>
      </c>
      <c r="BC86" s="480">
        <v>0.93400000000000005</v>
      </c>
      <c r="BD86" s="480">
        <v>0.93400000000000005</v>
      </c>
      <c r="BE86" s="480"/>
      <c r="BF86" s="480">
        <v>0</v>
      </c>
      <c r="BG86" s="480">
        <v>0</v>
      </c>
      <c r="BH86" s="480">
        <v>0</v>
      </c>
      <c r="BI86" s="479" t="s">
        <v>576</v>
      </c>
      <c r="BJ86" s="480">
        <v>0</v>
      </c>
      <c r="BK86" s="480">
        <v>0</v>
      </c>
      <c r="BL86" s="480">
        <v>0</v>
      </c>
      <c r="BM86" s="480"/>
      <c r="BN86" s="480">
        <v>0</v>
      </c>
      <c r="BO86" s="480">
        <v>0</v>
      </c>
      <c r="BP86" s="480">
        <v>0</v>
      </c>
      <c r="BQ86" s="480"/>
      <c r="BR86" s="480">
        <v>86339.998999999996</v>
      </c>
      <c r="BS86" s="480">
        <v>184.696</v>
      </c>
      <c r="BT86" s="480">
        <v>86524.695000000007</v>
      </c>
      <c r="BU86" s="480"/>
      <c r="BV86" s="480">
        <v>10260.717000000001</v>
      </c>
      <c r="BW86" s="480">
        <v>229.79300000000001</v>
      </c>
      <c r="BX86" s="480">
        <v>10490.51</v>
      </c>
      <c r="BY86" s="479" t="s">
        <v>576</v>
      </c>
      <c r="BZ86" s="480">
        <v>3667495.5639999998</v>
      </c>
      <c r="CA86" s="480">
        <v>4952498.7860000012</v>
      </c>
      <c r="CB86" s="480">
        <v>8619994.3580000009</v>
      </c>
      <c r="CC86" s="480"/>
      <c r="CD86" s="480">
        <v>1164428.6680000001</v>
      </c>
      <c r="CE86" s="480">
        <v>1223500.054</v>
      </c>
      <c r="CF86" s="480">
        <v>2387928.7220000001</v>
      </c>
      <c r="CG86" s="480"/>
      <c r="CH86" s="480">
        <v>3667495.5639999998</v>
      </c>
      <c r="CI86" s="480">
        <v>4952810.9790000012</v>
      </c>
      <c r="CJ86" s="480">
        <v>8620306.5510000009</v>
      </c>
    </row>
    <row r="87" spans="1:88" s="474" customFormat="1" ht="8.4" customHeight="1" x14ac:dyDescent="0.3">
      <c r="A87" s="478" t="s">
        <v>577</v>
      </c>
      <c r="B87" s="476">
        <v>632967.13300000003</v>
      </c>
      <c r="C87" s="476">
        <v>1045526.416</v>
      </c>
      <c r="D87" s="476">
        <v>1678493.5490000001</v>
      </c>
      <c r="E87" s="476"/>
      <c r="F87" s="476">
        <v>13394.019</v>
      </c>
      <c r="G87" s="476">
        <v>2108.7399999999998</v>
      </c>
      <c r="H87" s="476">
        <v>15502.76</v>
      </c>
      <c r="I87" s="476"/>
      <c r="J87" s="476">
        <v>1164428.6680000001</v>
      </c>
      <c r="K87" s="476">
        <v>1223187.861</v>
      </c>
      <c r="L87" s="476">
        <v>2387616.5290000001</v>
      </c>
      <c r="M87" s="478" t="s">
        <v>577</v>
      </c>
      <c r="N87" s="476">
        <v>21939.721000000001</v>
      </c>
      <c r="O87" s="476">
        <v>19680.571</v>
      </c>
      <c r="P87" s="476">
        <v>41620.292000000001</v>
      </c>
      <c r="Q87" s="476"/>
      <c r="R87" s="476">
        <v>62289.093999999997</v>
      </c>
      <c r="S87" s="476">
        <v>46945.932000000001</v>
      </c>
      <c r="T87" s="476">
        <v>109235.027</v>
      </c>
      <c r="U87" s="476"/>
      <c r="V87" s="476">
        <v>1238709.682</v>
      </c>
      <c r="W87" s="476">
        <v>2382719.301</v>
      </c>
      <c r="X87" s="476">
        <v>3621428.9840000002</v>
      </c>
      <c r="Y87" s="478" t="s">
        <v>577</v>
      </c>
      <c r="Z87" s="476">
        <v>13768.441999999999</v>
      </c>
      <c r="AA87" s="476">
        <v>2346.442</v>
      </c>
      <c r="AB87" s="476">
        <v>16114.885</v>
      </c>
      <c r="AC87" s="476"/>
      <c r="AD87" s="476">
        <v>345696.77399999998</v>
      </c>
      <c r="AE87" s="476">
        <v>211637.761</v>
      </c>
      <c r="AF87" s="476">
        <v>557334.53500000003</v>
      </c>
      <c r="AG87" s="476"/>
      <c r="AH87" s="476">
        <v>39403.021000000001</v>
      </c>
      <c r="AI87" s="476">
        <v>12940.513000000001</v>
      </c>
      <c r="AJ87" s="476">
        <v>52343.535000000003</v>
      </c>
      <c r="AK87" s="478" t="s">
        <v>577</v>
      </c>
      <c r="AL87" s="476">
        <v>7976.085</v>
      </c>
      <c r="AM87" s="476">
        <v>4064.27</v>
      </c>
      <c r="AN87" s="476">
        <v>12040.356</v>
      </c>
      <c r="AO87" s="476"/>
      <c r="AP87" s="476">
        <v>2037.1679999999999</v>
      </c>
      <c r="AQ87" s="476">
        <v>353.83100000000002</v>
      </c>
      <c r="AR87" s="476">
        <v>2390.9989999999998</v>
      </c>
      <c r="AS87" s="476"/>
      <c r="AT87" s="476">
        <v>1049.4880000000001</v>
      </c>
      <c r="AU87" s="476">
        <v>570.86</v>
      </c>
      <c r="AV87" s="476">
        <v>1620.3489999999999</v>
      </c>
      <c r="AW87" s="478" t="s">
        <v>577</v>
      </c>
      <c r="AX87" s="476">
        <v>27235.553</v>
      </c>
      <c r="AY87" s="476">
        <v>0.86499999999999999</v>
      </c>
      <c r="AZ87" s="476">
        <v>27236.419000000002</v>
      </c>
      <c r="BA87" s="476"/>
      <c r="BB87" s="476">
        <v>0</v>
      </c>
      <c r="BC87" s="476">
        <v>0.93400000000000005</v>
      </c>
      <c r="BD87" s="476">
        <v>0.93400000000000005</v>
      </c>
      <c r="BE87" s="476"/>
      <c r="BF87" s="476">
        <v>0</v>
      </c>
      <c r="BG87" s="476">
        <v>0</v>
      </c>
      <c r="BH87" s="476">
        <v>0</v>
      </c>
      <c r="BI87" s="478" t="s">
        <v>577</v>
      </c>
      <c r="BJ87" s="476">
        <v>0</v>
      </c>
      <c r="BK87" s="476">
        <v>0</v>
      </c>
      <c r="BL87" s="476">
        <v>0</v>
      </c>
      <c r="BM87" s="476"/>
      <c r="BN87" s="476">
        <v>0</v>
      </c>
      <c r="BO87" s="476">
        <v>0</v>
      </c>
      <c r="BP87" s="476">
        <v>0</v>
      </c>
      <c r="BQ87" s="476"/>
      <c r="BR87" s="476">
        <v>86339.998999999996</v>
      </c>
      <c r="BS87" s="476">
        <v>184.696</v>
      </c>
      <c r="BT87" s="476">
        <v>86524.695000000007</v>
      </c>
      <c r="BU87" s="476"/>
      <c r="BV87" s="476">
        <v>10260.717000000001</v>
      </c>
      <c r="BW87" s="476">
        <v>229.79300000000001</v>
      </c>
      <c r="BX87" s="476">
        <v>10490.51</v>
      </c>
      <c r="BY87" s="478" t="s">
        <v>577</v>
      </c>
      <c r="BZ87" s="476">
        <v>3667495.5639999998</v>
      </c>
      <c r="CA87" s="476">
        <v>4952498.7860000012</v>
      </c>
      <c r="CB87" s="476">
        <v>8619994.3580000009</v>
      </c>
      <c r="CC87" s="476"/>
      <c r="CD87" s="476">
        <v>1164428.6680000001</v>
      </c>
      <c r="CE87" s="476">
        <v>1223500.054</v>
      </c>
      <c r="CF87" s="476">
        <v>2387928.7220000001</v>
      </c>
      <c r="CG87" s="476"/>
      <c r="CH87" s="476">
        <v>3667495.5639999998</v>
      </c>
      <c r="CI87" s="476">
        <v>4952810.9790000012</v>
      </c>
      <c r="CJ87" s="476">
        <v>8620306.5510000009</v>
      </c>
    </row>
    <row r="88" spans="1:88" s="474" customFormat="1" ht="8.4" customHeight="1" x14ac:dyDescent="0.3">
      <c r="A88" s="478" t="s">
        <v>578</v>
      </c>
      <c r="B88" s="476">
        <v>0</v>
      </c>
      <c r="C88" s="476">
        <v>0</v>
      </c>
      <c r="D88" s="476">
        <v>0</v>
      </c>
      <c r="E88" s="476"/>
      <c r="F88" s="476">
        <v>0</v>
      </c>
      <c r="G88" s="476">
        <v>0</v>
      </c>
      <c r="H88" s="476">
        <v>0</v>
      </c>
      <c r="I88" s="476"/>
      <c r="J88" s="476">
        <v>0</v>
      </c>
      <c r="K88" s="476">
        <v>0</v>
      </c>
      <c r="L88" s="476">
        <v>0</v>
      </c>
      <c r="M88" s="478" t="s">
        <v>578</v>
      </c>
      <c r="N88" s="476">
        <v>0</v>
      </c>
      <c r="O88" s="476">
        <v>0</v>
      </c>
      <c r="P88" s="476">
        <v>0</v>
      </c>
      <c r="Q88" s="476"/>
      <c r="R88" s="476">
        <v>0</v>
      </c>
      <c r="S88" s="476">
        <v>0</v>
      </c>
      <c r="T88" s="476">
        <v>0</v>
      </c>
      <c r="U88" s="476"/>
      <c r="V88" s="476">
        <v>0</v>
      </c>
      <c r="W88" s="476">
        <v>0</v>
      </c>
      <c r="X88" s="476">
        <v>0</v>
      </c>
      <c r="Y88" s="478" t="s">
        <v>578</v>
      </c>
      <c r="Z88" s="476">
        <v>0</v>
      </c>
      <c r="AA88" s="476">
        <v>0</v>
      </c>
      <c r="AB88" s="476">
        <v>0</v>
      </c>
      <c r="AC88" s="476"/>
      <c r="AD88" s="476">
        <v>0</v>
      </c>
      <c r="AE88" s="476">
        <v>0</v>
      </c>
      <c r="AF88" s="476">
        <v>0</v>
      </c>
      <c r="AG88" s="476"/>
      <c r="AH88" s="476">
        <v>0</v>
      </c>
      <c r="AI88" s="476">
        <v>0</v>
      </c>
      <c r="AJ88" s="476">
        <v>0</v>
      </c>
      <c r="AK88" s="478" t="s">
        <v>578</v>
      </c>
      <c r="AL88" s="476">
        <v>0</v>
      </c>
      <c r="AM88" s="476">
        <v>0</v>
      </c>
      <c r="AN88" s="476">
        <v>0</v>
      </c>
      <c r="AO88" s="476"/>
      <c r="AP88" s="476">
        <v>0</v>
      </c>
      <c r="AQ88" s="476">
        <v>0</v>
      </c>
      <c r="AR88" s="476">
        <v>0</v>
      </c>
      <c r="AS88" s="476"/>
      <c r="AT88" s="476">
        <v>0</v>
      </c>
      <c r="AU88" s="476">
        <v>0</v>
      </c>
      <c r="AV88" s="476">
        <v>0</v>
      </c>
      <c r="AW88" s="478" t="s">
        <v>578</v>
      </c>
      <c r="AX88" s="476">
        <v>0</v>
      </c>
      <c r="AY88" s="476">
        <v>0</v>
      </c>
      <c r="AZ88" s="476">
        <v>0</v>
      </c>
      <c r="BA88" s="476"/>
      <c r="BB88" s="476">
        <v>0</v>
      </c>
      <c r="BC88" s="476">
        <v>0</v>
      </c>
      <c r="BD88" s="476">
        <v>0</v>
      </c>
      <c r="BE88" s="476"/>
      <c r="BF88" s="476">
        <v>0</v>
      </c>
      <c r="BG88" s="476">
        <v>0</v>
      </c>
      <c r="BH88" s="476">
        <v>0</v>
      </c>
      <c r="BI88" s="478" t="s">
        <v>578</v>
      </c>
      <c r="BJ88" s="476">
        <v>0</v>
      </c>
      <c r="BK88" s="476">
        <v>0</v>
      </c>
      <c r="BL88" s="476">
        <v>0</v>
      </c>
      <c r="BM88" s="476"/>
      <c r="BN88" s="476">
        <v>0</v>
      </c>
      <c r="BO88" s="476">
        <v>0</v>
      </c>
      <c r="BP88" s="476">
        <v>0</v>
      </c>
      <c r="BQ88" s="476"/>
      <c r="BR88" s="476">
        <v>0</v>
      </c>
      <c r="BS88" s="476">
        <v>0</v>
      </c>
      <c r="BT88" s="476">
        <v>0</v>
      </c>
      <c r="BU88" s="476"/>
      <c r="BV88" s="476">
        <v>0</v>
      </c>
      <c r="BW88" s="476">
        <v>0</v>
      </c>
      <c r="BX88" s="476">
        <v>0</v>
      </c>
      <c r="BY88" s="478" t="s">
        <v>578</v>
      </c>
      <c r="BZ88" s="476">
        <v>0</v>
      </c>
      <c r="CA88" s="476">
        <v>0</v>
      </c>
      <c r="CB88" s="476">
        <v>0</v>
      </c>
      <c r="CC88" s="476"/>
      <c r="CD88" s="476">
        <v>0</v>
      </c>
      <c r="CE88" s="476">
        <v>0</v>
      </c>
      <c r="CF88" s="476">
        <v>0</v>
      </c>
      <c r="CG88" s="476"/>
      <c r="CH88" s="476">
        <v>0</v>
      </c>
      <c r="CI88" s="476">
        <v>0</v>
      </c>
      <c r="CJ88" s="476">
        <v>0</v>
      </c>
    </row>
    <row r="89" spans="1:88" s="35" customFormat="1" ht="3.15" customHeight="1" x14ac:dyDescent="0.2">
      <c r="A89" s="478"/>
      <c r="B89" s="476"/>
      <c r="C89" s="476"/>
      <c r="D89" s="476"/>
      <c r="E89" s="476"/>
      <c r="F89" s="476"/>
      <c r="G89" s="476"/>
      <c r="H89" s="476"/>
      <c r="I89" s="476"/>
      <c r="J89" s="476"/>
      <c r="K89" s="476"/>
      <c r="L89" s="476"/>
      <c r="M89" s="478"/>
      <c r="N89" s="476"/>
      <c r="O89" s="476"/>
      <c r="P89" s="476"/>
      <c r="Q89" s="476"/>
      <c r="R89" s="476"/>
      <c r="S89" s="476"/>
      <c r="T89" s="476"/>
      <c r="U89" s="476"/>
      <c r="V89" s="476"/>
      <c r="W89" s="476"/>
      <c r="X89" s="476"/>
      <c r="Y89" s="478"/>
      <c r="Z89" s="476"/>
      <c r="AA89" s="476"/>
      <c r="AB89" s="476"/>
      <c r="AC89" s="476"/>
      <c r="AD89" s="476"/>
      <c r="AE89" s="476"/>
      <c r="AF89" s="476"/>
      <c r="AG89" s="476"/>
      <c r="AH89" s="476"/>
      <c r="AI89" s="476"/>
      <c r="AJ89" s="476"/>
      <c r="AK89" s="478"/>
      <c r="AL89" s="476"/>
      <c r="AM89" s="476"/>
      <c r="AN89" s="476"/>
      <c r="AO89" s="476"/>
      <c r="AP89" s="476"/>
      <c r="AQ89" s="476"/>
      <c r="AR89" s="476"/>
      <c r="AS89" s="476"/>
      <c r="AT89" s="476"/>
      <c r="AU89" s="476"/>
      <c r="AV89" s="476"/>
      <c r="AW89" s="478"/>
      <c r="AX89" s="476"/>
      <c r="AY89" s="476"/>
      <c r="AZ89" s="476"/>
      <c r="BA89" s="476"/>
      <c r="BB89" s="476"/>
      <c r="BC89" s="476"/>
      <c r="BD89" s="476"/>
      <c r="BE89" s="476"/>
      <c r="BF89" s="476"/>
      <c r="BG89" s="476"/>
      <c r="BH89" s="476"/>
      <c r="BI89" s="478"/>
      <c r="BJ89" s="476"/>
      <c r="BK89" s="476"/>
      <c r="BL89" s="476"/>
      <c r="BM89" s="476"/>
      <c r="BN89" s="476"/>
      <c r="BO89" s="476"/>
      <c r="BP89" s="476"/>
      <c r="BQ89" s="476"/>
      <c r="BR89" s="476"/>
      <c r="BS89" s="476"/>
      <c r="BT89" s="476"/>
      <c r="BU89" s="476"/>
      <c r="BV89" s="476"/>
      <c r="BW89" s="476"/>
      <c r="BX89" s="476"/>
      <c r="BY89" s="478"/>
      <c r="BZ89" s="476"/>
      <c r="CA89" s="476"/>
      <c r="CB89" s="476"/>
      <c r="CC89" s="476"/>
      <c r="CD89" s="476"/>
      <c r="CE89" s="476"/>
      <c r="CF89" s="476"/>
      <c r="CG89" s="476"/>
      <c r="CH89" s="476"/>
      <c r="CI89" s="476"/>
      <c r="CJ89" s="476"/>
    </row>
    <row r="90" spans="1:88" s="474" customFormat="1" ht="8.4" customHeight="1" x14ac:dyDescent="0.3">
      <c r="A90" s="539" t="s">
        <v>579</v>
      </c>
      <c r="B90" s="472">
        <v>601794.42700000003</v>
      </c>
      <c r="C90" s="472">
        <v>133566.78899999999</v>
      </c>
      <c r="D90" s="472">
        <v>735361.21600000001</v>
      </c>
      <c r="E90" s="472"/>
      <c r="F90" s="472">
        <v>37214.188000000002</v>
      </c>
      <c r="G90" s="472">
        <v>0</v>
      </c>
      <c r="H90" s="472">
        <v>37214.188000000002</v>
      </c>
      <c r="I90" s="472"/>
      <c r="J90" s="472">
        <v>674431.22699999996</v>
      </c>
      <c r="K90" s="472">
        <v>247505.924</v>
      </c>
      <c r="L90" s="472">
        <v>921937.152</v>
      </c>
      <c r="M90" s="539" t="s">
        <v>579</v>
      </c>
      <c r="N90" s="472">
        <v>3150.357</v>
      </c>
      <c r="O90" s="472">
        <v>2806.41</v>
      </c>
      <c r="P90" s="472">
        <v>5956.768</v>
      </c>
      <c r="Q90" s="472"/>
      <c r="R90" s="472">
        <v>23551.353999999999</v>
      </c>
      <c r="S90" s="472">
        <v>20145.18</v>
      </c>
      <c r="T90" s="472">
        <v>43696.535000000003</v>
      </c>
      <c r="U90" s="472"/>
      <c r="V90" s="472">
        <v>208852.005</v>
      </c>
      <c r="W90" s="472">
        <v>98084.445999999996</v>
      </c>
      <c r="X90" s="472">
        <v>306936.451</v>
      </c>
      <c r="Y90" s="539" t="s">
        <v>579</v>
      </c>
      <c r="Z90" s="472">
        <v>1214291.3459999999</v>
      </c>
      <c r="AA90" s="472">
        <v>19414.381000000001</v>
      </c>
      <c r="AB90" s="472">
        <v>1233705.727</v>
      </c>
      <c r="AC90" s="472"/>
      <c r="AD90" s="472">
        <v>301545.304</v>
      </c>
      <c r="AE90" s="472">
        <v>66738.398000000001</v>
      </c>
      <c r="AF90" s="472">
        <v>368283.70299999998</v>
      </c>
      <c r="AG90" s="472"/>
      <c r="AH90" s="472">
        <v>166005.17499999999</v>
      </c>
      <c r="AI90" s="472">
        <v>0</v>
      </c>
      <c r="AJ90" s="472">
        <v>166005.17499999999</v>
      </c>
      <c r="AK90" s="539" t="s">
        <v>579</v>
      </c>
      <c r="AL90" s="472">
        <v>234086.26199999999</v>
      </c>
      <c r="AM90" s="472">
        <v>1694.7329999999999</v>
      </c>
      <c r="AN90" s="472">
        <v>235780.99600000001</v>
      </c>
      <c r="AO90" s="472"/>
      <c r="AP90" s="472">
        <v>21013.094000000001</v>
      </c>
      <c r="AQ90" s="472">
        <v>0</v>
      </c>
      <c r="AR90" s="472">
        <v>21013.094000000001</v>
      </c>
      <c r="AS90" s="472"/>
      <c r="AT90" s="472">
        <v>103740.84600000001</v>
      </c>
      <c r="AU90" s="472">
        <v>9494.6919999999991</v>
      </c>
      <c r="AV90" s="472">
        <v>113235.539</v>
      </c>
      <c r="AW90" s="539" t="s">
        <v>579</v>
      </c>
      <c r="AX90" s="472">
        <v>3000</v>
      </c>
      <c r="AY90" s="472">
        <v>0</v>
      </c>
      <c r="AZ90" s="472">
        <v>3000</v>
      </c>
      <c r="BA90" s="472"/>
      <c r="BB90" s="472">
        <v>5243.1180000000004</v>
      </c>
      <c r="BC90" s="472">
        <v>0</v>
      </c>
      <c r="BD90" s="472">
        <v>5243.1180000000004</v>
      </c>
      <c r="BE90" s="472"/>
      <c r="BF90" s="472">
        <v>73283.096000000005</v>
      </c>
      <c r="BG90" s="472">
        <v>1944.16</v>
      </c>
      <c r="BH90" s="472">
        <v>75227.255999999994</v>
      </c>
      <c r="BI90" s="539" t="s">
        <v>579</v>
      </c>
      <c r="BJ90" s="472">
        <v>0</v>
      </c>
      <c r="BK90" s="472">
        <v>0</v>
      </c>
      <c r="BL90" s="472">
        <v>0</v>
      </c>
      <c r="BM90" s="472"/>
      <c r="BN90" s="472">
        <v>320957.48499999999</v>
      </c>
      <c r="BO90" s="472">
        <v>104.47199999999999</v>
      </c>
      <c r="BP90" s="472">
        <v>321061.95799999998</v>
      </c>
      <c r="BQ90" s="472"/>
      <c r="BR90" s="472">
        <v>5.6970000000000001</v>
      </c>
      <c r="BS90" s="472">
        <v>0.02</v>
      </c>
      <c r="BT90" s="472">
        <v>5.718</v>
      </c>
      <c r="BU90" s="472"/>
      <c r="BV90" s="472">
        <v>0.13500000000000001</v>
      </c>
      <c r="BW90" s="472">
        <v>0</v>
      </c>
      <c r="BX90" s="472">
        <v>0.13500000000000001</v>
      </c>
      <c r="BY90" s="539" t="s">
        <v>579</v>
      </c>
      <c r="BZ90" s="472">
        <v>3992165.1159999995</v>
      </c>
      <c r="CA90" s="472">
        <v>601499.60499999998</v>
      </c>
      <c r="CB90" s="472">
        <v>4593664.7289999984</v>
      </c>
      <c r="CC90" s="472"/>
      <c r="CD90" s="472">
        <v>674431.22699999996</v>
      </c>
      <c r="CE90" s="472">
        <v>428407.93199999997</v>
      </c>
      <c r="CF90" s="472">
        <v>1102839.159</v>
      </c>
      <c r="CG90" s="472"/>
      <c r="CH90" s="472">
        <v>3992165.1159999995</v>
      </c>
      <c r="CI90" s="472">
        <v>782401.6129999999</v>
      </c>
      <c r="CJ90" s="472">
        <v>4774566.7359999986</v>
      </c>
    </row>
    <row r="91" spans="1:88" s="474" customFormat="1" ht="8.4" customHeight="1" x14ac:dyDescent="0.3">
      <c r="A91" s="478" t="s">
        <v>580</v>
      </c>
      <c r="B91" s="476">
        <v>423526.01199999999</v>
      </c>
      <c r="C91" s="476">
        <v>114534.079</v>
      </c>
      <c r="D91" s="476">
        <v>538060.09199999995</v>
      </c>
      <c r="E91" s="476"/>
      <c r="F91" s="476">
        <v>214.18799999999999</v>
      </c>
      <c r="G91" s="476">
        <v>0</v>
      </c>
      <c r="H91" s="476">
        <v>214.18799999999999</v>
      </c>
      <c r="I91" s="476"/>
      <c r="J91" s="476">
        <v>596510.19299999997</v>
      </c>
      <c r="K91" s="476">
        <v>109950.978</v>
      </c>
      <c r="L91" s="476">
        <v>706461.17200000002</v>
      </c>
      <c r="M91" s="478" t="s">
        <v>580</v>
      </c>
      <c r="N91" s="476">
        <v>2254.5419999999999</v>
      </c>
      <c r="O91" s="476">
        <v>2294.09</v>
      </c>
      <c r="P91" s="476">
        <v>4548.6319999999996</v>
      </c>
      <c r="Q91" s="476"/>
      <c r="R91" s="476">
        <v>10431.391</v>
      </c>
      <c r="S91" s="476">
        <v>10697.182000000001</v>
      </c>
      <c r="T91" s="476">
        <v>21128.574000000001</v>
      </c>
      <c r="U91" s="476"/>
      <c r="V91" s="476">
        <v>168669.171</v>
      </c>
      <c r="W91" s="476">
        <v>78433.884999999995</v>
      </c>
      <c r="X91" s="476">
        <v>247103.057</v>
      </c>
      <c r="Y91" s="478" t="s">
        <v>580</v>
      </c>
      <c r="Z91" s="476">
        <v>1214291.3459999999</v>
      </c>
      <c r="AA91" s="476">
        <v>19414.381000000001</v>
      </c>
      <c r="AB91" s="476">
        <v>1233705.727</v>
      </c>
      <c r="AC91" s="476"/>
      <c r="AD91" s="476">
        <v>206257.69</v>
      </c>
      <c r="AE91" s="476">
        <v>55263.555</v>
      </c>
      <c r="AF91" s="476">
        <v>261521.245</v>
      </c>
      <c r="AG91" s="476"/>
      <c r="AH91" s="476">
        <v>3.4950000000000001</v>
      </c>
      <c r="AI91" s="476">
        <v>0</v>
      </c>
      <c r="AJ91" s="476">
        <v>3.4950000000000001</v>
      </c>
      <c r="AK91" s="478" t="s">
        <v>580</v>
      </c>
      <c r="AL91" s="476">
        <v>1917.8810000000001</v>
      </c>
      <c r="AM91" s="476">
        <v>1694.7329999999999</v>
      </c>
      <c r="AN91" s="476">
        <v>3612.6149999999998</v>
      </c>
      <c r="AO91" s="476"/>
      <c r="AP91" s="476">
        <v>0</v>
      </c>
      <c r="AQ91" s="476">
        <v>0</v>
      </c>
      <c r="AR91" s="476">
        <v>0</v>
      </c>
      <c r="AS91" s="476"/>
      <c r="AT91" s="476">
        <v>37848.631000000001</v>
      </c>
      <c r="AU91" s="476">
        <v>1818.6120000000001</v>
      </c>
      <c r="AV91" s="476">
        <v>39667.243999999999</v>
      </c>
      <c r="AW91" s="478" t="s">
        <v>580</v>
      </c>
      <c r="AX91" s="476">
        <v>0</v>
      </c>
      <c r="AY91" s="476">
        <v>0</v>
      </c>
      <c r="AZ91" s="476">
        <v>0</v>
      </c>
      <c r="BA91" s="476"/>
      <c r="BB91" s="476">
        <v>0</v>
      </c>
      <c r="BC91" s="476">
        <v>0</v>
      </c>
      <c r="BD91" s="476">
        <v>0</v>
      </c>
      <c r="BE91" s="476"/>
      <c r="BF91" s="476">
        <v>0</v>
      </c>
      <c r="BG91" s="476">
        <v>0</v>
      </c>
      <c r="BH91" s="476">
        <v>0</v>
      </c>
      <c r="BI91" s="478" t="s">
        <v>580</v>
      </c>
      <c r="BJ91" s="476">
        <v>0</v>
      </c>
      <c r="BK91" s="476">
        <v>0</v>
      </c>
      <c r="BL91" s="476">
        <v>0</v>
      </c>
      <c r="BM91" s="476"/>
      <c r="BN91" s="476">
        <v>111018.476</v>
      </c>
      <c r="BO91" s="476">
        <v>104.47199999999999</v>
      </c>
      <c r="BP91" s="476">
        <v>111122.94899999999</v>
      </c>
      <c r="BQ91" s="476"/>
      <c r="BR91" s="476">
        <v>0</v>
      </c>
      <c r="BS91" s="476">
        <v>0</v>
      </c>
      <c r="BT91" s="476">
        <v>0</v>
      </c>
      <c r="BU91" s="476"/>
      <c r="BV91" s="476">
        <v>0.13500000000000001</v>
      </c>
      <c r="BW91" s="476">
        <v>0</v>
      </c>
      <c r="BX91" s="476">
        <v>0.13500000000000001</v>
      </c>
      <c r="BY91" s="478" t="s">
        <v>580</v>
      </c>
      <c r="BZ91" s="476">
        <v>2772943.1509999996</v>
      </c>
      <c r="CA91" s="476">
        <v>394205.967</v>
      </c>
      <c r="CB91" s="476">
        <v>3167149.125</v>
      </c>
      <c r="CC91" s="476"/>
      <c r="CD91" s="476">
        <v>596510.19299999997</v>
      </c>
      <c r="CE91" s="476">
        <v>290852.98599999998</v>
      </c>
      <c r="CF91" s="476">
        <v>887363.179</v>
      </c>
      <c r="CG91" s="476"/>
      <c r="CH91" s="476">
        <v>2772943.1509999996</v>
      </c>
      <c r="CI91" s="476">
        <v>575107.97499999998</v>
      </c>
      <c r="CJ91" s="476">
        <v>3348051.1319999998</v>
      </c>
    </row>
    <row r="92" spans="1:88" s="474" customFormat="1" ht="8.4" customHeight="1" x14ac:dyDescent="0.3">
      <c r="A92" s="478" t="s">
        <v>581</v>
      </c>
      <c r="B92" s="476">
        <v>76685.357999999993</v>
      </c>
      <c r="C92" s="476">
        <v>10935.9</v>
      </c>
      <c r="D92" s="476">
        <v>87621.259000000005</v>
      </c>
      <c r="E92" s="476"/>
      <c r="F92" s="476">
        <v>0</v>
      </c>
      <c r="G92" s="476">
        <v>0</v>
      </c>
      <c r="H92" s="476">
        <v>0</v>
      </c>
      <c r="I92" s="476"/>
      <c r="J92" s="476">
        <v>51113.034</v>
      </c>
      <c r="K92" s="476">
        <v>109750.943</v>
      </c>
      <c r="L92" s="476">
        <v>160863.97700000001</v>
      </c>
      <c r="M92" s="478" t="s">
        <v>581</v>
      </c>
      <c r="N92" s="476">
        <v>177.53100000000001</v>
      </c>
      <c r="O92" s="476">
        <v>121.408</v>
      </c>
      <c r="P92" s="476">
        <v>298.94</v>
      </c>
      <c r="Q92" s="476"/>
      <c r="R92" s="476">
        <v>370.44299999999998</v>
      </c>
      <c r="S92" s="476">
        <v>1093.5340000000001</v>
      </c>
      <c r="T92" s="476">
        <v>1463.9780000000001</v>
      </c>
      <c r="U92" s="476"/>
      <c r="V92" s="476">
        <v>7830.1480000000001</v>
      </c>
      <c r="W92" s="476">
        <v>13372.072</v>
      </c>
      <c r="X92" s="476">
        <v>21202.22</v>
      </c>
      <c r="Y92" s="478" t="s">
        <v>581</v>
      </c>
      <c r="Z92" s="476">
        <v>0</v>
      </c>
      <c r="AA92" s="476">
        <v>0</v>
      </c>
      <c r="AB92" s="476">
        <v>0</v>
      </c>
      <c r="AC92" s="476"/>
      <c r="AD92" s="476">
        <v>7187.6139999999996</v>
      </c>
      <c r="AE92" s="476">
        <v>11474.843000000001</v>
      </c>
      <c r="AF92" s="476">
        <v>18662.456999999999</v>
      </c>
      <c r="AG92" s="476"/>
      <c r="AH92" s="476">
        <v>1.68</v>
      </c>
      <c r="AI92" s="476">
        <v>0</v>
      </c>
      <c r="AJ92" s="476">
        <v>1.68</v>
      </c>
      <c r="AK92" s="478" t="s">
        <v>581</v>
      </c>
      <c r="AL92" s="476">
        <v>0</v>
      </c>
      <c r="AM92" s="476">
        <v>0</v>
      </c>
      <c r="AN92" s="476">
        <v>0</v>
      </c>
      <c r="AO92" s="476"/>
      <c r="AP92" s="476">
        <v>0</v>
      </c>
      <c r="AQ92" s="476">
        <v>0</v>
      </c>
      <c r="AR92" s="476">
        <v>0</v>
      </c>
      <c r="AS92" s="476"/>
      <c r="AT92" s="476">
        <v>0</v>
      </c>
      <c r="AU92" s="476">
        <v>0</v>
      </c>
      <c r="AV92" s="476">
        <v>0</v>
      </c>
      <c r="AW92" s="478" t="s">
        <v>581</v>
      </c>
      <c r="AX92" s="476">
        <v>0</v>
      </c>
      <c r="AY92" s="476">
        <v>0</v>
      </c>
      <c r="AZ92" s="476">
        <v>0</v>
      </c>
      <c r="BA92" s="476"/>
      <c r="BB92" s="476">
        <v>0.91</v>
      </c>
      <c r="BC92" s="476">
        <v>0</v>
      </c>
      <c r="BD92" s="476">
        <v>0.91</v>
      </c>
      <c r="BE92" s="476"/>
      <c r="BF92" s="476">
        <v>0</v>
      </c>
      <c r="BG92" s="476">
        <v>0</v>
      </c>
      <c r="BH92" s="476">
        <v>0</v>
      </c>
      <c r="BI92" s="478" t="s">
        <v>581</v>
      </c>
      <c r="BJ92" s="476">
        <v>0</v>
      </c>
      <c r="BK92" s="476">
        <v>0</v>
      </c>
      <c r="BL92" s="476">
        <v>0</v>
      </c>
      <c r="BM92" s="476"/>
      <c r="BN92" s="476">
        <v>0</v>
      </c>
      <c r="BO92" s="476">
        <v>0</v>
      </c>
      <c r="BP92" s="476">
        <v>0</v>
      </c>
      <c r="BQ92" s="476"/>
      <c r="BR92" s="476">
        <v>5.6970000000000001</v>
      </c>
      <c r="BS92" s="476">
        <v>0.02</v>
      </c>
      <c r="BT92" s="476">
        <v>5.718</v>
      </c>
      <c r="BU92" s="476"/>
      <c r="BV92" s="476">
        <v>0</v>
      </c>
      <c r="BW92" s="476">
        <v>0</v>
      </c>
      <c r="BX92" s="476">
        <v>0</v>
      </c>
      <c r="BY92" s="478" t="s">
        <v>581</v>
      </c>
      <c r="BZ92" s="476">
        <v>143372.41499999998</v>
      </c>
      <c r="CA92" s="476">
        <v>146748.71999999997</v>
      </c>
      <c r="CB92" s="476">
        <v>290121.13900000002</v>
      </c>
      <c r="CC92" s="476"/>
      <c r="CD92" s="476">
        <v>51113.034</v>
      </c>
      <c r="CE92" s="476">
        <v>109750.943</v>
      </c>
      <c r="CF92" s="476">
        <v>160863.97700000001</v>
      </c>
      <c r="CG92" s="476"/>
      <c r="CH92" s="476">
        <v>143372.41499999998</v>
      </c>
      <c r="CI92" s="476">
        <v>146748.71999999997</v>
      </c>
      <c r="CJ92" s="476">
        <v>290121.13900000002</v>
      </c>
    </row>
    <row r="93" spans="1:88" s="474" customFormat="1" ht="8.4" customHeight="1" x14ac:dyDescent="0.3">
      <c r="A93" s="478" t="s">
        <v>582</v>
      </c>
      <c r="B93" s="476">
        <v>101583.05499999999</v>
      </c>
      <c r="C93" s="476">
        <v>8096.8090000000002</v>
      </c>
      <c r="D93" s="476">
        <v>109679.86500000001</v>
      </c>
      <c r="E93" s="476"/>
      <c r="F93" s="476">
        <v>37000</v>
      </c>
      <c r="G93" s="476">
        <v>0</v>
      </c>
      <c r="H93" s="476">
        <v>37000</v>
      </c>
      <c r="I93" s="476"/>
      <c r="J93" s="476">
        <v>26808</v>
      </c>
      <c r="K93" s="476">
        <v>27804.002</v>
      </c>
      <c r="L93" s="476">
        <v>54612.002</v>
      </c>
      <c r="M93" s="478" t="s">
        <v>582</v>
      </c>
      <c r="N93" s="476">
        <v>718.28300000000002</v>
      </c>
      <c r="O93" s="476">
        <v>390.911</v>
      </c>
      <c r="P93" s="476">
        <v>1109.1949999999999</v>
      </c>
      <c r="Q93" s="476"/>
      <c r="R93" s="476">
        <v>12749.519</v>
      </c>
      <c r="S93" s="476">
        <v>8354.4629999999997</v>
      </c>
      <c r="T93" s="476">
        <v>21103.982</v>
      </c>
      <c r="U93" s="476"/>
      <c r="V93" s="476">
        <v>32352.684000000001</v>
      </c>
      <c r="W93" s="476">
        <v>6278.4889999999996</v>
      </c>
      <c r="X93" s="476">
        <v>38631.173000000003</v>
      </c>
      <c r="Y93" s="478" t="s">
        <v>582</v>
      </c>
      <c r="Z93" s="476">
        <v>0</v>
      </c>
      <c r="AA93" s="476">
        <v>0</v>
      </c>
      <c r="AB93" s="476">
        <v>0</v>
      </c>
      <c r="AC93" s="476"/>
      <c r="AD93" s="476">
        <v>88100</v>
      </c>
      <c r="AE93" s="476">
        <v>0</v>
      </c>
      <c r="AF93" s="476">
        <v>88100</v>
      </c>
      <c r="AG93" s="476"/>
      <c r="AH93" s="476">
        <v>166000</v>
      </c>
      <c r="AI93" s="476">
        <v>0</v>
      </c>
      <c r="AJ93" s="476">
        <v>166000</v>
      </c>
      <c r="AK93" s="478" t="s">
        <v>582</v>
      </c>
      <c r="AL93" s="476">
        <v>232168.38</v>
      </c>
      <c r="AM93" s="476">
        <v>0</v>
      </c>
      <c r="AN93" s="476">
        <v>232168.38</v>
      </c>
      <c r="AO93" s="476"/>
      <c r="AP93" s="476">
        <v>21013.094000000001</v>
      </c>
      <c r="AQ93" s="476">
        <v>0</v>
      </c>
      <c r="AR93" s="476">
        <v>21013.094000000001</v>
      </c>
      <c r="AS93" s="476"/>
      <c r="AT93" s="476">
        <v>65892.214999999997</v>
      </c>
      <c r="AU93" s="476">
        <v>7676.08</v>
      </c>
      <c r="AV93" s="476">
        <v>73568.294999999998</v>
      </c>
      <c r="AW93" s="478" t="s">
        <v>582</v>
      </c>
      <c r="AX93" s="476">
        <v>3000</v>
      </c>
      <c r="AY93" s="476">
        <v>0</v>
      </c>
      <c r="AZ93" s="476">
        <v>3000</v>
      </c>
      <c r="BA93" s="476"/>
      <c r="BB93" s="476">
        <v>5242.2079999999996</v>
      </c>
      <c r="BC93" s="476">
        <v>0</v>
      </c>
      <c r="BD93" s="476">
        <v>5242.2079999999996</v>
      </c>
      <c r="BE93" s="476"/>
      <c r="BF93" s="476">
        <v>73283.096000000005</v>
      </c>
      <c r="BG93" s="476">
        <v>1944.16</v>
      </c>
      <c r="BH93" s="476">
        <v>75227.255999999994</v>
      </c>
      <c r="BI93" s="478" t="s">
        <v>582</v>
      </c>
      <c r="BJ93" s="476">
        <v>0</v>
      </c>
      <c r="BK93" s="476">
        <v>0</v>
      </c>
      <c r="BL93" s="476">
        <v>0</v>
      </c>
      <c r="BM93" s="476"/>
      <c r="BN93" s="476">
        <v>209939.00899999999</v>
      </c>
      <c r="BO93" s="476">
        <v>0</v>
      </c>
      <c r="BP93" s="476">
        <v>209939.00899999999</v>
      </c>
      <c r="BQ93" s="476"/>
      <c r="BR93" s="476">
        <v>0</v>
      </c>
      <c r="BS93" s="476">
        <v>0</v>
      </c>
      <c r="BT93" s="476">
        <v>0</v>
      </c>
      <c r="BU93" s="476"/>
      <c r="BV93" s="476">
        <v>0</v>
      </c>
      <c r="BW93" s="476">
        <v>0</v>
      </c>
      <c r="BX93" s="476">
        <v>0</v>
      </c>
      <c r="BY93" s="478" t="s">
        <v>582</v>
      </c>
      <c r="BZ93" s="476">
        <v>1075849.5430000001</v>
      </c>
      <c r="CA93" s="476">
        <v>60544.914000000004</v>
      </c>
      <c r="CB93" s="476">
        <v>1136394.4590000003</v>
      </c>
      <c r="CC93" s="476"/>
      <c r="CD93" s="476">
        <v>26808</v>
      </c>
      <c r="CE93" s="476">
        <v>27804.002</v>
      </c>
      <c r="CF93" s="476">
        <v>54612.002</v>
      </c>
      <c r="CG93" s="476"/>
      <c r="CH93" s="476">
        <v>1075849.5430000001</v>
      </c>
      <c r="CI93" s="476">
        <v>60544.914000000004</v>
      </c>
      <c r="CJ93" s="476">
        <v>1136394.4590000003</v>
      </c>
    </row>
    <row r="94" spans="1:88" s="35" customFormat="1" ht="3.15" customHeight="1" x14ac:dyDescent="0.2">
      <c r="A94" s="478"/>
      <c r="B94" s="476"/>
      <c r="C94" s="476"/>
      <c r="D94" s="476"/>
      <c r="E94" s="476"/>
      <c r="F94" s="476"/>
      <c r="G94" s="476"/>
      <c r="H94" s="476"/>
      <c r="I94" s="476"/>
      <c r="J94" s="476"/>
      <c r="K94" s="476"/>
      <c r="L94" s="476"/>
      <c r="M94" s="478"/>
      <c r="N94" s="476"/>
      <c r="O94" s="476"/>
      <c r="P94" s="476"/>
      <c r="Q94" s="476"/>
      <c r="R94" s="476"/>
      <c r="S94" s="476"/>
      <c r="T94" s="476"/>
      <c r="U94" s="476"/>
      <c r="V94" s="476"/>
      <c r="W94" s="476"/>
      <c r="X94" s="476"/>
      <c r="Y94" s="478"/>
      <c r="Z94" s="476"/>
      <c r="AA94" s="476"/>
      <c r="AB94" s="476"/>
      <c r="AC94" s="476"/>
      <c r="AD94" s="476"/>
      <c r="AE94" s="476"/>
      <c r="AF94" s="476"/>
      <c r="AG94" s="476"/>
      <c r="AH94" s="476"/>
      <c r="AI94" s="476"/>
      <c r="AJ94" s="476"/>
      <c r="AK94" s="478"/>
      <c r="AL94" s="476"/>
      <c r="AM94" s="476"/>
      <c r="AN94" s="476"/>
      <c r="AO94" s="476"/>
      <c r="AP94" s="476"/>
      <c r="AQ94" s="476"/>
      <c r="AR94" s="476"/>
      <c r="AS94" s="476"/>
      <c r="AT94" s="476"/>
      <c r="AU94" s="476"/>
      <c r="AV94" s="476"/>
      <c r="AW94" s="478"/>
      <c r="AX94" s="476"/>
      <c r="AY94" s="476"/>
      <c r="AZ94" s="476"/>
      <c r="BA94" s="476"/>
      <c r="BB94" s="476">
        <v>0</v>
      </c>
      <c r="BC94" s="476">
        <v>0</v>
      </c>
      <c r="BD94" s="476">
        <v>0</v>
      </c>
      <c r="BE94" s="476"/>
      <c r="BF94" s="476">
        <v>0</v>
      </c>
      <c r="BG94" s="476">
        <v>0</v>
      </c>
      <c r="BH94" s="476">
        <v>0</v>
      </c>
      <c r="BI94" s="478"/>
      <c r="BJ94" s="476">
        <v>0</v>
      </c>
      <c r="BK94" s="476">
        <v>0</v>
      </c>
      <c r="BL94" s="476">
        <v>0</v>
      </c>
      <c r="BM94" s="476"/>
      <c r="BN94" s="476">
        <v>0</v>
      </c>
      <c r="BO94" s="476">
        <v>0</v>
      </c>
      <c r="BP94" s="476">
        <v>0</v>
      </c>
      <c r="BQ94" s="476"/>
      <c r="BR94" s="476"/>
      <c r="BS94" s="476"/>
      <c r="BT94" s="476"/>
      <c r="BU94" s="476"/>
      <c r="BV94" s="476"/>
      <c r="BW94" s="476"/>
      <c r="BX94" s="476"/>
      <c r="BY94" s="478"/>
      <c r="BZ94" s="476"/>
      <c r="CA94" s="476"/>
      <c r="CB94" s="476"/>
      <c r="CC94" s="476"/>
      <c r="CD94" s="476"/>
      <c r="CE94" s="476"/>
      <c r="CF94" s="476"/>
      <c r="CG94" s="476"/>
      <c r="CH94" s="476"/>
      <c r="CI94" s="476"/>
      <c r="CJ94" s="476"/>
    </row>
    <row r="95" spans="1:88" s="474" customFormat="1" ht="8.4" customHeight="1" x14ac:dyDescent="0.3">
      <c r="A95" s="479" t="s">
        <v>528</v>
      </c>
      <c r="B95" s="480">
        <v>0</v>
      </c>
      <c r="C95" s="480">
        <v>0</v>
      </c>
      <c r="D95" s="480">
        <v>0</v>
      </c>
      <c r="E95" s="480"/>
      <c r="F95" s="480">
        <v>0</v>
      </c>
      <c r="G95" s="480">
        <v>0</v>
      </c>
      <c r="H95" s="480">
        <v>0</v>
      </c>
      <c r="I95" s="480"/>
      <c r="J95" s="480">
        <v>0</v>
      </c>
      <c r="K95" s="480">
        <v>0</v>
      </c>
      <c r="L95" s="480">
        <v>0</v>
      </c>
      <c r="M95" s="479" t="s">
        <v>528</v>
      </c>
      <c r="N95" s="480">
        <v>0</v>
      </c>
      <c r="O95" s="480">
        <v>0</v>
      </c>
      <c r="P95" s="480">
        <v>0</v>
      </c>
      <c r="Q95" s="480"/>
      <c r="R95" s="480">
        <v>0</v>
      </c>
      <c r="S95" s="480">
        <v>0</v>
      </c>
      <c r="T95" s="480">
        <v>0</v>
      </c>
      <c r="U95" s="480"/>
      <c r="V95" s="480">
        <v>105000</v>
      </c>
      <c r="W95" s="480">
        <v>0</v>
      </c>
      <c r="X95" s="480">
        <v>105000</v>
      </c>
      <c r="Y95" s="479" t="s">
        <v>528</v>
      </c>
      <c r="Z95" s="480">
        <v>0</v>
      </c>
      <c r="AA95" s="480">
        <v>0</v>
      </c>
      <c r="AB95" s="480">
        <v>0</v>
      </c>
      <c r="AC95" s="480"/>
      <c r="AD95" s="480">
        <v>50000</v>
      </c>
      <c r="AE95" s="480">
        <v>0</v>
      </c>
      <c r="AF95" s="480">
        <v>50000</v>
      </c>
      <c r="AG95" s="480"/>
      <c r="AH95" s="480">
        <v>40000</v>
      </c>
      <c r="AI95" s="480">
        <v>0</v>
      </c>
      <c r="AJ95" s="480">
        <v>40000</v>
      </c>
      <c r="AK95" s="479" t="s">
        <v>528</v>
      </c>
      <c r="AL95" s="480">
        <v>0</v>
      </c>
      <c r="AM95" s="480">
        <v>0</v>
      </c>
      <c r="AN95" s="480">
        <v>0</v>
      </c>
      <c r="AO95" s="480"/>
      <c r="AP95" s="480">
        <v>0</v>
      </c>
      <c r="AQ95" s="480">
        <v>0</v>
      </c>
      <c r="AR95" s="480">
        <v>0</v>
      </c>
      <c r="AS95" s="480"/>
      <c r="AT95" s="480">
        <v>176000</v>
      </c>
      <c r="AU95" s="480">
        <v>0</v>
      </c>
      <c r="AV95" s="480">
        <v>176000</v>
      </c>
      <c r="AW95" s="479" t="s">
        <v>528</v>
      </c>
      <c r="AX95" s="480">
        <v>3000</v>
      </c>
      <c r="AY95" s="480">
        <v>4357.6000000000004</v>
      </c>
      <c r="AZ95" s="480">
        <v>7357.6</v>
      </c>
      <c r="BA95" s="480"/>
      <c r="BB95" s="480">
        <v>0</v>
      </c>
      <c r="BC95" s="480">
        <v>0</v>
      </c>
      <c r="BD95" s="480">
        <v>0</v>
      </c>
      <c r="BE95" s="480"/>
      <c r="BF95" s="480">
        <v>0</v>
      </c>
      <c r="BG95" s="480">
        <v>0</v>
      </c>
      <c r="BH95" s="480">
        <v>0</v>
      </c>
      <c r="BI95" s="479" t="s">
        <v>528</v>
      </c>
      <c r="BJ95" s="480">
        <v>0</v>
      </c>
      <c r="BK95" s="480">
        <v>0</v>
      </c>
      <c r="BL95" s="480">
        <v>0</v>
      </c>
      <c r="BM95" s="480"/>
      <c r="BN95" s="480">
        <v>0</v>
      </c>
      <c r="BO95" s="480">
        <v>0</v>
      </c>
      <c r="BP95" s="480">
        <v>0</v>
      </c>
      <c r="BQ95" s="480"/>
      <c r="BR95" s="480">
        <v>0</v>
      </c>
      <c r="BS95" s="480">
        <v>0</v>
      </c>
      <c r="BT95" s="480">
        <v>0</v>
      </c>
      <c r="BU95" s="480"/>
      <c r="BV95" s="480">
        <v>0</v>
      </c>
      <c r="BW95" s="480">
        <v>0</v>
      </c>
      <c r="BX95" s="480">
        <v>0</v>
      </c>
      <c r="BY95" s="479" t="s">
        <v>528</v>
      </c>
      <c r="BZ95" s="480">
        <v>374000</v>
      </c>
      <c r="CA95" s="480">
        <v>4357.6000000000004</v>
      </c>
      <c r="CB95" s="480">
        <v>378357.6</v>
      </c>
      <c r="CC95" s="480"/>
      <c r="CD95" s="480">
        <v>0</v>
      </c>
      <c r="CE95" s="480">
        <v>0</v>
      </c>
      <c r="CF95" s="480">
        <v>0</v>
      </c>
      <c r="CG95" s="480"/>
      <c r="CH95" s="480">
        <v>374000</v>
      </c>
      <c r="CI95" s="480">
        <v>4357.6000000000004</v>
      </c>
      <c r="CJ95" s="480">
        <v>378357.6</v>
      </c>
    </row>
    <row r="96" spans="1:88" s="35" customFormat="1" ht="3.15" customHeight="1" x14ac:dyDescent="0.2">
      <c r="A96" s="479"/>
      <c r="B96" s="480"/>
      <c r="C96" s="480"/>
      <c r="D96" s="480"/>
      <c r="E96" s="480"/>
      <c r="F96" s="480"/>
      <c r="G96" s="480"/>
      <c r="H96" s="480"/>
      <c r="I96" s="480"/>
      <c r="J96" s="480"/>
      <c r="K96" s="480"/>
      <c r="L96" s="480"/>
      <c r="M96" s="479"/>
      <c r="N96" s="480"/>
      <c r="O96" s="480"/>
      <c r="P96" s="480"/>
      <c r="Q96" s="480"/>
      <c r="R96" s="480"/>
      <c r="S96" s="480"/>
      <c r="T96" s="480"/>
      <c r="U96" s="480"/>
      <c r="V96" s="480"/>
      <c r="W96" s="480"/>
      <c r="X96" s="480"/>
      <c r="Y96" s="479"/>
      <c r="Z96" s="480"/>
      <c r="AA96" s="480"/>
      <c r="AB96" s="480"/>
      <c r="AC96" s="480"/>
      <c r="AD96" s="480"/>
      <c r="AE96" s="480"/>
      <c r="AF96" s="480"/>
      <c r="AG96" s="480"/>
      <c r="AH96" s="480"/>
      <c r="AI96" s="480"/>
      <c r="AJ96" s="480"/>
      <c r="AK96" s="479"/>
      <c r="AL96" s="480"/>
      <c r="AM96" s="480"/>
      <c r="AN96" s="480"/>
      <c r="AO96" s="480"/>
      <c r="AP96" s="480"/>
      <c r="AQ96" s="480"/>
      <c r="AR96" s="480"/>
      <c r="AS96" s="480"/>
      <c r="AT96" s="480"/>
      <c r="AU96" s="480"/>
      <c r="AV96" s="480"/>
      <c r="AW96" s="479"/>
      <c r="AX96" s="480"/>
      <c r="AY96" s="480"/>
      <c r="AZ96" s="480"/>
      <c r="BA96" s="480"/>
      <c r="BB96" s="480">
        <v>0</v>
      </c>
      <c r="BC96" s="480">
        <v>0</v>
      </c>
      <c r="BD96" s="480">
        <v>0</v>
      </c>
      <c r="BE96" s="480"/>
      <c r="BF96" s="480">
        <v>0</v>
      </c>
      <c r="BG96" s="480">
        <v>0</v>
      </c>
      <c r="BH96" s="480">
        <v>0</v>
      </c>
      <c r="BI96" s="479"/>
      <c r="BJ96" s="480">
        <v>0</v>
      </c>
      <c r="BK96" s="480">
        <v>0</v>
      </c>
      <c r="BL96" s="480">
        <v>0</v>
      </c>
      <c r="BM96" s="480"/>
      <c r="BN96" s="480">
        <v>0</v>
      </c>
      <c r="BO96" s="480">
        <v>0</v>
      </c>
      <c r="BP96" s="480">
        <v>0</v>
      </c>
      <c r="BQ96" s="480"/>
      <c r="BR96" s="480"/>
      <c r="BS96" s="480"/>
      <c r="BT96" s="480"/>
      <c r="BU96" s="480"/>
      <c r="BV96" s="480"/>
      <c r="BW96" s="480"/>
      <c r="BX96" s="480"/>
      <c r="BY96" s="479"/>
      <c r="BZ96" s="480"/>
      <c r="CA96" s="480"/>
      <c r="CB96" s="480"/>
      <c r="CC96" s="480"/>
      <c r="CD96" s="480"/>
      <c r="CE96" s="480"/>
      <c r="CF96" s="480"/>
      <c r="CG96" s="480"/>
      <c r="CH96" s="480"/>
      <c r="CI96" s="480"/>
      <c r="CJ96" s="480"/>
    </row>
    <row r="97" spans="1:88" s="474" customFormat="1" ht="8.4" customHeight="1" x14ac:dyDescent="0.3">
      <c r="A97" s="471" t="s">
        <v>583</v>
      </c>
      <c r="B97" s="472">
        <v>2036688.39</v>
      </c>
      <c r="C97" s="472">
        <v>3451715.2960000001</v>
      </c>
      <c r="D97" s="472">
        <v>5488403.6859999998</v>
      </c>
      <c r="E97" s="472"/>
      <c r="F97" s="472">
        <v>118101.296</v>
      </c>
      <c r="G97" s="472">
        <v>6.3849999999999998</v>
      </c>
      <c r="H97" s="472">
        <v>118107.681</v>
      </c>
      <c r="I97" s="472"/>
      <c r="J97" s="472">
        <v>4444667.0870000003</v>
      </c>
      <c r="K97" s="472">
        <v>3896981.8259999999</v>
      </c>
      <c r="L97" s="472">
        <v>8341648.9129999997</v>
      </c>
      <c r="M97" s="471" t="s">
        <v>583</v>
      </c>
      <c r="N97" s="472">
        <v>900525.68799999997</v>
      </c>
      <c r="O97" s="472">
        <v>134199.35699999999</v>
      </c>
      <c r="P97" s="472">
        <v>1034725.046</v>
      </c>
      <c r="Q97" s="472"/>
      <c r="R97" s="472">
        <v>710927.43</v>
      </c>
      <c r="S97" s="472">
        <v>1357565.9509999999</v>
      </c>
      <c r="T97" s="472">
        <v>2068493.382</v>
      </c>
      <c r="U97" s="472"/>
      <c r="V97" s="472">
        <v>814402.70600000001</v>
      </c>
      <c r="W97" s="472">
        <v>3033808.341</v>
      </c>
      <c r="X97" s="472">
        <v>3848211.0469999998</v>
      </c>
      <c r="Y97" s="471" t="s">
        <v>583</v>
      </c>
      <c r="Z97" s="472">
        <v>0</v>
      </c>
      <c r="AA97" s="472">
        <v>132178.022</v>
      </c>
      <c r="AB97" s="472">
        <v>132178.022</v>
      </c>
      <c r="AC97" s="472"/>
      <c r="AD97" s="472">
        <v>1852924.4</v>
      </c>
      <c r="AE97" s="472">
        <v>1426728.544</v>
      </c>
      <c r="AF97" s="472">
        <v>3279652.9440000001</v>
      </c>
      <c r="AG97" s="472"/>
      <c r="AH97" s="472">
        <v>1854905.493</v>
      </c>
      <c r="AI97" s="472">
        <v>167600</v>
      </c>
      <c r="AJ97" s="472">
        <v>2022505.493</v>
      </c>
      <c r="AK97" s="471" t="s">
        <v>583</v>
      </c>
      <c r="AL97" s="472">
        <v>171498.82</v>
      </c>
      <c r="AM97" s="472">
        <v>24150.532999999999</v>
      </c>
      <c r="AN97" s="472">
        <v>195649.353</v>
      </c>
      <c r="AO97" s="472"/>
      <c r="AP97" s="472">
        <v>0</v>
      </c>
      <c r="AQ97" s="472">
        <v>0</v>
      </c>
      <c r="AR97" s="472">
        <v>0</v>
      </c>
      <c r="AS97" s="472"/>
      <c r="AT97" s="472">
        <v>0</v>
      </c>
      <c r="AU97" s="472">
        <v>940613.1</v>
      </c>
      <c r="AV97" s="472">
        <v>940613.1</v>
      </c>
      <c r="AW97" s="471" t="s">
        <v>583</v>
      </c>
      <c r="AX97" s="472">
        <v>0</v>
      </c>
      <c r="AY97" s="472">
        <v>0</v>
      </c>
      <c r="AZ97" s="472">
        <v>0</v>
      </c>
      <c r="BA97" s="472"/>
      <c r="BB97" s="472">
        <v>20589.62</v>
      </c>
      <c r="BC97" s="472">
        <v>0</v>
      </c>
      <c r="BD97" s="472">
        <v>20589.62</v>
      </c>
      <c r="BE97" s="472"/>
      <c r="BF97" s="472">
        <v>0</v>
      </c>
      <c r="BG97" s="472">
        <v>348608</v>
      </c>
      <c r="BH97" s="472">
        <v>348608</v>
      </c>
      <c r="BI97" s="471" t="s">
        <v>583</v>
      </c>
      <c r="BJ97" s="472">
        <v>0</v>
      </c>
      <c r="BK97" s="472">
        <v>0</v>
      </c>
      <c r="BL97" s="472">
        <v>0</v>
      </c>
      <c r="BM97" s="472"/>
      <c r="BN97" s="472">
        <v>50000</v>
      </c>
      <c r="BO97" s="472">
        <v>341066</v>
      </c>
      <c r="BP97" s="472">
        <v>391066</v>
      </c>
      <c r="BQ97" s="472"/>
      <c r="BR97" s="472">
        <v>629998.64300000004</v>
      </c>
      <c r="BS97" s="472">
        <v>0</v>
      </c>
      <c r="BT97" s="472">
        <v>629998.64300000004</v>
      </c>
      <c r="BU97" s="472"/>
      <c r="BV97" s="472">
        <v>190019.56700000001</v>
      </c>
      <c r="BW97" s="472">
        <v>18.556999999999999</v>
      </c>
      <c r="BX97" s="472">
        <v>190038.12400000001</v>
      </c>
      <c r="BY97" s="471" t="s">
        <v>583</v>
      </c>
      <c r="BZ97" s="472">
        <v>13795249.139999999</v>
      </c>
      <c r="CA97" s="472">
        <v>15255239.911999999</v>
      </c>
      <c r="CB97" s="472">
        <v>29050489.054000005</v>
      </c>
      <c r="CC97" s="472"/>
      <c r="CD97" s="472">
        <v>4444667.0870000003</v>
      </c>
      <c r="CE97" s="472">
        <v>3896981.8259999999</v>
      </c>
      <c r="CF97" s="472">
        <v>8341648.9129999997</v>
      </c>
      <c r="CG97" s="472"/>
      <c r="CH97" s="472">
        <v>13795249.140000001</v>
      </c>
      <c r="CI97" s="472">
        <v>15255239.911999999</v>
      </c>
      <c r="CJ97" s="472">
        <v>29050489.054000005</v>
      </c>
    </row>
    <row r="98" spans="1:88" s="474" customFormat="1" ht="8.4" customHeight="1" x14ac:dyDescent="0.3">
      <c r="A98" s="478" t="s">
        <v>584</v>
      </c>
      <c r="B98" s="476">
        <v>2036688.39</v>
      </c>
      <c r="C98" s="476">
        <v>0</v>
      </c>
      <c r="D98" s="476">
        <v>2036688.39</v>
      </c>
      <c r="E98" s="476"/>
      <c r="F98" s="476">
        <v>118101.296</v>
      </c>
      <c r="G98" s="476">
        <v>6.3849999999999998</v>
      </c>
      <c r="H98" s="476">
        <v>118107.681</v>
      </c>
      <c r="I98" s="476"/>
      <c r="J98" s="476">
        <v>4444667.0870000003</v>
      </c>
      <c r="K98" s="476">
        <v>91791.426000000007</v>
      </c>
      <c r="L98" s="476">
        <v>4536458.5130000003</v>
      </c>
      <c r="M98" s="478" t="s">
        <v>584</v>
      </c>
      <c r="N98" s="476">
        <v>900525.68799999997</v>
      </c>
      <c r="O98" s="476">
        <v>33639.357000000004</v>
      </c>
      <c r="P98" s="476">
        <v>934165.04599999997</v>
      </c>
      <c r="Q98" s="476"/>
      <c r="R98" s="476">
        <v>710927.43</v>
      </c>
      <c r="S98" s="476">
        <v>5.9509999999999996</v>
      </c>
      <c r="T98" s="476">
        <v>710933.38199999998</v>
      </c>
      <c r="U98" s="476"/>
      <c r="V98" s="476">
        <v>814402.70600000001</v>
      </c>
      <c r="W98" s="476">
        <v>248.34100000000001</v>
      </c>
      <c r="X98" s="476">
        <v>814651.04700000002</v>
      </c>
      <c r="Y98" s="478" t="s">
        <v>584</v>
      </c>
      <c r="Z98" s="476">
        <v>0</v>
      </c>
      <c r="AA98" s="476">
        <v>0</v>
      </c>
      <c r="AB98" s="476">
        <v>0</v>
      </c>
      <c r="AC98" s="476"/>
      <c r="AD98" s="476">
        <v>1852924.4</v>
      </c>
      <c r="AE98" s="476">
        <v>102688.54399999999</v>
      </c>
      <c r="AF98" s="476">
        <v>1955612.9439999999</v>
      </c>
      <c r="AG98" s="476"/>
      <c r="AH98" s="476">
        <v>1670080.493</v>
      </c>
      <c r="AI98" s="476">
        <v>0</v>
      </c>
      <c r="AJ98" s="476">
        <v>1670080.493</v>
      </c>
      <c r="AK98" s="478" t="s">
        <v>584</v>
      </c>
      <c r="AL98" s="476">
        <v>171498.82</v>
      </c>
      <c r="AM98" s="476">
        <v>17446.532999999999</v>
      </c>
      <c r="AN98" s="476">
        <v>188945.353</v>
      </c>
      <c r="AO98" s="476"/>
      <c r="AP98" s="476">
        <v>0</v>
      </c>
      <c r="AQ98" s="476">
        <v>0</v>
      </c>
      <c r="AR98" s="476">
        <v>0</v>
      </c>
      <c r="AS98" s="476"/>
      <c r="AT98" s="476">
        <v>0</v>
      </c>
      <c r="AU98" s="476">
        <v>100560</v>
      </c>
      <c r="AV98" s="476">
        <v>100560</v>
      </c>
      <c r="AW98" s="478" t="s">
        <v>584</v>
      </c>
      <c r="AX98" s="476">
        <v>0</v>
      </c>
      <c r="AY98" s="476">
        <v>0</v>
      </c>
      <c r="AZ98" s="476">
        <v>0</v>
      </c>
      <c r="BA98" s="476"/>
      <c r="BB98" s="476">
        <v>20589.62</v>
      </c>
      <c r="BC98" s="476">
        <v>0</v>
      </c>
      <c r="BD98" s="476">
        <v>20589.62</v>
      </c>
      <c r="BE98" s="476"/>
      <c r="BF98" s="476">
        <v>0</v>
      </c>
      <c r="BG98" s="476">
        <v>0</v>
      </c>
      <c r="BH98" s="476">
        <v>0</v>
      </c>
      <c r="BI98" s="478" t="s">
        <v>584</v>
      </c>
      <c r="BJ98" s="476">
        <v>0</v>
      </c>
      <c r="BK98" s="476">
        <v>0</v>
      </c>
      <c r="BL98" s="476">
        <v>0</v>
      </c>
      <c r="BM98" s="476"/>
      <c r="BN98" s="476">
        <v>50000</v>
      </c>
      <c r="BO98" s="476">
        <v>0</v>
      </c>
      <c r="BP98" s="476">
        <v>50000</v>
      </c>
      <c r="BQ98" s="476"/>
      <c r="BR98" s="476">
        <v>579538.64300000004</v>
      </c>
      <c r="BS98" s="476">
        <v>0</v>
      </c>
      <c r="BT98" s="476">
        <v>579538.64300000004</v>
      </c>
      <c r="BU98" s="476"/>
      <c r="BV98" s="476">
        <v>190019.56700000001</v>
      </c>
      <c r="BW98" s="476">
        <v>18.556999999999999</v>
      </c>
      <c r="BX98" s="476">
        <v>190038.12400000001</v>
      </c>
      <c r="BY98" s="478" t="s">
        <v>584</v>
      </c>
      <c r="BZ98" s="476">
        <v>13559964.139999999</v>
      </c>
      <c r="CA98" s="476">
        <v>346405.09399999998</v>
      </c>
      <c r="CB98" s="476">
        <v>13906369.236</v>
      </c>
      <c r="CC98" s="476"/>
      <c r="CD98" s="476">
        <v>4444667.0870000003</v>
      </c>
      <c r="CE98" s="476">
        <v>91791.426000000007</v>
      </c>
      <c r="CF98" s="476">
        <v>4536458.5130000003</v>
      </c>
      <c r="CG98" s="476"/>
      <c r="CH98" s="476">
        <v>13559964.140000001</v>
      </c>
      <c r="CI98" s="476">
        <v>346405.09399999998</v>
      </c>
      <c r="CJ98" s="476">
        <v>13906369.236</v>
      </c>
    </row>
    <row r="99" spans="1:88" s="474" customFormat="1" ht="8.4" customHeight="1" x14ac:dyDescent="0.3">
      <c r="A99" s="478" t="s">
        <v>585</v>
      </c>
      <c r="B99" s="476">
        <v>0</v>
      </c>
      <c r="C99" s="476">
        <v>3451715.2960000001</v>
      </c>
      <c r="D99" s="476">
        <v>3451715.2960000001</v>
      </c>
      <c r="E99" s="476"/>
      <c r="F99" s="476">
        <v>0</v>
      </c>
      <c r="G99" s="476">
        <v>0</v>
      </c>
      <c r="H99" s="476">
        <v>0</v>
      </c>
      <c r="I99" s="476"/>
      <c r="J99" s="476">
        <v>0</v>
      </c>
      <c r="K99" s="476">
        <v>3805190.4</v>
      </c>
      <c r="L99" s="476">
        <v>3805190.4</v>
      </c>
      <c r="M99" s="478" t="s">
        <v>585</v>
      </c>
      <c r="N99" s="476">
        <v>0</v>
      </c>
      <c r="O99" s="476">
        <v>100560</v>
      </c>
      <c r="P99" s="476">
        <v>100560</v>
      </c>
      <c r="Q99" s="476"/>
      <c r="R99" s="476">
        <v>0</v>
      </c>
      <c r="S99" s="476">
        <v>1357560</v>
      </c>
      <c r="T99" s="476">
        <v>1357560</v>
      </c>
      <c r="U99" s="476"/>
      <c r="V99" s="476">
        <v>0</v>
      </c>
      <c r="W99" s="476">
        <v>3033560</v>
      </c>
      <c r="X99" s="476">
        <v>3033560</v>
      </c>
      <c r="Y99" s="478" t="s">
        <v>585</v>
      </c>
      <c r="Z99" s="476">
        <v>0</v>
      </c>
      <c r="AA99" s="476">
        <v>132178.022</v>
      </c>
      <c r="AB99" s="476">
        <v>132178.022</v>
      </c>
      <c r="AC99" s="476"/>
      <c r="AD99" s="476">
        <v>0</v>
      </c>
      <c r="AE99" s="476">
        <v>1324040</v>
      </c>
      <c r="AF99" s="476">
        <v>1324040</v>
      </c>
      <c r="AG99" s="476"/>
      <c r="AH99" s="476">
        <v>184825</v>
      </c>
      <c r="AI99" s="476">
        <v>167600</v>
      </c>
      <c r="AJ99" s="476">
        <v>352425</v>
      </c>
      <c r="AK99" s="478" t="s">
        <v>585</v>
      </c>
      <c r="AL99" s="476">
        <v>0</v>
      </c>
      <c r="AM99" s="476">
        <v>6704</v>
      </c>
      <c r="AN99" s="476">
        <v>6704</v>
      </c>
      <c r="AO99" s="476"/>
      <c r="AP99" s="476">
        <v>0</v>
      </c>
      <c r="AQ99" s="476">
        <v>0</v>
      </c>
      <c r="AR99" s="476">
        <v>0</v>
      </c>
      <c r="AS99" s="476"/>
      <c r="AT99" s="476">
        <v>0</v>
      </c>
      <c r="AU99" s="476">
        <v>840053.1</v>
      </c>
      <c r="AV99" s="476">
        <v>840053.1</v>
      </c>
      <c r="AW99" s="478" t="s">
        <v>585</v>
      </c>
      <c r="AX99" s="476">
        <v>0</v>
      </c>
      <c r="AY99" s="476">
        <v>0</v>
      </c>
      <c r="AZ99" s="476">
        <v>0</v>
      </c>
      <c r="BA99" s="476"/>
      <c r="BB99" s="476">
        <v>0</v>
      </c>
      <c r="BC99" s="476">
        <v>0</v>
      </c>
      <c r="BD99" s="476">
        <v>0</v>
      </c>
      <c r="BE99" s="476"/>
      <c r="BF99" s="476">
        <v>0</v>
      </c>
      <c r="BG99" s="476">
        <v>348608</v>
      </c>
      <c r="BH99" s="476">
        <v>348608</v>
      </c>
      <c r="BI99" s="478" t="s">
        <v>585</v>
      </c>
      <c r="BJ99" s="476">
        <v>0</v>
      </c>
      <c r="BK99" s="476">
        <v>0</v>
      </c>
      <c r="BL99" s="476">
        <v>0</v>
      </c>
      <c r="BM99" s="476"/>
      <c r="BN99" s="476">
        <v>0</v>
      </c>
      <c r="BO99" s="476">
        <v>341066</v>
      </c>
      <c r="BP99" s="476">
        <v>341066</v>
      </c>
      <c r="BQ99" s="476"/>
      <c r="BR99" s="476">
        <v>50460</v>
      </c>
      <c r="BS99" s="476">
        <v>0</v>
      </c>
      <c r="BT99" s="476">
        <v>50460</v>
      </c>
      <c r="BU99" s="476"/>
      <c r="BV99" s="476">
        <v>0</v>
      </c>
      <c r="BW99" s="476">
        <v>0</v>
      </c>
      <c r="BX99" s="476">
        <v>0</v>
      </c>
      <c r="BY99" s="478" t="s">
        <v>585</v>
      </c>
      <c r="BZ99" s="476">
        <v>235285</v>
      </c>
      <c r="CA99" s="476">
        <v>14908834.818</v>
      </c>
      <c r="CB99" s="476">
        <v>15144119.818</v>
      </c>
      <c r="CC99" s="476"/>
      <c r="CD99" s="476">
        <v>0</v>
      </c>
      <c r="CE99" s="476">
        <v>3805190.4</v>
      </c>
      <c r="CF99" s="476">
        <v>3805190.4</v>
      </c>
      <c r="CG99" s="476"/>
      <c r="CH99" s="476">
        <v>235285</v>
      </c>
      <c r="CI99" s="476">
        <v>14908834.818</v>
      </c>
      <c r="CJ99" s="476">
        <v>15144119.818</v>
      </c>
    </row>
    <row r="100" spans="1:88" s="35" customFormat="1" ht="3.15" customHeight="1" x14ac:dyDescent="0.2">
      <c r="A100" s="478"/>
      <c r="B100" s="476"/>
      <c r="C100" s="476"/>
      <c r="D100" s="476"/>
      <c r="E100" s="476"/>
      <c r="F100" s="476"/>
      <c r="G100" s="476"/>
      <c r="H100" s="476"/>
      <c r="I100" s="476"/>
      <c r="J100" s="476"/>
      <c r="K100" s="476"/>
      <c r="L100" s="476"/>
      <c r="M100" s="478"/>
      <c r="N100" s="476"/>
      <c r="O100" s="476"/>
      <c r="P100" s="476"/>
      <c r="Q100" s="476"/>
      <c r="R100" s="476"/>
      <c r="S100" s="476"/>
      <c r="T100" s="476"/>
      <c r="U100" s="476"/>
      <c r="V100" s="476"/>
      <c r="W100" s="476"/>
      <c r="X100" s="476"/>
      <c r="Y100" s="478"/>
      <c r="Z100" s="476"/>
      <c r="AA100" s="476"/>
      <c r="AB100" s="476"/>
      <c r="AC100" s="476"/>
      <c r="AD100" s="476"/>
      <c r="AE100" s="476"/>
      <c r="AF100" s="476"/>
      <c r="AG100" s="476"/>
      <c r="AH100" s="476"/>
      <c r="AI100" s="476"/>
      <c r="AJ100" s="476"/>
      <c r="AK100" s="478"/>
      <c r="AL100" s="476"/>
      <c r="AM100" s="476"/>
      <c r="AN100" s="476"/>
      <c r="AO100" s="476"/>
      <c r="AP100" s="476"/>
      <c r="AQ100" s="476"/>
      <c r="AR100" s="476"/>
      <c r="AS100" s="476"/>
      <c r="AT100" s="476"/>
      <c r="AU100" s="476"/>
      <c r="AV100" s="476"/>
      <c r="AW100" s="478"/>
      <c r="AX100" s="476"/>
      <c r="AY100" s="476"/>
      <c r="AZ100" s="476"/>
      <c r="BA100" s="476"/>
      <c r="BB100" s="476"/>
      <c r="BC100" s="476"/>
      <c r="BD100" s="476"/>
      <c r="BE100" s="476"/>
      <c r="BF100" s="476"/>
      <c r="BG100" s="476"/>
      <c r="BH100" s="476"/>
      <c r="BI100" s="478"/>
      <c r="BJ100" s="476"/>
      <c r="BK100" s="476"/>
      <c r="BL100" s="476"/>
      <c r="BM100" s="476"/>
      <c r="BN100" s="476"/>
      <c r="BO100" s="476"/>
      <c r="BP100" s="476"/>
      <c r="BQ100" s="476"/>
      <c r="BR100" s="476"/>
      <c r="BS100" s="476"/>
      <c r="BT100" s="476"/>
      <c r="BU100" s="476"/>
      <c r="BV100" s="476"/>
      <c r="BW100" s="476"/>
      <c r="BX100" s="476"/>
      <c r="BY100" s="478"/>
      <c r="BZ100" s="476"/>
      <c r="CA100" s="476"/>
      <c r="CB100" s="476"/>
      <c r="CC100" s="476"/>
      <c r="CD100" s="476"/>
      <c r="CE100" s="476"/>
      <c r="CF100" s="476"/>
      <c r="CG100" s="476"/>
      <c r="CH100" s="476"/>
      <c r="CI100" s="476"/>
      <c r="CJ100" s="476"/>
    </row>
    <row r="101" spans="1:88" s="474" customFormat="1" ht="8.4" customHeight="1" x14ac:dyDescent="0.3">
      <c r="A101" s="471" t="s">
        <v>586</v>
      </c>
      <c r="B101" s="472">
        <v>235428.503</v>
      </c>
      <c r="C101" s="472">
        <v>670400</v>
      </c>
      <c r="D101" s="472">
        <v>905828.50300000003</v>
      </c>
      <c r="E101" s="472"/>
      <c r="F101" s="472">
        <v>0</v>
      </c>
      <c r="G101" s="472">
        <v>0</v>
      </c>
      <c r="H101" s="472">
        <v>0</v>
      </c>
      <c r="I101" s="472"/>
      <c r="J101" s="472">
        <v>1150000</v>
      </c>
      <c r="K101" s="472">
        <v>1763237.3030000001</v>
      </c>
      <c r="L101" s="472">
        <v>2913237.3029999998</v>
      </c>
      <c r="M101" s="471" t="s">
        <v>586</v>
      </c>
      <c r="N101" s="472">
        <v>86422</v>
      </c>
      <c r="O101" s="472">
        <v>0</v>
      </c>
      <c r="P101" s="472">
        <v>86422</v>
      </c>
      <c r="Q101" s="472"/>
      <c r="R101" s="472">
        <v>557295.28599999996</v>
      </c>
      <c r="S101" s="472">
        <v>0</v>
      </c>
      <c r="T101" s="472">
        <v>557295.28599999996</v>
      </c>
      <c r="U101" s="472"/>
      <c r="V101" s="472">
        <v>1142.4949999999999</v>
      </c>
      <c r="W101" s="472">
        <v>264.19299999999998</v>
      </c>
      <c r="X101" s="472">
        <v>1406.6880000000001</v>
      </c>
      <c r="Y101" s="471" t="s">
        <v>586</v>
      </c>
      <c r="Z101" s="472">
        <v>0</v>
      </c>
      <c r="AA101" s="472">
        <v>0</v>
      </c>
      <c r="AB101" s="472">
        <v>0</v>
      </c>
      <c r="AC101" s="472"/>
      <c r="AD101" s="472">
        <v>711826.80299999996</v>
      </c>
      <c r="AE101" s="472">
        <v>3016800</v>
      </c>
      <c r="AF101" s="472">
        <v>3728626.8029999998</v>
      </c>
      <c r="AG101" s="472"/>
      <c r="AH101" s="472">
        <v>278232.38199999998</v>
      </c>
      <c r="AI101" s="472">
        <v>20.024000000000001</v>
      </c>
      <c r="AJ101" s="472">
        <v>278252.40600000002</v>
      </c>
      <c r="AK101" s="471" t="s">
        <v>586</v>
      </c>
      <c r="AL101" s="472">
        <v>274979.196</v>
      </c>
      <c r="AM101" s="472">
        <v>0</v>
      </c>
      <c r="AN101" s="472">
        <v>274979.196</v>
      </c>
      <c r="AO101" s="472"/>
      <c r="AP101" s="472">
        <v>119579.351</v>
      </c>
      <c r="AQ101" s="472">
        <v>0</v>
      </c>
      <c r="AR101" s="472">
        <v>119579.351</v>
      </c>
      <c r="AS101" s="472"/>
      <c r="AT101" s="472">
        <v>38000</v>
      </c>
      <c r="AU101" s="472">
        <v>0</v>
      </c>
      <c r="AV101" s="472">
        <v>38000</v>
      </c>
      <c r="AW101" s="471" t="s">
        <v>586</v>
      </c>
      <c r="AX101" s="472">
        <v>54447.767999999996</v>
      </c>
      <c r="AY101" s="472">
        <v>0</v>
      </c>
      <c r="AZ101" s="472">
        <v>54447.767999999996</v>
      </c>
      <c r="BA101" s="472"/>
      <c r="BB101" s="472">
        <v>0</v>
      </c>
      <c r="BC101" s="472">
        <v>0</v>
      </c>
      <c r="BD101" s="472">
        <v>0</v>
      </c>
      <c r="BE101" s="472"/>
      <c r="BF101" s="472">
        <v>0</v>
      </c>
      <c r="BG101" s="472">
        <v>0</v>
      </c>
      <c r="BH101" s="472">
        <v>0</v>
      </c>
      <c r="BI101" s="471" t="s">
        <v>586</v>
      </c>
      <c r="BJ101" s="472">
        <v>0</v>
      </c>
      <c r="BK101" s="472">
        <v>0</v>
      </c>
      <c r="BL101" s="472">
        <v>0</v>
      </c>
      <c r="BM101" s="472"/>
      <c r="BN101" s="472">
        <v>427845.98200000002</v>
      </c>
      <c r="BO101" s="472">
        <v>0</v>
      </c>
      <c r="BP101" s="472">
        <v>427845.98200000002</v>
      </c>
      <c r="BQ101" s="472"/>
      <c r="BR101" s="472">
        <v>143830.894</v>
      </c>
      <c r="BS101" s="472">
        <v>0</v>
      </c>
      <c r="BT101" s="472">
        <v>143830.894</v>
      </c>
      <c r="BU101" s="472"/>
      <c r="BV101" s="472">
        <v>149503.94399999999</v>
      </c>
      <c r="BW101" s="472">
        <v>0</v>
      </c>
      <c r="BX101" s="472">
        <v>149503.94399999999</v>
      </c>
      <c r="BY101" s="471" t="s">
        <v>586</v>
      </c>
      <c r="BZ101" s="472">
        <v>4228534.6039999994</v>
      </c>
      <c r="CA101" s="472">
        <v>5450721.5200000005</v>
      </c>
      <c r="CB101" s="472">
        <v>9679256.1239999998</v>
      </c>
      <c r="CC101" s="472"/>
      <c r="CD101" s="472">
        <v>1150000</v>
      </c>
      <c r="CE101" s="472">
        <v>1763237.3030000001</v>
      </c>
      <c r="CF101" s="472">
        <v>2913237.3029999998</v>
      </c>
      <c r="CG101" s="472"/>
      <c r="CH101" s="472">
        <v>4228534.6039999994</v>
      </c>
      <c r="CI101" s="472">
        <v>5450721.5200000005</v>
      </c>
      <c r="CJ101" s="472">
        <v>9679256.1239999998</v>
      </c>
    </row>
    <row r="102" spans="1:88" s="474" customFormat="1" ht="8.4" customHeight="1" x14ac:dyDescent="0.3">
      <c r="A102" s="478" t="s">
        <v>587</v>
      </c>
      <c r="B102" s="476">
        <v>0</v>
      </c>
      <c r="C102" s="476">
        <v>0</v>
      </c>
      <c r="D102" s="476">
        <v>0</v>
      </c>
      <c r="E102" s="476"/>
      <c r="F102" s="476">
        <v>0</v>
      </c>
      <c r="G102" s="476">
        <v>0</v>
      </c>
      <c r="H102" s="476">
        <v>0</v>
      </c>
      <c r="I102" s="476"/>
      <c r="J102" s="476">
        <v>0</v>
      </c>
      <c r="K102" s="476">
        <v>0</v>
      </c>
      <c r="L102" s="476">
        <v>0</v>
      </c>
      <c r="M102" s="478" t="s">
        <v>587</v>
      </c>
      <c r="N102" s="476">
        <v>0</v>
      </c>
      <c r="O102" s="476">
        <v>0</v>
      </c>
      <c r="P102" s="476">
        <v>0</v>
      </c>
      <c r="Q102" s="476"/>
      <c r="R102" s="476">
        <v>0</v>
      </c>
      <c r="S102" s="476">
        <v>0</v>
      </c>
      <c r="T102" s="476">
        <v>0</v>
      </c>
      <c r="U102" s="476"/>
      <c r="V102" s="476">
        <v>0</v>
      </c>
      <c r="W102" s="476">
        <v>0</v>
      </c>
      <c r="X102" s="476">
        <v>0</v>
      </c>
      <c r="Y102" s="478" t="s">
        <v>587</v>
      </c>
      <c r="Z102" s="476">
        <v>0</v>
      </c>
      <c r="AA102" s="476">
        <v>0</v>
      </c>
      <c r="AB102" s="476">
        <v>0</v>
      </c>
      <c r="AC102" s="476"/>
      <c r="AD102" s="476">
        <v>0</v>
      </c>
      <c r="AE102" s="476">
        <v>0</v>
      </c>
      <c r="AF102" s="476">
        <v>0</v>
      </c>
      <c r="AG102" s="476"/>
      <c r="AH102" s="476">
        <v>0</v>
      </c>
      <c r="AI102" s="476">
        <v>0</v>
      </c>
      <c r="AJ102" s="476">
        <v>0</v>
      </c>
      <c r="AK102" s="478" t="s">
        <v>587</v>
      </c>
      <c r="AL102" s="476">
        <v>0</v>
      </c>
      <c r="AM102" s="476">
        <v>0</v>
      </c>
      <c r="AN102" s="476">
        <v>0</v>
      </c>
      <c r="AO102" s="476"/>
      <c r="AP102" s="476">
        <v>0</v>
      </c>
      <c r="AQ102" s="476">
        <v>0</v>
      </c>
      <c r="AR102" s="476">
        <v>0</v>
      </c>
      <c r="AS102" s="476"/>
      <c r="AT102" s="476">
        <v>0</v>
      </c>
      <c r="AU102" s="476">
        <v>0</v>
      </c>
      <c r="AV102" s="476">
        <v>0</v>
      </c>
      <c r="AW102" s="478" t="s">
        <v>587</v>
      </c>
      <c r="AX102" s="476">
        <v>0</v>
      </c>
      <c r="AY102" s="476">
        <v>0</v>
      </c>
      <c r="AZ102" s="476">
        <v>0</v>
      </c>
      <c r="BA102" s="476"/>
      <c r="BB102" s="476">
        <v>0</v>
      </c>
      <c r="BC102" s="476">
        <v>0</v>
      </c>
      <c r="BD102" s="476">
        <v>0</v>
      </c>
      <c r="BE102" s="476"/>
      <c r="BF102" s="476">
        <v>0</v>
      </c>
      <c r="BG102" s="476">
        <v>0</v>
      </c>
      <c r="BH102" s="476">
        <v>0</v>
      </c>
      <c r="BI102" s="478" t="s">
        <v>587</v>
      </c>
      <c r="BJ102" s="476">
        <v>0</v>
      </c>
      <c r="BK102" s="476">
        <v>0</v>
      </c>
      <c r="BL102" s="476">
        <v>0</v>
      </c>
      <c r="BM102" s="476"/>
      <c r="BN102" s="476">
        <v>0</v>
      </c>
      <c r="BO102" s="476">
        <v>0</v>
      </c>
      <c r="BP102" s="476">
        <v>0</v>
      </c>
      <c r="BQ102" s="476"/>
      <c r="BR102" s="476">
        <v>0</v>
      </c>
      <c r="BS102" s="476">
        <v>0</v>
      </c>
      <c r="BT102" s="476">
        <v>0</v>
      </c>
      <c r="BU102" s="476"/>
      <c r="BV102" s="476">
        <v>0</v>
      </c>
      <c r="BW102" s="476">
        <v>0</v>
      </c>
      <c r="BX102" s="476">
        <v>0</v>
      </c>
      <c r="BY102" s="478" t="s">
        <v>587</v>
      </c>
      <c r="BZ102" s="476">
        <v>0</v>
      </c>
      <c r="CA102" s="476">
        <v>0</v>
      </c>
      <c r="CB102" s="476">
        <v>0</v>
      </c>
      <c r="CC102" s="476"/>
      <c r="CD102" s="476">
        <v>0</v>
      </c>
      <c r="CE102" s="476">
        <v>0</v>
      </c>
      <c r="CF102" s="476">
        <v>0</v>
      </c>
      <c r="CG102" s="476"/>
      <c r="CH102" s="476">
        <v>0</v>
      </c>
      <c r="CI102" s="476">
        <v>0</v>
      </c>
      <c r="CJ102" s="476">
        <v>0</v>
      </c>
    </row>
    <row r="103" spans="1:88" s="474" customFormat="1" ht="8.4" customHeight="1" x14ac:dyDescent="0.3">
      <c r="A103" s="478" t="s">
        <v>588</v>
      </c>
      <c r="B103" s="476">
        <v>0</v>
      </c>
      <c r="C103" s="476">
        <v>0</v>
      </c>
      <c r="D103" s="476">
        <v>0</v>
      </c>
      <c r="E103" s="476"/>
      <c r="F103" s="476">
        <v>0</v>
      </c>
      <c r="G103" s="476">
        <v>0</v>
      </c>
      <c r="H103" s="476">
        <v>0</v>
      </c>
      <c r="I103" s="476"/>
      <c r="J103" s="476">
        <v>0</v>
      </c>
      <c r="K103" s="476">
        <v>0</v>
      </c>
      <c r="L103" s="476">
        <v>0</v>
      </c>
      <c r="M103" s="478" t="s">
        <v>588</v>
      </c>
      <c r="N103" s="476">
        <v>0</v>
      </c>
      <c r="O103" s="476">
        <v>0</v>
      </c>
      <c r="P103" s="476">
        <v>0</v>
      </c>
      <c r="Q103" s="476"/>
      <c r="R103" s="476">
        <v>0</v>
      </c>
      <c r="S103" s="476">
        <v>0</v>
      </c>
      <c r="T103" s="476">
        <v>0</v>
      </c>
      <c r="U103" s="476"/>
      <c r="V103" s="476">
        <v>0</v>
      </c>
      <c r="W103" s="476">
        <v>0</v>
      </c>
      <c r="X103" s="476">
        <v>0</v>
      </c>
      <c r="Y103" s="478" t="s">
        <v>588</v>
      </c>
      <c r="Z103" s="476">
        <v>0</v>
      </c>
      <c r="AA103" s="476">
        <v>0</v>
      </c>
      <c r="AB103" s="476">
        <v>0</v>
      </c>
      <c r="AC103" s="476"/>
      <c r="AD103" s="476">
        <v>0</v>
      </c>
      <c r="AE103" s="476">
        <v>0</v>
      </c>
      <c r="AF103" s="476">
        <v>0</v>
      </c>
      <c r="AG103" s="476"/>
      <c r="AH103" s="476">
        <v>0</v>
      </c>
      <c r="AI103" s="476">
        <v>0</v>
      </c>
      <c r="AJ103" s="476">
        <v>0</v>
      </c>
      <c r="AK103" s="478" t="s">
        <v>588</v>
      </c>
      <c r="AL103" s="476">
        <v>0</v>
      </c>
      <c r="AM103" s="476">
        <v>0</v>
      </c>
      <c r="AN103" s="476">
        <v>0</v>
      </c>
      <c r="AO103" s="476"/>
      <c r="AP103" s="476">
        <v>0</v>
      </c>
      <c r="AQ103" s="476">
        <v>0</v>
      </c>
      <c r="AR103" s="476">
        <v>0</v>
      </c>
      <c r="AS103" s="476"/>
      <c r="AT103" s="476">
        <v>0</v>
      </c>
      <c r="AU103" s="476">
        <v>0</v>
      </c>
      <c r="AV103" s="476">
        <v>0</v>
      </c>
      <c r="AW103" s="478" t="s">
        <v>588</v>
      </c>
      <c r="AX103" s="476">
        <v>0</v>
      </c>
      <c r="AY103" s="476">
        <v>0</v>
      </c>
      <c r="AZ103" s="476">
        <v>0</v>
      </c>
      <c r="BA103" s="476"/>
      <c r="BB103" s="476">
        <v>0</v>
      </c>
      <c r="BC103" s="476">
        <v>0</v>
      </c>
      <c r="BD103" s="476">
        <v>0</v>
      </c>
      <c r="BE103" s="476"/>
      <c r="BF103" s="476">
        <v>0</v>
      </c>
      <c r="BG103" s="476">
        <v>0</v>
      </c>
      <c r="BH103" s="476">
        <v>0</v>
      </c>
      <c r="BI103" s="478" t="s">
        <v>588</v>
      </c>
      <c r="BJ103" s="476">
        <v>0</v>
      </c>
      <c r="BK103" s="476">
        <v>0</v>
      </c>
      <c r="BL103" s="476">
        <v>0</v>
      </c>
      <c r="BM103" s="476"/>
      <c r="BN103" s="476">
        <v>0</v>
      </c>
      <c r="BO103" s="476">
        <v>0</v>
      </c>
      <c r="BP103" s="476">
        <v>0</v>
      </c>
      <c r="BQ103" s="476"/>
      <c r="BR103" s="476">
        <v>0</v>
      </c>
      <c r="BS103" s="476">
        <v>0</v>
      </c>
      <c r="BT103" s="476">
        <v>0</v>
      </c>
      <c r="BU103" s="476"/>
      <c r="BV103" s="476">
        <v>0</v>
      </c>
      <c r="BW103" s="476">
        <v>0</v>
      </c>
      <c r="BX103" s="476">
        <v>0</v>
      </c>
      <c r="BY103" s="478" t="s">
        <v>588</v>
      </c>
      <c r="BZ103" s="476">
        <v>0</v>
      </c>
      <c r="CA103" s="476">
        <v>0</v>
      </c>
      <c r="CB103" s="476">
        <v>0</v>
      </c>
      <c r="CC103" s="476"/>
      <c r="CD103" s="476">
        <v>0</v>
      </c>
      <c r="CE103" s="476">
        <v>0</v>
      </c>
      <c r="CF103" s="476">
        <v>0</v>
      </c>
      <c r="CG103" s="476"/>
      <c r="CH103" s="476">
        <v>0</v>
      </c>
      <c r="CI103" s="476">
        <v>0</v>
      </c>
      <c r="CJ103" s="476">
        <v>0</v>
      </c>
    </row>
    <row r="104" spans="1:88" s="474" customFormat="1" ht="8.4" customHeight="1" x14ac:dyDescent="0.3">
      <c r="A104" s="478" t="s">
        <v>589</v>
      </c>
      <c r="B104" s="476">
        <v>235428.503</v>
      </c>
      <c r="C104" s="476">
        <v>670400</v>
      </c>
      <c r="D104" s="476">
        <v>905828.50300000003</v>
      </c>
      <c r="E104" s="476"/>
      <c r="F104" s="476">
        <v>0</v>
      </c>
      <c r="G104" s="476">
        <v>0</v>
      </c>
      <c r="H104" s="476">
        <v>0</v>
      </c>
      <c r="I104" s="476"/>
      <c r="J104" s="476">
        <v>1150000</v>
      </c>
      <c r="K104" s="476">
        <v>1763237.3030000001</v>
      </c>
      <c r="L104" s="476">
        <v>2913237.3029999998</v>
      </c>
      <c r="M104" s="478" t="s">
        <v>589</v>
      </c>
      <c r="N104" s="476">
        <v>86422</v>
      </c>
      <c r="O104" s="476">
        <v>0</v>
      </c>
      <c r="P104" s="476">
        <v>86422</v>
      </c>
      <c r="Q104" s="476"/>
      <c r="R104" s="476">
        <v>557295.28599999996</v>
      </c>
      <c r="S104" s="476">
        <v>0</v>
      </c>
      <c r="T104" s="476">
        <v>557295.28599999996</v>
      </c>
      <c r="U104" s="476"/>
      <c r="V104" s="476">
        <v>1142.4949999999999</v>
      </c>
      <c r="W104" s="476">
        <v>264.19299999999998</v>
      </c>
      <c r="X104" s="476">
        <v>1406.6880000000001</v>
      </c>
      <c r="Y104" s="478" t="s">
        <v>589</v>
      </c>
      <c r="Z104" s="476">
        <v>0</v>
      </c>
      <c r="AA104" s="476">
        <v>0</v>
      </c>
      <c r="AB104" s="476">
        <v>0</v>
      </c>
      <c r="AC104" s="476"/>
      <c r="AD104" s="476">
        <v>711826.80299999996</v>
      </c>
      <c r="AE104" s="476">
        <v>3016800</v>
      </c>
      <c r="AF104" s="476">
        <v>3728626.8029999998</v>
      </c>
      <c r="AG104" s="476"/>
      <c r="AH104" s="476">
        <v>278232.38199999998</v>
      </c>
      <c r="AI104" s="476">
        <v>20.024000000000001</v>
      </c>
      <c r="AJ104" s="476">
        <v>278252.40600000002</v>
      </c>
      <c r="AK104" s="478" t="s">
        <v>589</v>
      </c>
      <c r="AL104" s="476">
        <v>274979.196</v>
      </c>
      <c r="AM104" s="476">
        <v>0</v>
      </c>
      <c r="AN104" s="476">
        <v>274979.196</v>
      </c>
      <c r="AO104" s="476"/>
      <c r="AP104" s="476">
        <v>119579.351</v>
      </c>
      <c r="AQ104" s="476">
        <v>0</v>
      </c>
      <c r="AR104" s="476">
        <v>119579.351</v>
      </c>
      <c r="AS104" s="476"/>
      <c r="AT104" s="476">
        <v>38000</v>
      </c>
      <c r="AU104" s="476">
        <v>0</v>
      </c>
      <c r="AV104" s="476">
        <v>38000</v>
      </c>
      <c r="AW104" s="478" t="s">
        <v>589</v>
      </c>
      <c r="AX104" s="476">
        <v>54447.767999999996</v>
      </c>
      <c r="AY104" s="476">
        <v>0</v>
      </c>
      <c r="AZ104" s="476">
        <v>54447.767999999996</v>
      </c>
      <c r="BA104" s="476"/>
      <c r="BB104" s="476">
        <v>0</v>
      </c>
      <c r="BC104" s="476">
        <v>0</v>
      </c>
      <c r="BD104" s="476">
        <v>0</v>
      </c>
      <c r="BE104" s="476"/>
      <c r="BF104" s="476">
        <v>0</v>
      </c>
      <c r="BG104" s="476">
        <v>0</v>
      </c>
      <c r="BH104" s="476">
        <v>0</v>
      </c>
      <c r="BI104" s="478" t="s">
        <v>589</v>
      </c>
      <c r="BJ104" s="476">
        <v>0</v>
      </c>
      <c r="BK104" s="476">
        <v>0</v>
      </c>
      <c r="BL104" s="476">
        <v>0</v>
      </c>
      <c r="BM104" s="476"/>
      <c r="BN104" s="476">
        <v>427845.98200000002</v>
      </c>
      <c r="BO104" s="476">
        <v>0</v>
      </c>
      <c r="BP104" s="476">
        <v>427845.98200000002</v>
      </c>
      <c r="BQ104" s="476"/>
      <c r="BR104" s="476">
        <v>143830.894</v>
      </c>
      <c r="BS104" s="476">
        <v>0</v>
      </c>
      <c r="BT104" s="476">
        <v>143830.894</v>
      </c>
      <c r="BU104" s="476"/>
      <c r="BV104" s="476">
        <v>149503.94399999999</v>
      </c>
      <c r="BW104" s="476">
        <v>0</v>
      </c>
      <c r="BX104" s="476">
        <v>149503.94399999999</v>
      </c>
      <c r="BY104" s="478" t="s">
        <v>589</v>
      </c>
      <c r="BZ104" s="476">
        <v>4228534.6039999994</v>
      </c>
      <c r="CA104" s="476">
        <v>5450721.5200000005</v>
      </c>
      <c r="CB104" s="476">
        <v>9679256.1239999998</v>
      </c>
      <c r="CC104" s="476"/>
      <c r="CD104" s="476">
        <v>1150000</v>
      </c>
      <c r="CE104" s="476">
        <v>1763237.3030000001</v>
      </c>
      <c r="CF104" s="476">
        <v>2913237.3029999998</v>
      </c>
      <c r="CG104" s="476"/>
      <c r="CH104" s="476">
        <v>4228534.6039999994</v>
      </c>
      <c r="CI104" s="476">
        <v>5450721.5200000005</v>
      </c>
      <c r="CJ104" s="476">
        <v>9679256.1239999998</v>
      </c>
    </row>
    <row r="105" spans="1:88" s="35" customFormat="1" ht="3.15" customHeight="1" x14ac:dyDescent="0.2">
      <c r="A105" s="478"/>
      <c r="B105" s="476"/>
      <c r="C105" s="476"/>
      <c r="D105" s="476"/>
      <c r="E105" s="476"/>
      <c r="F105" s="476"/>
      <c r="G105" s="476"/>
      <c r="H105" s="476"/>
      <c r="I105" s="476"/>
      <c r="J105" s="476"/>
      <c r="K105" s="476"/>
      <c r="L105" s="476"/>
      <c r="M105" s="478"/>
      <c r="N105" s="476"/>
      <c r="O105" s="476"/>
      <c r="P105" s="476"/>
      <c r="Q105" s="476"/>
      <c r="R105" s="476"/>
      <c r="S105" s="476"/>
      <c r="T105" s="476"/>
      <c r="U105" s="476"/>
      <c r="V105" s="476"/>
      <c r="W105" s="476"/>
      <c r="X105" s="476"/>
      <c r="Y105" s="478"/>
      <c r="Z105" s="476"/>
      <c r="AA105" s="476"/>
      <c r="AB105" s="476"/>
      <c r="AC105" s="476"/>
      <c r="AD105" s="476"/>
      <c r="AE105" s="476"/>
      <c r="AF105" s="476"/>
      <c r="AG105" s="476"/>
      <c r="AH105" s="476"/>
      <c r="AI105" s="476"/>
      <c r="AJ105" s="476"/>
      <c r="AK105" s="478"/>
      <c r="AL105" s="476"/>
      <c r="AM105" s="476"/>
      <c r="AN105" s="476"/>
      <c r="AO105" s="476"/>
      <c r="AP105" s="476"/>
      <c r="AQ105" s="476"/>
      <c r="AR105" s="476"/>
      <c r="AS105" s="476"/>
      <c r="AT105" s="476"/>
      <c r="AU105" s="476"/>
      <c r="AV105" s="476"/>
      <c r="AW105" s="478"/>
      <c r="AX105" s="476"/>
      <c r="AY105" s="476"/>
      <c r="AZ105" s="476"/>
      <c r="BA105" s="476"/>
      <c r="BB105" s="476"/>
      <c r="BC105" s="476"/>
      <c r="BD105" s="476"/>
      <c r="BE105" s="476"/>
      <c r="BF105" s="476"/>
      <c r="BG105" s="476"/>
      <c r="BH105" s="476"/>
      <c r="BI105" s="478"/>
      <c r="BJ105" s="476"/>
      <c r="BK105" s="476"/>
      <c r="BL105" s="476"/>
      <c r="BM105" s="476"/>
      <c r="BN105" s="476"/>
      <c r="BO105" s="476"/>
      <c r="BP105" s="476"/>
      <c r="BQ105" s="476"/>
      <c r="BR105" s="476"/>
      <c r="BS105" s="476"/>
      <c r="BT105" s="476"/>
      <c r="BU105" s="476"/>
      <c r="BV105" s="476"/>
      <c r="BW105" s="476"/>
      <c r="BX105" s="476"/>
      <c r="BY105" s="478"/>
      <c r="BZ105" s="476"/>
      <c r="CA105" s="476"/>
      <c r="CB105" s="476"/>
      <c r="CC105" s="476"/>
      <c r="CD105" s="476"/>
      <c r="CE105" s="476"/>
      <c r="CF105" s="476"/>
      <c r="CG105" s="476"/>
      <c r="CH105" s="476"/>
      <c r="CI105" s="476"/>
      <c r="CJ105" s="476"/>
    </row>
    <row r="106" spans="1:88" s="474" customFormat="1" ht="8.4" customHeight="1" x14ac:dyDescent="0.3">
      <c r="A106" s="479" t="s">
        <v>590</v>
      </c>
      <c r="B106" s="480">
        <v>2882815.7209999999</v>
      </c>
      <c r="C106" s="480">
        <v>207453.065</v>
      </c>
      <c r="D106" s="480">
        <v>3090268.7859999998</v>
      </c>
      <c r="E106" s="480"/>
      <c r="F106" s="480">
        <v>13276.57</v>
      </c>
      <c r="G106" s="480">
        <v>874.43700000000001</v>
      </c>
      <c r="H106" s="480">
        <v>14151.007</v>
      </c>
      <c r="I106" s="480"/>
      <c r="J106" s="480">
        <v>6621908.1129999999</v>
      </c>
      <c r="K106" s="480">
        <v>3646714.747</v>
      </c>
      <c r="L106" s="480">
        <v>10268622.859999999</v>
      </c>
      <c r="M106" s="479" t="s">
        <v>590</v>
      </c>
      <c r="N106" s="480">
        <v>28237.115000000002</v>
      </c>
      <c r="O106" s="480">
        <v>3117.47</v>
      </c>
      <c r="P106" s="480">
        <v>31354.585999999999</v>
      </c>
      <c r="Q106" s="480"/>
      <c r="R106" s="480">
        <v>499811.68400000001</v>
      </c>
      <c r="S106" s="480">
        <v>382124.38400000002</v>
      </c>
      <c r="T106" s="480">
        <v>881936.06799999997</v>
      </c>
      <c r="U106" s="480"/>
      <c r="V106" s="480">
        <v>3484962.3450000002</v>
      </c>
      <c r="W106" s="480">
        <v>47549.843999999997</v>
      </c>
      <c r="X106" s="480">
        <v>3532512.19</v>
      </c>
      <c r="Y106" s="479" t="s">
        <v>590</v>
      </c>
      <c r="Z106" s="480">
        <v>450649.24599999998</v>
      </c>
      <c r="AA106" s="480">
        <v>4358.3990000000003</v>
      </c>
      <c r="AB106" s="480">
        <v>455007.64500000002</v>
      </c>
      <c r="AC106" s="480"/>
      <c r="AD106" s="480">
        <v>3540569.5419999999</v>
      </c>
      <c r="AE106" s="480">
        <v>597300.66200000001</v>
      </c>
      <c r="AF106" s="480">
        <v>4137870.2050000001</v>
      </c>
      <c r="AG106" s="480"/>
      <c r="AH106" s="480">
        <v>1429538.577</v>
      </c>
      <c r="AI106" s="480">
        <v>25054.955999999998</v>
      </c>
      <c r="AJ106" s="480">
        <v>1454593.534</v>
      </c>
      <c r="AK106" s="479" t="s">
        <v>590</v>
      </c>
      <c r="AL106" s="480">
        <v>30339.877</v>
      </c>
      <c r="AM106" s="480">
        <v>2950.279</v>
      </c>
      <c r="AN106" s="480">
        <v>33290.156999999999</v>
      </c>
      <c r="AO106" s="480"/>
      <c r="AP106" s="480">
        <v>178232.35200000001</v>
      </c>
      <c r="AQ106" s="480">
        <v>35002.997000000003</v>
      </c>
      <c r="AR106" s="480">
        <v>213235.35</v>
      </c>
      <c r="AS106" s="480"/>
      <c r="AT106" s="480">
        <v>348712.22100000002</v>
      </c>
      <c r="AU106" s="480">
        <v>70434.820999999996</v>
      </c>
      <c r="AV106" s="480">
        <v>419147.04300000001</v>
      </c>
      <c r="AW106" s="479" t="s">
        <v>590</v>
      </c>
      <c r="AX106" s="480">
        <v>38296.519999999997</v>
      </c>
      <c r="AY106" s="480">
        <v>19881.351999999999</v>
      </c>
      <c r="AZ106" s="480">
        <v>58177.872000000003</v>
      </c>
      <c r="BA106" s="480"/>
      <c r="BB106" s="480">
        <v>30144.63</v>
      </c>
      <c r="BC106" s="480">
        <v>2979.9760000000001</v>
      </c>
      <c r="BD106" s="480">
        <v>33124.607000000004</v>
      </c>
      <c r="BE106" s="480"/>
      <c r="BF106" s="480">
        <v>6510.8490000000002</v>
      </c>
      <c r="BG106" s="480">
        <v>39.890999999999998</v>
      </c>
      <c r="BH106" s="480">
        <v>6550.741</v>
      </c>
      <c r="BI106" s="479" t="s">
        <v>590</v>
      </c>
      <c r="BJ106" s="480">
        <v>4301.0739999999996</v>
      </c>
      <c r="BK106" s="480">
        <v>11.856</v>
      </c>
      <c r="BL106" s="480">
        <v>4312.9309999999996</v>
      </c>
      <c r="BM106" s="480"/>
      <c r="BN106" s="480">
        <v>84250.975000000006</v>
      </c>
      <c r="BO106" s="480">
        <v>13327.183999999999</v>
      </c>
      <c r="BP106" s="480">
        <v>97578.159</v>
      </c>
      <c r="BQ106" s="480"/>
      <c r="BR106" s="480">
        <v>144649.07</v>
      </c>
      <c r="BS106" s="480">
        <v>3293.6880000000001</v>
      </c>
      <c r="BT106" s="480">
        <v>147942.75899999999</v>
      </c>
      <c r="BU106" s="480"/>
      <c r="BV106" s="480">
        <v>81797.161999999997</v>
      </c>
      <c r="BW106" s="480">
        <v>3641.453</v>
      </c>
      <c r="BX106" s="480">
        <v>85438.615000000005</v>
      </c>
      <c r="BY106" s="479" t="s">
        <v>590</v>
      </c>
      <c r="BZ106" s="480">
        <v>19899003.643000003</v>
      </c>
      <c r="CA106" s="480">
        <v>5066111.4610000001</v>
      </c>
      <c r="CB106" s="480">
        <v>24965115.115000006</v>
      </c>
      <c r="CC106" s="480"/>
      <c r="CD106" s="480">
        <v>6621908.1129999999</v>
      </c>
      <c r="CE106" s="480">
        <v>3671795.406</v>
      </c>
      <c r="CF106" s="480">
        <v>10293703.518999999</v>
      </c>
      <c r="CG106" s="480"/>
      <c r="CH106" s="480">
        <v>19899003.643000003</v>
      </c>
      <c r="CI106" s="480">
        <v>5091192.12</v>
      </c>
      <c r="CJ106" s="480">
        <v>24990195.774000004</v>
      </c>
    </row>
    <row r="107" spans="1:88" s="35" customFormat="1" ht="3.15" customHeight="1" x14ac:dyDescent="0.2">
      <c r="A107" s="478"/>
      <c r="B107" s="480"/>
      <c r="C107" s="480"/>
      <c r="D107" s="480"/>
      <c r="E107" s="480"/>
      <c r="F107" s="480"/>
      <c r="G107" s="480"/>
      <c r="H107" s="480"/>
      <c r="I107" s="480"/>
      <c r="J107" s="480"/>
      <c r="K107" s="480"/>
      <c r="L107" s="480"/>
      <c r="M107" s="478"/>
      <c r="N107" s="480"/>
      <c r="O107" s="480"/>
      <c r="P107" s="480"/>
      <c r="Q107" s="480"/>
      <c r="R107" s="480"/>
      <c r="S107" s="480"/>
      <c r="T107" s="480"/>
      <c r="U107" s="480"/>
      <c r="V107" s="480"/>
      <c r="W107" s="480"/>
      <c r="X107" s="480"/>
      <c r="Y107" s="478"/>
      <c r="Z107" s="480"/>
      <c r="AA107" s="480"/>
      <c r="AB107" s="480"/>
      <c r="AC107" s="480"/>
      <c r="AD107" s="480"/>
      <c r="AE107" s="480"/>
      <c r="AF107" s="480"/>
      <c r="AG107" s="480"/>
      <c r="AH107" s="480"/>
      <c r="AI107" s="480"/>
      <c r="AJ107" s="480"/>
      <c r="AK107" s="478"/>
      <c r="AL107" s="480"/>
      <c r="AM107" s="480"/>
      <c r="AN107" s="480"/>
      <c r="AO107" s="480"/>
      <c r="AP107" s="480"/>
      <c r="AQ107" s="480"/>
      <c r="AR107" s="480"/>
      <c r="AS107" s="480"/>
      <c r="AT107" s="480"/>
      <c r="AU107" s="480"/>
      <c r="AV107" s="480"/>
      <c r="AW107" s="478"/>
      <c r="AX107" s="480"/>
      <c r="AY107" s="480"/>
      <c r="AZ107" s="480"/>
      <c r="BA107" s="480"/>
      <c r="BB107" s="480"/>
      <c r="BC107" s="480"/>
      <c r="BD107" s="480"/>
      <c r="BE107" s="480"/>
      <c r="BF107" s="480"/>
      <c r="BG107" s="480"/>
      <c r="BH107" s="480"/>
      <c r="BI107" s="478"/>
      <c r="BJ107" s="480"/>
      <c r="BK107" s="480"/>
      <c r="BL107" s="480"/>
      <c r="BM107" s="480"/>
      <c r="BN107" s="480"/>
      <c r="BO107" s="480"/>
      <c r="BP107" s="480"/>
      <c r="BQ107" s="480"/>
      <c r="BR107" s="480"/>
      <c r="BS107" s="480"/>
      <c r="BT107" s="480"/>
      <c r="BU107" s="480"/>
      <c r="BV107" s="480"/>
      <c r="BW107" s="480"/>
      <c r="BX107" s="480"/>
      <c r="BY107" s="478"/>
      <c r="BZ107" s="480"/>
      <c r="CA107" s="480"/>
      <c r="CB107" s="480"/>
      <c r="CC107" s="480"/>
      <c r="CD107" s="480"/>
      <c r="CE107" s="480"/>
      <c r="CF107" s="480"/>
      <c r="CG107" s="480"/>
      <c r="CH107" s="480"/>
      <c r="CI107" s="480"/>
      <c r="CJ107" s="480"/>
    </row>
    <row r="108" spans="1:88" s="474" customFormat="1" ht="8.4" customHeight="1" x14ac:dyDescent="0.3">
      <c r="A108" s="471" t="s">
        <v>591</v>
      </c>
      <c r="B108" s="472">
        <v>229685.769</v>
      </c>
      <c r="C108" s="472">
        <v>123812.598</v>
      </c>
      <c r="D108" s="472">
        <v>353498.36800000002</v>
      </c>
      <c r="E108" s="472"/>
      <c r="F108" s="472">
        <v>19300.169999999998</v>
      </c>
      <c r="G108" s="472">
        <v>1967.62</v>
      </c>
      <c r="H108" s="472">
        <v>21267.791000000001</v>
      </c>
      <c r="I108" s="472"/>
      <c r="J108" s="472">
        <v>142372.81099999999</v>
      </c>
      <c r="K108" s="472">
        <v>97270.350999999995</v>
      </c>
      <c r="L108" s="472">
        <v>239643.163</v>
      </c>
      <c r="M108" s="471" t="s">
        <v>591</v>
      </c>
      <c r="N108" s="472">
        <v>22645.598000000002</v>
      </c>
      <c r="O108" s="472">
        <v>12766.276</v>
      </c>
      <c r="P108" s="472">
        <v>35411.875</v>
      </c>
      <c r="Q108" s="472"/>
      <c r="R108" s="472">
        <v>80458.697</v>
      </c>
      <c r="S108" s="472">
        <v>61370.124000000003</v>
      </c>
      <c r="T108" s="472">
        <v>141828.821</v>
      </c>
      <c r="U108" s="472"/>
      <c r="V108" s="472">
        <v>183193.39799999999</v>
      </c>
      <c r="W108" s="472">
        <v>39451.834000000003</v>
      </c>
      <c r="X108" s="472">
        <v>222645.23199999999</v>
      </c>
      <c r="Y108" s="471" t="s">
        <v>591</v>
      </c>
      <c r="Z108" s="472">
        <v>10.372999999999999</v>
      </c>
      <c r="AA108" s="472">
        <v>5.1589999999999998</v>
      </c>
      <c r="AB108" s="472">
        <v>15.532999999999999</v>
      </c>
      <c r="AC108" s="472"/>
      <c r="AD108" s="472">
        <v>185385.93</v>
      </c>
      <c r="AE108" s="472">
        <v>59222.694000000003</v>
      </c>
      <c r="AF108" s="472">
        <v>244608.625</v>
      </c>
      <c r="AG108" s="472"/>
      <c r="AH108" s="472">
        <v>135773.435</v>
      </c>
      <c r="AI108" s="472">
        <v>4502.71</v>
      </c>
      <c r="AJ108" s="472">
        <v>140276.14499999999</v>
      </c>
      <c r="AK108" s="471" t="s">
        <v>591</v>
      </c>
      <c r="AL108" s="472">
        <v>31327.433000000001</v>
      </c>
      <c r="AM108" s="472">
        <v>4388.1809999999996</v>
      </c>
      <c r="AN108" s="472">
        <v>35715.614000000001</v>
      </c>
      <c r="AO108" s="472"/>
      <c r="AP108" s="472">
        <v>28425.09</v>
      </c>
      <c r="AQ108" s="472">
        <v>2294.0770000000002</v>
      </c>
      <c r="AR108" s="472">
        <v>30719.168000000001</v>
      </c>
      <c r="AS108" s="472"/>
      <c r="AT108" s="472">
        <v>4433.9139999999998</v>
      </c>
      <c r="AU108" s="472">
        <v>13134.325999999999</v>
      </c>
      <c r="AV108" s="472">
        <v>17568.240000000002</v>
      </c>
      <c r="AW108" s="471" t="s">
        <v>591</v>
      </c>
      <c r="AX108" s="472">
        <v>10732.800999999999</v>
      </c>
      <c r="AY108" s="472">
        <v>3.153</v>
      </c>
      <c r="AZ108" s="472">
        <v>10735.955</v>
      </c>
      <c r="BA108" s="472"/>
      <c r="BB108" s="472">
        <v>16347.275</v>
      </c>
      <c r="BC108" s="472">
        <v>782.10699999999997</v>
      </c>
      <c r="BD108" s="472">
        <v>17129.383000000002</v>
      </c>
      <c r="BE108" s="472"/>
      <c r="BF108" s="472">
        <v>1278.818</v>
      </c>
      <c r="BG108" s="472">
        <v>5743.0609999999997</v>
      </c>
      <c r="BH108" s="472">
        <v>7021.8789999999999</v>
      </c>
      <c r="BI108" s="471" t="s">
        <v>591</v>
      </c>
      <c r="BJ108" s="472">
        <v>387.10199999999998</v>
      </c>
      <c r="BK108" s="472">
        <v>4190.1859999999997</v>
      </c>
      <c r="BL108" s="472">
        <v>4577.2879999999996</v>
      </c>
      <c r="BM108" s="472"/>
      <c r="BN108" s="472">
        <v>13166.513000000001</v>
      </c>
      <c r="BO108" s="472">
        <v>3893.1689999999999</v>
      </c>
      <c r="BP108" s="472">
        <v>17059.683000000001</v>
      </c>
      <c r="BQ108" s="472"/>
      <c r="BR108" s="472">
        <v>44651.794999999998</v>
      </c>
      <c r="BS108" s="472">
        <v>180.065</v>
      </c>
      <c r="BT108" s="472">
        <v>44831.86</v>
      </c>
      <c r="BU108" s="472"/>
      <c r="BV108" s="472">
        <v>19405.691999999999</v>
      </c>
      <c r="BW108" s="472">
        <v>414.24099999999999</v>
      </c>
      <c r="BX108" s="472">
        <v>19819.933000000001</v>
      </c>
      <c r="BY108" s="471" t="s">
        <v>591</v>
      </c>
      <c r="BZ108" s="472">
        <v>1168982.6140000001</v>
      </c>
      <c r="CA108" s="472">
        <v>435391.93199999991</v>
      </c>
      <c r="CB108" s="472">
        <v>1604374.5560000001</v>
      </c>
      <c r="CC108" s="472"/>
      <c r="CD108" s="472">
        <v>142372.81099999999</v>
      </c>
      <c r="CE108" s="472">
        <v>99627.228000000003</v>
      </c>
      <c r="CF108" s="472">
        <v>242000.03899999999</v>
      </c>
      <c r="CG108" s="472"/>
      <c r="CH108" s="472">
        <v>1168982.6140000001</v>
      </c>
      <c r="CI108" s="472">
        <v>437748.80899999989</v>
      </c>
      <c r="CJ108" s="472">
        <v>1606731.432</v>
      </c>
    </row>
    <row r="109" spans="1:88" s="474" customFormat="1" ht="8.4" customHeight="1" x14ac:dyDescent="0.3">
      <c r="A109" s="478" t="s">
        <v>592</v>
      </c>
      <c r="B109" s="476">
        <v>205648.56899999999</v>
      </c>
      <c r="C109" s="476">
        <v>55930.19</v>
      </c>
      <c r="D109" s="476">
        <v>261578.76</v>
      </c>
      <c r="E109" s="476"/>
      <c r="F109" s="476">
        <v>18760.710999999999</v>
      </c>
      <c r="G109" s="476">
        <v>1967.62</v>
      </c>
      <c r="H109" s="476">
        <v>20728.331999999999</v>
      </c>
      <c r="I109" s="476"/>
      <c r="J109" s="476">
        <v>96888.831000000006</v>
      </c>
      <c r="K109" s="476">
        <v>52917.055</v>
      </c>
      <c r="L109" s="476">
        <v>149805.88699999999</v>
      </c>
      <c r="M109" s="478" t="s">
        <v>592</v>
      </c>
      <c r="N109" s="476">
        <v>20430.362000000001</v>
      </c>
      <c r="O109" s="476">
        <v>10444.18</v>
      </c>
      <c r="P109" s="476">
        <v>30874.542000000001</v>
      </c>
      <c r="Q109" s="476"/>
      <c r="R109" s="476">
        <v>61724.423999999999</v>
      </c>
      <c r="S109" s="476">
        <v>31217.18</v>
      </c>
      <c r="T109" s="476">
        <v>92941.604999999996</v>
      </c>
      <c r="U109" s="476"/>
      <c r="V109" s="476">
        <v>164971.84299999999</v>
      </c>
      <c r="W109" s="476">
        <v>22124.893</v>
      </c>
      <c r="X109" s="476">
        <v>187096.736</v>
      </c>
      <c r="Y109" s="478" t="s">
        <v>592</v>
      </c>
      <c r="Z109" s="476">
        <v>10.372999999999999</v>
      </c>
      <c r="AA109" s="476">
        <v>5.1589999999999998</v>
      </c>
      <c r="AB109" s="476">
        <v>15.532999999999999</v>
      </c>
      <c r="AC109" s="476"/>
      <c r="AD109" s="476">
        <v>126863.76</v>
      </c>
      <c r="AE109" s="476">
        <v>20485.902999999998</v>
      </c>
      <c r="AF109" s="476">
        <v>147349.663</v>
      </c>
      <c r="AG109" s="476"/>
      <c r="AH109" s="476">
        <v>98184.19</v>
      </c>
      <c r="AI109" s="476">
        <v>1660.442</v>
      </c>
      <c r="AJ109" s="476">
        <v>99844.633000000002</v>
      </c>
      <c r="AK109" s="478" t="s">
        <v>592</v>
      </c>
      <c r="AL109" s="476">
        <v>29666.225999999999</v>
      </c>
      <c r="AM109" s="476">
        <v>4200.5330000000004</v>
      </c>
      <c r="AN109" s="476">
        <v>33866.76</v>
      </c>
      <c r="AO109" s="476"/>
      <c r="AP109" s="476">
        <v>26463.264999999999</v>
      </c>
      <c r="AQ109" s="476">
        <v>2294.0770000000002</v>
      </c>
      <c r="AR109" s="476">
        <v>28757.342000000001</v>
      </c>
      <c r="AS109" s="476"/>
      <c r="AT109" s="476">
        <v>3885.4490000000001</v>
      </c>
      <c r="AU109" s="476">
        <v>4365.3549999999996</v>
      </c>
      <c r="AV109" s="476">
        <v>8250.8050000000003</v>
      </c>
      <c r="AW109" s="478" t="s">
        <v>592</v>
      </c>
      <c r="AX109" s="476">
        <v>9909.44</v>
      </c>
      <c r="AY109" s="476">
        <v>2.2610000000000001</v>
      </c>
      <c r="AZ109" s="476">
        <v>9911.7009999999991</v>
      </c>
      <c r="BA109" s="476"/>
      <c r="BB109" s="476">
        <v>16272.255999999999</v>
      </c>
      <c r="BC109" s="476">
        <v>782.10699999999997</v>
      </c>
      <c r="BD109" s="476">
        <v>17054.364000000001</v>
      </c>
      <c r="BE109" s="476"/>
      <c r="BF109" s="476">
        <v>1139.7929999999999</v>
      </c>
      <c r="BG109" s="476">
        <v>2598.8180000000002</v>
      </c>
      <c r="BH109" s="476">
        <v>3738.6120000000001</v>
      </c>
      <c r="BI109" s="478" t="s">
        <v>592</v>
      </c>
      <c r="BJ109" s="476">
        <v>111.504</v>
      </c>
      <c r="BK109" s="476">
        <v>3156.2550000000001</v>
      </c>
      <c r="BL109" s="476">
        <v>3267.759</v>
      </c>
      <c r="BM109" s="476"/>
      <c r="BN109" s="476">
        <v>4601.1490000000003</v>
      </c>
      <c r="BO109" s="476">
        <v>2750.547</v>
      </c>
      <c r="BP109" s="476">
        <v>7351.6959999999999</v>
      </c>
      <c r="BQ109" s="476"/>
      <c r="BR109" s="476">
        <v>37785.358</v>
      </c>
      <c r="BS109" s="476">
        <v>180.065</v>
      </c>
      <c r="BT109" s="476">
        <v>37965.423000000003</v>
      </c>
      <c r="BU109" s="476"/>
      <c r="BV109" s="476">
        <v>14782.373</v>
      </c>
      <c r="BW109" s="476">
        <v>414.23700000000002</v>
      </c>
      <c r="BX109" s="476">
        <v>15196.61</v>
      </c>
      <c r="BY109" s="478" t="s">
        <v>592</v>
      </c>
      <c r="BZ109" s="476">
        <v>938099.87600000005</v>
      </c>
      <c r="CA109" s="476">
        <v>217496.87700000001</v>
      </c>
      <c r="CB109" s="476">
        <v>1155596.7630000003</v>
      </c>
      <c r="CC109" s="476"/>
      <c r="CD109" s="476">
        <v>96888.831000000006</v>
      </c>
      <c r="CE109" s="476">
        <v>55273.930999999997</v>
      </c>
      <c r="CF109" s="476">
        <v>152162.76300000001</v>
      </c>
      <c r="CG109" s="476"/>
      <c r="CH109" s="476">
        <v>938099.87600000005</v>
      </c>
      <c r="CI109" s="476">
        <v>219853.75300000003</v>
      </c>
      <c r="CJ109" s="476">
        <v>1157953.6390000002</v>
      </c>
    </row>
    <row r="110" spans="1:88" s="474" customFormat="1" ht="8.4" customHeight="1" x14ac:dyDescent="0.3">
      <c r="A110" s="478" t="s">
        <v>593</v>
      </c>
      <c r="B110" s="476">
        <v>9751.5400000000009</v>
      </c>
      <c r="C110" s="476">
        <v>18.193999999999999</v>
      </c>
      <c r="D110" s="476">
        <v>9769.7340000000004</v>
      </c>
      <c r="E110" s="476"/>
      <c r="F110" s="476">
        <v>195.911</v>
      </c>
      <c r="G110" s="476">
        <v>0</v>
      </c>
      <c r="H110" s="476">
        <v>195.911</v>
      </c>
      <c r="I110" s="476"/>
      <c r="J110" s="476">
        <v>0</v>
      </c>
      <c r="K110" s="476">
        <v>0</v>
      </c>
      <c r="L110" s="476">
        <v>0</v>
      </c>
      <c r="M110" s="478" t="s">
        <v>593</v>
      </c>
      <c r="N110" s="476">
        <v>17.908999999999999</v>
      </c>
      <c r="O110" s="476">
        <v>5.4089999999999998</v>
      </c>
      <c r="P110" s="476">
        <v>23.318999999999999</v>
      </c>
      <c r="Q110" s="476"/>
      <c r="R110" s="476">
        <v>118.181</v>
      </c>
      <c r="S110" s="476">
        <v>16.638999999999999</v>
      </c>
      <c r="T110" s="476">
        <v>134.821</v>
      </c>
      <c r="U110" s="476"/>
      <c r="V110" s="476">
        <v>166.58</v>
      </c>
      <c r="W110" s="476">
        <v>31.745999999999999</v>
      </c>
      <c r="X110" s="476">
        <v>198.327</v>
      </c>
      <c r="Y110" s="478" t="s">
        <v>593</v>
      </c>
      <c r="Z110" s="476">
        <v>0</v>
      </c>
      <c r="AA110" s="476">
        <v>0</v>
      </c>
      <c r="AB110" s="476">
        <v>0</v>
      </c>
      <c r="AC110" s="476"/>
      <c r="AD110" s="476">
        <v>0</v>
      </c>
      <c r="AE110" s="476">
        <v>0</v>
      </c>
      <c r="AF110" s="476">
        <v>0</v>
      </c>
      <c r="AG110" s="476"/>
      <c r="AH110" s="476">
        <v>540.69600000000003</v>
      </c>
      <c r="AI110" s="476">
        <v>0</v>
      </c>
      <c r="AJ110" s="476">
        <v>540.69600000000003</v>
      </c>
      <c r="AK110" s="478" t="s">
        <v>593</v>
      </c>
      <c r="AL110" s="476">
        <v>1460.921</v>
      </c>
      <c r="AM110" s="476">
        <v>0</v>
      </c>
      <c r="AN110" s="476">
        <v>1460.921</v>
      </c>
      <c r="AO110" s="476"/>
      <c r="AP110" s="476">
        <v>136.809</v>
      </c>
      <c r="AQ110" s="476">
        <v>0</v>
      </c>
      <c r="AR110" s="476">
        <v>136.809</v>
      </c>
      <c r="AS110" s="476"/>
      <c r="AT110" s="476">
        <v>134.15</v>
      </c>
      <c r="AU110" s="476">
        <v>71.495999999999995</v>
      </c>
      <c r="AV110" s="476">
        <v>205.64599999999999</v>
      </c>
      <c r="AW110" s="478" t="s">
        <v>593</v>
      </c>
      <c r="AX110" s="476">
        <v>62.210999999999999</v>
      </c>
      <c r="AY110" s="476">
        <v>0</v>
      </c>
      <c r="AZ110" s="476">
        <v>62.210999999999999</v>
      </c>
      <c r="BA110" s="476"/>
      <c r="BB110" s="476">
        <v>29.692</v>
      </c>
      <c r="BC110" s="476">
        <v>0</v>
      </c>
      <c r="BD110" s="476">
        <v>29.692</v>
      </c>
      <c r="BE110" s="476"/>
      <c r="BF110" s="476">
        <v>139.024</v>
      </c>
      <c r="BG110" s="476">
        <v>0.33600000000000002</v>
      </c>
      <c r="BH110" s="476">
        <v>139.36099999999999</v>
      </c>
      <c r="BI110" s="478" t="s">
        <v>593</v>
      </c>
      <c r="BJ110" s="476">
        <v>0</v>
      </c>
      <c r="BK110" s="476">
        <v>0</v>
      </c>
      <c r="BL110" s="476">
        <v>0</v>
      </c>
      <c r="BM110" s="476"/>
      <c r="BN110" s="476">
        <v>1144.557</v>
      </c>
      <c r="BO110" s="476">
        <v>0</v>
      </c>
      <c r="BP110" s="476">
        <v>1144.557</v>
      </c>
      <c r="BQ110" s="476"/>
      <c r="BR110" s="476">
        <v>0</v>
      </c>
      <c r="BS110" s="476">
        <v>0</v>
      </c>
      <c r="BT110" s="476">
        <v>0</v>
      </c>
      <c r="BU110" s="476"/>
      <c r="BV110" s="476">
        <v>0</v>
      </c>
      <c r="BW110" s="476">
        <v>0</v>
      </c>
      <c r="BX110" s="476">
        <v>0</v>
      </c>
      <c r="BY110" s="478" t="s">
        <v>593</v>
      </c>
      <c r="BZ110" s="476">
        <v>13898.180999999999</v>
      </c>
      <c r="CA110" s="476">
        <v>143.82</v>
      </c>
      <c r="CB110" s="476">
        <v>14042.004999999999</v>
      </c>
      <c r="CC110" s="476"/>
      <c r="CD110" s="476">
        <v>0</v>
      </c>
      <c r="CE110" s="476">
        <v>0</v>
      </c>
      <c r="CF110" s="476">
        <v>0</v>
      </c>
      <c r="CG110" s="476"/>
      <c r="CH110" s="476">
        <v>13898.180999999999</v>
      </c>
      <c r="CI110" s="476">
        <v>143.82</v>
      </c>
      <c r="CJ110" s="476">
        <v>14042.004999999999</v>
      </c>
    </row>
    <row r="111" spans="1:88" s="474" customFormat="1" ht="8.4" customHeight="1" x14ac:dyDescent="0.3">
      <c r="A111" s="478" t="s">
        <v>594</v>
      </c>
      <c r="B111" s="476">
        <v>0</v>
      </c>
      <c r="C111" s="476">
        <v>0</v>
      </c>
      <c r="D111" s="476">
        <v>0</v>
      </c>
      <c r="E111" s="476"/>
      <c r="F111" s="476">
        <v>0</v>
      </c>
      <c r="G111" s="476">
        <v>0</v>
      </c>
      <c r="H111" s="476">
        <v>0</v>
      </c>
      <c r="I111" s="476"/>
      <c r="J111" s="476">
        <v>0</v>
      </c>
      <c r="K111" s="476">
        <v>0</v>
      </c>
      <c r="L111" s="476">
        <v>0</v>
      </c>
      <c r="M111" s="478" t="s">
        <v>594</v>
      </c>
      <c r="N111" s="476">
        <v>0</v>
      </c>
      <c r="O111" s="476">
        <v>0</v>
      </c>
      <c r="P111" s="476">
        <v>0</v>
      </c>
      <c r="Q111" s="476"/>
      <c r="R111" s="476">
        <v>0</v>
      </c>
      <c r="S111" s="476">
        <v>0</v>
      </c>
      <c r="T111" s="476">
        <v>0</v>
      </c>
      <c r="U111" s="476"/>
      <c r="V111" s="476">
        <v>24.282</v>
      </c>
      <c r="W111" s="476">
        <v>0</v>
      </c>
      <c r="X111" s="476">
        <v>24.282</v>
      </c>
      <c r="Y111" s="478" t="s">
        <v>594</v>
      </c>
      <c r="Z111" s="476">
        <v>0</v>
      </c>
      <c r="AA111" s="476">
        <v>0</v>
      </c>
      <c r="AB111" s="476">
        <v>0</v>
      </c>
      <c r="AC111" s="476"/>
      <c r="AD111" s="476">
        <v>11.561999999999999</v>
      </c>
      <c r="AE111" s="476">
        <v>0</v>
      </c>
      <c r="AF111" s="476">
        <v>11.561999999999999</v>
      </c>
      <c r="AG111" s="476"/>
      <c r="AH111" s="476">
        <v>9.25</v>
      </c>
      <c r="AI111" s="476">
        <v>0</v>
      </c>
      <c r="AJ111" s="476">
        <v>9.25</v>
      </c>
      <c r="AK111" s="478" t="s">
        <v>594</v>
      </c>
      <c r="AL111" s="476">
        <v>0</v>
      </c>
      <c r="AM111" s="476">
        <v>0</v>
      </c>
      <c r="AN111" s="476">
        <v>0</v>
      </c>
      <c r="AO111" s="476"/>
      <c r="AP111" s="476">
        <v>0</v>
      </c>
      <c r="AQ111" s="476">
        <v>0</v>
      </c>
      <c r="AR111" s="476">
        <v>0</v>
      </c>
      <c r="AS111" s="476"/>
      <c r="AT111" s="476">
        <v>40.703000000000003</v>
      </c>
      <c r="AU111" s="476">
        <v>0</v>
      </c>
      <c r="AV111" s="476">
        <v>40.703000000000003</v>
      </c>
      <c r="AW111" s="478" t="s">
        <v>594</v>
      </c>
      <c r="AX111" s="476">
        <v>0.69299999999999995</v>
      </c>
      <c r="AY111" s="476">
        <v>0.89100000000000001</v>
      </c>
      <c r="AZ111" s="476">
        <v>1.585</v>
      </c>
      <c r="BA111" s="476"/>
      <c r="BB111" s="476">
        <v>0</v>
      </c>
      <c r="BC111" s="476">
        <v>0</v>
      </c>
      <c r="BD111" s="476">
        <v>0</v>
      </c>
      <c r="BE111" s="476"/>
      <c r="BF111" s="476">
        <v>0</v>
      </c>
      <c r="BG111" s="476">
        <v>0</v>
      </c>
      <c r="BH111" s="476">
        <v>0</v>
      </c>
      <c r="BI111" s="478" t="s">
        <v>594</v>
      </c>
      <c r="BJ111" s="476">
        <v>0</v>
      </c>
      <c r="BK111" s="476">
        <v>0</v>
      </c>
      <c r="BL111" s="476">
        <v>0</v>
      </c>
      <c r="BM111" s="476"/>
      <c r="BN111" s="476">
        <v>0</v>
      </c>
      <c r="BO111" s="476">
        <v>0</v>
      </c>
      <c r="BP111" s="476">
        <v>0</v>
      </c>
      <c r="BQ111" s="476"/>
      <c r="BR111" s="476">
        <v>0</v>
      </c>
      <c r="BS111" s="476">
        <v>0</v>
      </c>
      <c r="BT111" s="476">
        <v>0</v>
      </c>
      <c r="BU111" s="476"/>
      <c r="BV111" s="476">
        <v>0</v>
      </c>
      <c r="BW111" s="476">
        <v>0</v>
      </c>
      <c r="BX111" s="476">
        <v>0</v>
      </c>
      <c r="BY111" s="478" t="s">
        <v>594</v>
      </c>
      <c r="BZ111" s="476">
        <v>86.49</v>
      </c>
      <c r="CA111" s="476">
        <v>0.89100000000000001</v>
      </c>
      <c r="CB111" s="476">
        <v>87.381999999999991</v>
      </c>
      <c r="CC111" s="476"/>
      <c r="CD111" s="476">
        <v>0</v>
      </c>
      <c r="CE111" s="476">
        <v>0</v>
      </c>
      <c r="CF111" s="476">
        <v>0</v>
      </c>
      <c r="CG111" s="476"/>
      <c r="CH111" s="476">
        <v>86.49</v>
      </c>
      <c r="CI111" s="476">
        <v>0.89100000000000001</v>
      </c>
      <c r="CJ111" s="476">
        <v>87.381999999999991</v>
      </c>
    </row>
    <row r="112" spans="1:88" s="474" customFormat="1" ht="8.4" customHeight="1" x14ac:dyDescent="0.3">
      <c r="A112" s="478" t="s">
        <v>595</v>
      </c>
      <c r="B112" s="476">
        <v>659.67899999999997</v>
      </c>
      <c r="C112" s="476">
        <v>48629.576000000001</v>
      </c>
      <c r="D112" s="476">
        <v>49289.254999999997</v>
      </c>
      <c r="E112" s="476"/>
      <c r="F112" s="476">
        <v>343.54700000000003</v>
      </c>
      <c r="G112" s="476">
        <v>0</v>
      </c>
      <c r="H112" s="476">
        <v>343.54700000000003</v>
      </c>
      <c r="I112" s="476"/>
      <c r="J112" s="476">
        <v>0</v>
      </c>
      <c r="K112" s="476">
        <v>27319.131000000001</v>
      </c>
      <c r="L112" s="476">
        <v>27319.131000000001</v>
      </c>
      <c r="M112" s="478" t="s">
        <v>595</v>
      </c>
      <c r="N112" s="476">
        <v>310.48599999999999</v>
      </c>
      <c r="O112" s="476">
        <v>2316.6860000000001</v>
      </c>
      <c r="P112" s="476">
        <v>2627.1729999999998</v>
      </c>
      <c r="Q112" s="476"/>
      <c r="R112" s="476">
        <v>5785.01</v>
      </c>
      <c r="S112" s="476">
        <v>28598.359</v>
      </c>
      <c r="T112" s="476">
        <v>34383.370000000003</v>
      </c>
      <c r="U112" s="476"/>
      <c r="V112" s="476">
        <v>666.46400000000006</v>
      </c>
      <c r="W112" s="476">
        <v>17277.692999999999</v>
      </c>
      <c r="X112" s="476">
        <v>17944.156999999999</v>
      </c>
      <c r="Y112" s="478" t="s">
        <v>595</v>
      </c>
      <c r="Z112" s="476">
        <v>0</v>
      </c>
      <c r="AA112" s="476">
        <v>0</v>
      </c>
      <c r="AB112" s="476">
        <v>0</v>
      </c>
      <c r="AC112" s="476"/>
      <c r="AD112" s="476">
        <v>180.84299999999999</v>
      </c>
      <c r="AE112" s="476">
        <v>20988.138999999999</v>
      </c>
      <c r="AF112" s="476">
        <v>21168.982</v>
      </c>
      <c r="AG112" s="476"/>
      <c r="AH112" s="476">
        <v>24472.642</v>
      </c>
      <c r="AI112" s="476">
        <v>2832.1089999999999</v>
      </c>
      <c r="AJ112" s="476">
        <v>27304.751</v>
      </c>
      <c r="AK112" s="478" t="s">
        <v>595</v>
      </c>
      <c r="AL112" s="476">
        <v>134.36199999999999</v>
      </c>
      <c r="AM112" s="476">
        <v>187.64699999999999</v>
      </c>
      <c r="AN112" s="476">
        <v>322.01</v>
      </c>
      <c r="AO112" s="476"/>
      <c r="AP112" s="476">
        <v>0</v>
      </c>
      <c r="AQ112" s="476">
        <v>0</v>
      </c>
      <c r="AR112" s="476">
        <v>0</v>
      </c>
      <c r="AS112" s="476"/>
      <c r="AT112" s="476">
        <v>0</v>
      </c>
      <c r="AU112" s="476">
        <v>8697.4740000000002</v>
      </c>
      <c r="AV112" s="476">
        <v>8697.4740000000002</v>
      </c>
      <c r="AW112" s="478" t="s">
        <v>595</v>
      </c>
      <c r="AX112" s="476">
        <v>0</v>
      </c>
      <c r="AY112" s="476">
        <v>0</v>
      </c>
      <c r="AZ112" s="476">
        <v>0</v>
      </c>
      <c r="BA112" s="476"/>
      <c r="BB112" s="476">
        <v>45.326000000000001</v>
      </c>
      <c r="BC112" s="476">
        <v>0</v>
      </c>
      <c r="BD112" s="476">
        <v>45.326000000000001</v>
      </c>
      <c r="BE112" s="476"/>
      <c r="BF112" s="476">
        <v>0</v>
      </c>
      <c r="BG112" s="476">
        <v>3143.9050000000002</v>
      </c>
      <c r="BH112" s="476">
        <v>3143.9050000000002</v>
      </c>
      <c r="BI112" s="478" t="s">
        <v>595</v>
      </c>
      <c r="BJ112" s="476">
        <v>0</v>
      </c>
      <c r="BK112" s="476">
        <v>0</v>
      </c>
      <c r="BL112" s="476">
        <v>0</v>
      </c>
      <c r="BM112" s="476"/>
      <c r="BN112" s="476">
        <v>281.33199999999999</v>
      </c>
      <c r="BO112" s="476">
        <v>1142.6220000000001</v>
      </c>
      <c r="BP112" s="476">
        <v>1423.9549999999999</v>
      </c>
      <c r="BQ112" s="476"/>
      <c r="BR112" s="476">
        <v>4984.326</v>
      </c>
      <c r="BS112" s="476">
        <v>0</v>
      </c>
      <c r="BT112" s="476">
        <v>4984.326</v>
      </c>
      <c r="BU112" s="476"/>
      <c r="BV112" s="476">
        <v>1640.2670000000001</v>
      </c>
      <c r="BW112" s="476">
        <v>3.0000000000000001E-3</v>
      </c>
      <c r="BX112" s="476">
        <v>1640.27</v>
      </c>
      <c r="BY112" s="478" t="s">
        <v>595</v>
      </c>
      <c r="BZ112" s="476">
        <v>39504.284</v>
      </c>
      <c r="CA112" s="476">
        <v>161133.34399999998</v>
      </c>
      <c r="CB112" s="476">
        <v>200637.63199999995</v>
      </c>
      <c r="CC112" s="476"/>
      <c r="CD112" s="476">
        <v>0</v>
      </c>
      <c r="CE112" s="476">
        <v>27319.131000000001</v>
      </c>
      <c r="CF112" s="476">
        <v>27319.131000000001</v>
      </c>
      <c r="CG112" s="476"/>
      <c r="CH112" s="476">
        <v>39504.284</v>
      </c>
      <c r="CI112" s="476">
        <v>161133.34399999998</v>
      </c>
      <c r="CJ112" s="476">
        <v>200637.63199999995</v>
      </c>
    </row>
    <row r="113" spans="1:89" s="474" customFormat="1" ht="8.4" customHeight="1" x14ac:dyDescent="0.3">
      <c r="A113" s="478" t="s">
        <v>596</v>
      </c>
      <c r="B113" s="476">
        <v>2906.9830000000002</v>
      </c>
      <c r="C113" s="476">
        <v>19234.637999999999</v>
      </c>
      <c r="D113" s="476">
        <v>22141.620999999999</v>
      </c>
      <c r="E113" s="476"/>
      <c r="F113" s="476">
        <v>0</v>
      </c>
      <c r="G113" s="476">
        <v>0</v>
      </c>
      <c r="H113" s="476">
        <v>0</v>
      </c>
      <c r="I113" s="476"/>
      <c r="J113" s="476">
        <v>4987.5720000000001</v>
      </c>
      <c r="K113" s="476">
        <v>5905.2030000000004</v>
      </c>
      <c r="L113" s="476">
        <v>10892.775</v>
      </c>
      <c r="M113" s="478" t="s">
        <v>596</v>
      </c>
      <c r="N113" s="476">
        <v>1886.826</v>
      </c>
      <c r="O113" s="476">
        <v>0</v>
      </c>
      <c r="P113" s="476">
        <v>1886.826</v>
      </c>
      <c r="Q113" s="476"/>
      <c r="R113" s="476">
        <v>10583.097</v>
      </c>
      <c r="S113" s="476">
        <v>0</v>
      </c>
      <c r="T113" s="476">
        <v>10583.097</v>
      </c>
      <c r="U113" s="476"/>
      <c r="V113" s="476">
        <v>18.260999999999999</v>
      </c>
      <c r="W113" s="476">
        <v>17.501999999999999</v>
      </c>
      <c r="X113" s="476">
        <v>35.762999999999998</v>
      </c>
      <c r="Y113" s="478" t="s">
        <v>596</v>
      </c>
      <c r="Z113" s="476">
        <v>0</v>
      </c>
      <c r="AA113" s="476">
        <v>0</v>
      </c>
      <c r="AB113" s="476">
        <v>0</v>
      </c>
      <c r="AC113" s="476"/>
      <c r="AD113" s="476">
        <v>7451.8069999999998</v>
      </c>
      <c r="AE113" s="476">
        <v>17737.666000000001</v>
      </c>
      <c r="AF113" s="476">
        <v>25189.473999999998</v>
      </c>
      <c r="AG113" s="476"/>
      <c r="AH113" s="476">
        <v>5262.1239999999998</v>
      </c>
      <c r="AI113" s="476">
        <v>0</v>
      </c>
      <c r="AJ113" s="476">
        <v>5262.1239999999998</v>
      </c>
      <c r="AK113" s="478" t="s">
        <v>596</v>
      </c>
      <c r="AL113" s="476">
        <v>0</v>
      </c>
      <c r="AM113" s="476">
        <v>0</v>
      </c>
      <c r="AN113" s="476">
        <v>0</v>
      </c>
      <c r="AO113" s="476"/>
      <c r="AP113" s="476">
        <v>1825.0160000000001</v>
      </c>
      <c r="AQ113" s="476">
        <v>0</v>
      </c>
      <c r="AR113" s="476">
        <v>1825.0160000000001</v>
      </c>
      <c r="AS113" s="476"/>
      <c r="AT113" s="476">
        <v>373.61099999999999</v>
      </c>
      <c r="AU113" s="476">
        <v>0</v>
      </c>
      <c r="AV113" s="476">
        <v>373.61099999999999</v>
      </c>
      <c r="AW113" s="478" t="s">
        <v>596</v>
      </c>
      <c r="AX113" s="476">
        <v>760.45600000000002</v>
      </c>
      <c r="AY113" s="476">
        <v>0</v>
      </c>
      <c r="AZ113" s="476">
        <v>760.45600000000002</v>
      </c>
      <c r="BA113" s="476"/>
      <c r="BB113" s="476">
        <v>0</v>
      </c>
      <c r="BC113" s="476">
        <v>0</v>
      </c>
      <c r="BD113" s="476">
        <v>0</v>
      </c>
      <c r="BE113" s="476"/>
      <c r="BF113" s="476">
        <v>0</v>
      </c>
      <c r="BG113" s="476">
        <v>0</v>
      </c>
      <c r="BH113" s="476">
        <v>0</v>
      </c>
      <c r="BI113" s="478" t="s">
        <v>596</v>
      </c>
      <c r="BJ113" s="476">
        <v>0</v>
      </c>
      <c r="BK113" s="476">
        <v>0</v>
      </c>
      <c r="BL113" s="476">
        <v>0</v>
      </c>
      <c r="BM113" s="476"/>
      <c r="BN113" s="476">
        <v>7069.69</v>
      </c>
      <c r="BO113" s="476">
        <v>0</v>
      </c>
      <c r="BP113" s="476">
        <v>7069.69</v>
      </c>
      <c r="BQ113" s="476"/>
      <c r="BR113" s="476">
        <v>1882.11</v>
      </c>
      <c r="BS113" s="476">
        <v>0</v>
      </c>
      <c r="BT113" s="476">
        <v>1882.11</v>
      </c>
      <c r="BU113" s="476"/>
      <c r="BV113" s="476">
        <v>2983.0509999999999</v>
      </c>
      <c r="BW113" s="476">
        <v>0</v>
      </c>
      <c r="BX113" s="476">
        <v>2983.0509999999999</v>
      </c>
      <c r="BY113" s="478" t="s">
        <v>596</v>
      </c>
      <c r="BZ113" s="476">
        <v>47990.603999999999</v>
      </c>
      <c r="CA113" s="476">
        <v>42895.009000000005</v>
      </c>
      <c r="CB113" s="476">
        <v>90885.614000000016</v>
      </c>
      <c r="CC113" s="476"/>
      <c r="CD113" s="476">
        <v>4987.5720000000001</v>
      </c>
      <c r="CE113" s="476">
        <v>5905.2030000000004</v>
      </c>
      <c r="CF113" s="476">
        <v>10892.775</v>
      </c>
      <c r="CG113" s="476"/>
      <c r="CH113" s="476">
        <v>47990.603999999999</v>
      </c>
      <c r="CI113" s="476">
        <v>42895.009000000005</v>
      </c>
      <c r="CJ113" s="476">
        <v>90885.614000000016</v>
      </c>
    </row>
    <row r="114" spans="1:89" s="474" customFormat="1" ht="8.4" customHeight="1" x14ac:dyDescent="0.3">
      <c r="A114" s="478" t="s">
        <v>597</v>
      </c>
      <c r="B114" s="476">
        <v>10718.995999999999</v>
      </c>
      <c r="C114" s="476">
        <v>0</v>
      </c>
      <c r="D114" s="476">
        <v>10718.995999999999</v>
      </c>
      <c r="E114" s="476"/>
      <c r="F114" s="476">
        <v>0</v>
      </c>
      <c r="G114" s="476">
        <v>0</v>
      </c>
      <c r="H114" s="476">
        <v>0</v>
      </c>
      <c r="I114" s="476"/>
      <c r="J114" s="476">
        <v>40496.408000000003</v>
      </c>
      <c r="K114" s="476">
        <v>11128.96</v>
      </c>
      <c r="L114" s="476">
        <v>51625.368999999999</v>
      </c>
      <c r="M114" s="478" t="s">
        <v>597</v>
      </c>
      <c r="N114" s="476">
        <v>1.2999999999999999E-2</v>
      </c>
      <c r="O114" s="476">
        <v>0</v>
      </c>
      <c r="P114" s="476">
        <v>1.2999999999999999E-2</v>
      </c>
      <c r="Q114" s="476"/>
      <c r="R114" s="476">
        <v>2247.982</v>
      </c>
      <c r="S114" s="476">
        <v>1537.944</v>
      </c>
      <c r="T114" s="476">
        <v>3785.9259999999999</v>
      </c>
      <c r="U114" s="476"/>
      <c r="V114" s="476">
        <v>17345.965</v>
      </c>
      <c r="W114" s="476">
        <v>0</v>
      </c>
      <c r="X114" s="476">
        <v>17345.965</v>
      </c>
      <c r="Y114" s="478" t="s">
        <v>597</v>
      </c>
      <c r="Z114" s="476">
        <v>0</v>
      </c>
      <c r="AA114" s="476">
        <v>0</v>
      </c>
      <c r="AB114" s="476">
        <v>0</v>
      </c>
      <c r="AC114" s="476"/>
      <c r="AD114" s="476">
        <v>50877.955999999998</v>
      </c>
      <c r="AE114" s="476">
        <v>10.984999999999999</v>
      </c>
      <c r="AF114" s="476">
        <v>50888.942000000003</v>
      </c>
      <c r="AG114" s="476"/>
      <c r="AH114" s="476">
        <v>7304.5309999999999</v>
      </c>
      <c r="AI114" s="476">
        <v>10.157999999999999</v>
      </c>
      <c r="AJ114" s="476">
        <v>7314.6890000000003</v>
      </c>
      <c r="AK114" s="478" t="s">
        <v>597</v>
      </c>
      <c r="AL114" s="476">
        <v>65.921999999999997</v>
      </c>
      <c r="AM114" s="476">
        <v>0</v>
      </c>
      <c r="AN114" s="476">
        <v>65.921999999999997</v>
      </c>
      <c r="AO114" s="476"/>
      <c r="AP114" s="476">
        <v>0</v>
      </c>
      <c r="AQ114" s="476">
        <v>0</v>
      </c>
      <c r="AR114" s="476">
        <v>0</v>
      </c>
      <c r="AS114" s="476"/>
      <c r="AT114" s="476">
        <v>0</v>
      </c>
      <c r="AU114" s="476">
        <v>0</v>
      </c>
      <c r="AV114" s="476">
        <v>0</v>
      </c>
      <c r="AW114" s="478" t="s">
        <v>597</v>
      </c>
      <c r="AX114" s="476">
        <v>0</v>
      </c>
      <c r="AY114" s="476">
        <v>0</v>
      </c>
      <c r="AZ114" s="476">
        <v>0</v>
      </c>
      <c r="BA114" s="476"/>
      <c r="BB114" s="476">
        <v>0</v>
      </c>
      <c r="BC114" s="476">
        <v>0</v>
      </c>
      <c r="BD114" s="476">
        <v>0</v>
      </c>
      <c r="BE114" s="476"/>
      <c r="BF114" s="476">
        <v>0</v>
      </c>
      <c r="BG114" s="476">
        <v>0</v>
      </c>
      <c r="BH114" s="476">
        <v>0</v>
      </c>
      <c r="BI114" s="478" t="s">
        <v>597</v>
      </c>
      <c r="BJ114" s="476">
        <v>275.59699999999998</v>
      </c>
      <c r="BK114" s="476">
        <v>1033.931</v>
      </c>
      <c r="BL114" s="476">
        <v>1309.528</v>
      </c>
      <c r="BM114" s="476"/>
      <c r="BN114" s="476">
        <v>69.783000000000001</v>
      </c>
      <c r="BO114" s="476">
        <v>0</v>
      </c>
      <c r="BP114" s="476">
        <v>69.783000000000001</v>
      </c>
      <c r="BQ114" s="476"/>
      <c r="BR114" s="476">
        <v>0</v>
      </c>
      <c r="BS114" s="476">
        <v>0</v>
      </c>
      <c r="BT114" s="476">
        <v>0</v>
      </c>
      <c r="BU114" s="476"/>
      <c r="BV114" s="476">
        <v>0</v>
      </c>
      <c r="BW114" s="476">
        <v>0</v>
      </c>
      <c r="BX114" s="476">
        <v>0</v>
      </c>
      <c r="BY114" s="478" t="s">
        <v>597</v>
      </c>
      <c r="BZ114" s="476">
        <v>129403.15300000001</v>
      </c>
      <c r="CA114" s="476">
        <v>13721.977999999999</v>
      </c>
      <c r="CB114" s="476">
        <v>143125.133</v>
      </c>
      <c r="CC114" s="476"/>
      <c r="CD114" s="476">
        <v>40496.408000000003</v>
      </c>
      <c r="CE114" s="476">
        <v>11128.96</v>
      </c>
      <c r="CF114" s="476">
        <v>51625.368999999999</v>
      </c>
      <c r="CG114" s="476"/>
      <c r="CH114" s="476">
        <v>129403.15299999999</v>
      </c>
      <c r="CI114" s="476">
        <v>13721.977999999999</v>
      </c>
      <c r="CJ114" s="476">
        <v>143125.133</v>
      </c>
    </row>
    <row r="115" spans="1:89" s="35" customFormat="1" ht="4.6500000000000004" customHeight="1" x14ac:dyDescent="0.2">
      <c r="A115" s="478"/>
      <c r="B115" s="476"/>
      <c r="C115" s="476"/>
      <c r="D115" s="476"/>
      <c r="E115" s="476"/>
      <c r="F115" s="476"/>
      <c r="G115" s="476"/>
      <c r="H115" s="476"/>
      <c r="I115" s="476"/>
      <c r="J115" s="476"/>
      <c r="K115" s="476"/>
      <c r="L115" s="476"/>
      <c r="M115" s="478"/>
      <c r="N115" s="476"/>
      <c r="O115" s="476"/>
      <c r="P115" s="476"/>
      <c r="Q115" s="476"/>
      <c r="R115" s="476"/>
      <c r="S115" s="476"/>
      <c r="T115" s="476"/>
      <c r="U115" s="476"/>
      <c r="V115" s="476"/>
      <c r="W115" s="476"/>
      <c r="X115" s="476"/>
      <c r="Y115" s="478"/>
      <c r="Z115" s="476"/>
      <c r="AA115" s="476"/>
      <c r="AB115" s="476"/>
      <c r="AC115" s="476"/>
      <c r="AD115" s="476"/>
      <c r="AE115" s="476"/>
      <c r="AF115" s="476"/>
      <c r="AG115" s="476"/>
      <c r="AH115" s="476"/>
      <c r="AI115" s="476"/>
      <c r="AJ115" s="476"/>
      <c r="AK115" s="478"/>
      <c r="AL115" s="476"/>
      <c r="AM115" s="476"/>
      <c r="AN115" s="476"/>
      <c r="AO115" s="476"/>
      <c r="AP115" s="476"/>
      <c r="AQ115" s="476"/>
      <c r="AR115" s="476"/>
      <c r="AS115" s="476"/>
      <c r="AT115" s="476"/>
      <c r="AU115" s="476"/>
      <c r="AV115" s="476"/>
      <c r="AW115" s="478"/>
      <c r="AX115" s="476"/>
      <c r="AY115" s="476"/>
      <c r="AZ115" s="476"/>
      <c r="BA115" s="476"/>
      <c r="BB115" s="476"/>
      <c r="BC115" s="476"/>
      <c r="BD115" s="476"/>
      <c r="BE115" s="476"/>
      <c r="BF115" s="476"/>
      <c r="BG115" s="476"/>
      <c r="BH115" s="476"/>
      <c r="BI115" s="478"/>
      <c r="BJ115" s="476"/>
      <c r="BK115" s="476"/>
      <c r="BL115" s="476"/>
      <c r="BM115" s="476"/>
      <c r="BN115" s="476"/>
      <c r="BO115" s="476"/>
      <c r="BP115" s="476"/>
      <c r="BQ115" s="476"/>
      <c r="BR115" s="476"/>
      <c r="BS115" s="476"/>
      <c r="BT115" s="476"/>
      <c r="BU115" s="476"/>
      <c r="BV115" s="476"/>
      <c r="BW115" s="476"/>
      <c r="BX115" s="476"/>
      <c r="BY115" s="478"/>
      <c r="BZ115" s="476"/>
      <c r="CA115" s="476"/>
      <c r="CB115" s="476"/>
      <c r="CC115" s="476"/>
      <c r="CD115" s="476"/>
      <c r="CE115" s="476"/>
      <c r="CF115" s="476"/>
      <c r="CG115" s="476"/>
      <c r="CH115" s="476"/>
      <c r="CI115" s="476"/>
      <c r="CJ115" s="476"/>
    </row>
    <row r="116" spans="1:89" s="474" customFormat="1" ht="8.4" customHeight="1" x14ac:dyDescent="0.3">
      <c r="A116" s="479" t="s">
        <v>598</v>
      </c>
      <c r="B116" s="480">
        <v>1609575.655</v>
      </c>
      <c r="C116" s="480">
        <v>482557.49800000002</v>
      </c>
      <c r="D116" s="480">
        <v>2092133.1529999999</v>
      </c>
      <c r="E116" s="480"/>
      <c r="F116" s="480">
        <v>8979.0220000000008</v>
      </c>
      <c r="G116" s="480">
        <v>828.69399999999996</v>
      </c>
      <c r="H116" s="480">
        <v>9807.7170000000006</v>
      </c>
      <c r="I116" s="480"/>
      <c r="J116" s="480">
        <v>1827043.811</v>
      </c>
      <c r="K116" s="480">
        <v>328900.848</v>
      </c>
      <c r="L116" s="480">
        <v>2155944.659</v>
      </c>
      <c r="M116" s="479" t="s">
        <v>598</v>
      </c>
      <c r="N116" s="480">
        <v>57777.042999999998</v>
      </c>
      <c r="O116" s="480">
        <v>53969.311000000002</v>
      </c>
      <c r="P116" s="480">
        <v>111746.355</v>
      </c>
      <c r="Q116" s="480"/>
      <c r="R116" s="480">
        <v>504317.99</v>
      </c>
      <c r="S116" s="480">
        <v>169517.97399999999</v>
      </c>
      <c r="T116" s="480">
        <v>673835.96400000004</v>
      </c>
      <c r="U116" s="480"/>
      <c r="V116" s="480">
        <v>1207748.2279999999</v>
      </c>
      <c r="W116" s="480">
        <v>537280.65599999996</v>
      </c>
      <c r="X116" s="480">
        <v>1745028.8840000001</v>
      </c>
      <c r="Y116" s="479" t="s">
        <v>598</v>
      </c>
      <c r="Z116" s="480">
        <v>759427.12100000004</v>
      </c>
      <c r="AA116" s="480">
        <v>179084.79300000001</v>
      </c>
      <c r="AB116" s="480">
        <v>938511.91399999999</v>
      </c>
      <c r="AC116" s="480"/>
      <c r="AD116" s="480">
        <v>497847.071</v>
      </c>
      <c r="AE116" s="480">
        <v>69511.063999999998</v>
      </c>
      <c r="AF116" s="480">
        <v>567358.13600000006</v>
      </c>
      <c r="AG116" s="480"/>
      <c r="AH116" s="480">
        <v>174530.80900000001</v>
      </c>
      <c r="AI116" s="480">
        <v>11587.032999999999</v>
      </c>
      <c r="AJ116" s="480">
        <v>186117.84299999999</v>
      </c>
      <c r="AK116" s="479" t="s">
        <v>598</v>
      </c>
      <c r="AL116" s="480">
        <v>28234.811000000002</v>
      </c>
      <c r="AM116" s="480">
        <v>3872.1239999999998</v>
      </c>
      <c r="AN116" s="480">
        <v>32106.936000000002</v>
      </c>
      <c r="AO116" s="480"/>
      <c r="AP116" s="480">
        <v>31579.114000000001</v>
      </c>
      <c r="AQ116" s="480">
        <v>402.32799999999997</v>
      </c>
      <c r="AR116" s="480">
        <v>31981.442999999999</v>
      </c>
      <c r="AS116" s="480"/>
      <c r="AT116" s="480">
        <v>581146.88600000006</v>
      </c>
      <c r="AU116" s="480">
        <v>49112.766000000003</v>
      </c>
      <c r="AV116" s="480">
        <v>630259.652</v>
      </c>
      <c r="AW116" s="479" t="s">
        <v>598</v>
      </c>
      <c r="AX116" s="480">
        <v>10589.368</v>
      </c>
      <c r="AY116" s="480">
        <v>3329.0219999999999</v>
      </c>
      <c r="AZ116" s="480">
        <v>13918.391</v>
      </c>
      <c r="BA116" s="480"/>
      <c r="BB116" s="480">
        <v>8578.8169999999991</v>
      </c>
      <c r="BC116" s="480">
        <v>1207.796</v>
      </c>
      <c r="BD116" s="480">
        <v>9786.6139999999996</v>
      </c>
      <c r="BE116" s="480"/>
      <c r="BF116" s="480">
        <v>4475.0110000000004</v>
      </c>
      <c r="BG116" s="480">
        <v>16925.705999999998</v>
      </c>
      <c r="BH116" s="480">
        <v>21400.718000000001</v>
      </c>
      <c r="BI116" s="479" t="s">
        <v>598</v>
      </c>
      <c r="BJ116" s="480">
        <v>2001.0050000000001</v>
      </c>
      <c r="BK116" s="480">
        <v>6684.0169999999998</v>
      </c>
      <c r="BL116" s="480">
        <v>8685.0229999999992</v>
      </c>
      <c r="BM116" s="480"/>
      <c r="BN116" s="480">
        <v>21777.906999999999</v>
      </c>
      <c r="BO116" s="480">
        <v>941.03399999999999</v>
      </c>
      <c r="BP116" s="480">
        <v>22718.941999999999</v>
      </c>
      <c r="BQ116" s="480"/>
      <c r="BR116" s="480">
        <v>148198.62700000001</v>
      </c>
      <c r="BS116" s="480">
        <v>-2196.0569999999998</v>
      </c>
      <c r="BT116" s="480">
        <v>146002.56899999999</v>
      </c>
      <c r="BU116" s="480"/>
      <c r="BV116" s="480">
        <v>36904.608</v>
      </c>
      <c r="BW116" s="480">
        <v>24.204000000000001</v>
      </c>
      <c r="BX116" s="480">
        <v>36928.811999999998</v>
      </c>
      <c r="BY116" s="479" t="s">
        <v>598</v>
      </c>
      <c r="BZ116" s="480">
        <v>7520732.9039999992</v>
      </c>
      <c r="CA116" s="480">
        <v>1913540.8110000002</v>
      </c>
      <c r="CB116" s="480">
        <v>9434273.7250000034</v>
      </c>
      <c r="CC116" s="480"/>
      <c r="CD116" s="480">
        <v>1827043.81</v>
      </c>
      <c r="CE116" s="480">
        <v>328900.85200000001</v>
      </c>
      <c r="CF116" s="480">
        <v>2155944.662</v>
      </c>
      <c r="CG116" s="480"/>
      <c r="CH116" s="480">
        <v>7520732.902999999</v>
      </c>
      <c r="CI116" s="480">
        <v>1913540.8150000002</v>
      </c>
      <c r="CJ116" s="480">
        <v>9434273.7280000038</v>
      </c>
    </row>
    <row r="117" spans="1:89" s="35" customFormat="1" ht="4.6500000000000004" customHeight="1" x14ac:dyDescent="0.2">
      <c r="A117" s="478"/>
      <c r="B117" s="480"/>
      <c r="C117" s="480"/>
      <c r="D117" s="480"/>
      <c r="E117" s="480"/>
      <c r="F117" s="480"/>
      <c r="G117" s="480"/>
      <c r="H117" s="480"/>
      <c r="I117" s="480"/>
      <c r="J117" s="480"/>
      <c r="K117" s="480"/>
      <c r="L117" s="480"/>
      <c r="M117" s="478"/>
      <c r="N117" s="480"/>
      <c r="O117" s="480"/>
      <c r="P117" s="480"/>
      <c r="Q117" s="480"/>
      <c r="R117" s="480"/>
      <c r="S117" s="480"/>
      <c r="T117" s="480"/>
      <c r="U117" s="480"/>
      <c r="V117" s="480"/>
      <c r="W117" s="480"/>
      <c r="X117" s="480"/>
      <c r="Y117" s="478"/>
      <c r="Z117" s="480"/>
      <c r="AA117" s="480"/>
      <c r="AB117" s="480"/>
      <c r="AC117" s="480"/>
      <c r="AD117" s="480"/>
      <c r="AE117" s="480"/>
      <c r="AF117" s="480"/>
      <c r="AG117" s="480"/>
      <c r="AH117" s="480"/>
      <c r="AI117" s="480"/>
      <c r="AJ117" s="480"/>
      <c r="AK117" s="478"/>
      <c r="AL117" s="480"/>
      <c r="AM117" s="480"/>
      <c r="AN117" s="480"/>
      <c r="AO117" s="480"/>
      <c r="AP117" s="480"/>
      <c r="AQ117" s="480"/>
      <c r="AR117" s="480"/>
      <c r="AS117" s="480"/>
      <c r="AT117" s="480"/>
      <c r="AU117" s="480"/>
      <c r="AV117" s="480"/>
      <c r="AW117" s="478"/>
      <c r="AX117" s="480"/>
      <c r="AY117" s="480"/>
      <c r="AZ117" s="480"/>
      <c r="BA117" s="480"/>
      <c r="BB117" s="480"/>
      <c r="BC117" s="480"/>
      <c r="BD117" s="480"/>
      <c r="BE117" s="480"/>
      <c r="BF117" s="480"/>
      <c r="BG117" s="480"/>
      <c r="BH117" s="480"/>
      <c r="BI117" s="478"/>
      <c r="BJ117" s="480"/>
      <c r="BK117" s="480"/>
      <c r="BL117" s="480"/>
      <c r="BM117" s="480"/>
      <c r="BN117" s="480"/>
      <c r="BO117" s="480"/>
      <c r="BP117" s="480"/>
      <c r="BQ117" s="480"/>
      <c r="BR117" s="480"/>
      <c r="BS117" s="480"/>
      <c r="BT117" s="480"/>
      <c r="BU117" s="480"/>
      <c r="BV117" s="480"/>
      <c r="BW117" s="480"/>
      <c r="BX117" s="480"/>
      <c r="BY117" s="478"/>
      <c r="BZ117" s="480"/>
      <c r="CA117" s="480"/>
      <c r="CB117" s="480"/>
      <c r="CC117" s="480"/>
      <c r="CD117" s="480"/>
      <c r="CE117" s="480"/>
      <c r="CF117" s="480"/>
      <c r="CG117" s="480"/>
      <c r="CH117" s="480"/>
      <c r="CI117" s="480"/>
      <c r="CJ117" s="480"/>
    </row>
    <row r="118" spans="1:89" s="474" customFormat="1" ht="8.4" customHeight="1" x14ac:dyDescent="0.3">
      <c r="A118" s="479" t="s">
        <v>599</v>
      </c>
      <c r="B118" s="480">
        <v>1371313.702</v>
      </c>
      <c r="C118" s="480">
        <v>216217.13699999999</v>
      </c>
      <c r="D118" s="480">
        <v>1587530.8389999999</v>
      </c>
      <c r="E118" s="480"/>
      <c r="F118" s="480">
        <v>10052.612999999999</v>
      </c>
      <c r="G118" s="480">
        <v>582.17399999999998</v>
      </c>
      <c r="H118" s="480">
        <v>10634.788</v>
      </c>
      <c r="I118" s="480"/>
      <c r="J118" s="480">
        <v>412885.359</v>
      </c>
      <c r="K118" s="480">
        <v>156354.50399999999</v>
      </c>
      <c r="L118" s="480">
        <v>569239.86300000001</v>
      </c>
      <c r="M118" s="479" t="s">
        <v>600</v>
      </c>
      <c r="N118" s="480">
        <v>79608.12</v>
      </c>
      <c r="O118" s="480">
        <v>31975.722000000002</v>
      </c>
      <c r="P118" s="480">
        <v>111583.842</v>
      </c>
      <c r="Q118" s="480"/>
      <c r="R118" s="480">
        <v>169720.576</v>
      </c>
      <c r="S118" s="480">
        <v>14538.116</v>
      </c>
      <c r="T118" s="480">
        <v>184258.69200000001</v>
      </c>
      <c r="U118" s="480"/>
      <c r="V118" s="480">
        <v>294208.48700000002</v>
      </c>
      <c r="W118" s="480">
        <v>75843.384000000005</v>
      </c>
      <c r="X118" s="480">
        <v>370051.87199999997</v>
      </c>
      <c r="Y118" s="479" t="s">
        <v>600</v>
      </c>
      <c r="Z118" s="480">
        <v>6645.0010000000002</v>
      </c>
      <c r="AA118" s="480">
        <v>7189.3360000000002</v>
      </c>
      <c r="AB118" s="480">
        <v>13834.338</v>
      </c>
      <c r="AC118" s="480"/>
      <c r="AD118" s="480">
        <v>80809.248999999996</v>
      </c>
      <c r="AE118" s="480">
        <v>33659.652000000002</v>
      </c>
      <c r="AF118" s="480">
        <v>114468.901</v>
      </c>
      <c r="AG118" s="480"/>
      <c r="AH118" s="480">
        <v>40174.105000000003</v>
      </c>
      <c r="AI118" s="480">
        <v>0</v>
      </c>
      <c r="AJ118" s="480">
        <v>40174.105000000003</v>
      </c>
      <c r="AK118" s="479" t="s">
        <v>600</v>
      </c>
      <c r="AL118" s="480">
        <v>22036.835999999999</v>
      </c>
      <c r="AM118" s="480">
        <v>693.274</v>
      </c>
      <c r="AN118" s="480">
        <v>22730.111000000001</v>
      </c>
      <c r="AO118" s="480"/>
      <c r="AP118" s="480">
        <v>49393.722999999998</v>
      </c>
      <c r="AQ118" s="480">
        <v>0.502</v>
      </c>
      <c r="AR118" s="480">
        <v>49394.224999999999</v>
      </c>
      <c r="AS118" s="480"/>
      <c r="AT118" s="480">
        <v>35581.01</v>
      </c>
      <c r="AU118" s="480">
        <v>0</v>
      </c>
      <c r="AV118" s="480">
        <v>35581.01</v>
      </c>
      <c r="AW118" s="479" t="s">
        <v>600</v>
      </c>
      <c r="AX118" s="480">
        <v>2096.752</v>
      </c>
      <c r="AY118" s="480">
        <v>0</v>
      </c>
      <c r="AZ118" s="480">
        <v>2096.752</v>
      </c>
      <c r="BA118" s="480"/>
      <c r="BB118" s="480">
        <v>7436.3990000000003</v>
      </c>
      <c r="BC118" s="480">
        <v>40.332000000000001</v>
      </c>
      <c r="BD118" s="480">
        <v>7476.7309999999998</v>
      </c>
      <c r="BE118" s="480"/>
      <c r="BF118" s="480">
        <v>5655.5789999999997</v>
      </c>
      <c r="BG118" s="480">
        <v>2963.3519999999999</v>
      </c>
      <c r="BH118" s="480">
        <v>8618.9320000000007</v>
      </c>
      <c r="BI118" s="479" t="s">
        <v>600</v>
      </c>
      <c r="BJ118" s="480">
        <v>9179.2369999999992</v>
      </c>
      <c r="BK118" s="480">
        <v>1706.424</v>
      </c>
      <c r="BL118" s="480">
        <v>10885.662</v>
      </c>
      <c r="BM118" s="480"/>
      <c r="BN118" s="480">
        <v>831.95600000000002</v>
      </c>
      <c r="BO118" s="480">
        <v>2526.8159999999998</v>
      </c>
      <c r="BP118" s="480">
        <v>3358.7719999999999</v>
      </c>
      <c r="BQ118" s="480"/>
      <c r="BR118" s="480">
        <v>1811.8389999999999</v>
      </c>
      <c r="BS118" s="480">
        <v>0</v>
      </c>
      <c r="BT118" s="480">
        <v>1811.8389999999999</v>
      </c>
      <c r="BU118" s="480"/>
      <c r="BV118" s="480">
        <v>17353.580000000002</v>
      </c>
      <c r="BW118" s="480">
        <v>0</v>
      </c>
      <c r="BX118" s="480">
        <v>17353.580000000002</v>
      </c>
      <c r="BY118" s="479" t="s">
        <v>600</v>
      </c>
      <c r="BZ118" s="480">
        <v>2616794.1229999997</v>
      </c>
      <c r="CA118" s="480">
        <v>544290.72499999986</v>
      </c>
      <c r="CB118" s="480">
        <v>3161084.8539999998</v>
      </c>
      <c r="CC118" s="480"/>
      <c r="CD118" s="480">
        <v>412885.359</v>
      </c>
      <c r="CE118" s="480">
        <v>162533.413</v>
      </c>
      <c r="CF118" s="480">
        <v>575418.772</v>
      </c>
      <c r="CG118" s="480"/>
      <c r="CH118" s="480">
        <v>2616794.1229999997</v>
      </c>
      <c r="CI118" s="480">
        <v>550469.63399999985</v>
      </c>
      <c r="CJ118" s="480">
        <v>3167263.7629999998</v>
      </c>
    </row>
    <row r="119" spans="1:89" s="474" customFormat="1" ht="8.4" customHeight="1" x14ac:dyDescent="0.3">
      <c r="A119" s="478" t="s">
        <v>601</v>
      </c>
      <c r="B119" s="476">
        <v>172660.084</v>
      </c>
      <c r="C119" s="476">
        <v>81878.570999999996</v>
      </c>
      <c r="D119" s="476">
        <v>254538.655</v>
      </c>
      <c r="E119" s="476"/>
      <c r="F119" s="476">
        <v>3936.1350000000002</v>
      </c>
      <c r="G119" s="476">
        <v>582.17399999999998</v>
      </c>
      <c r="H119" s="476">
        <v>4518.3100000000004</v>
      </c>
      <c r="I119" s="476"/>
      <c r="J119" s="476">
        <v>161532.22200000001</v>
      </c>
      <c r="K119" s="476">
        <v>120405.258</v>
      </c>
      <c r="L119" s="476">
        <v>281937.48100000003</v>
      </c>
      <c r="M119" s="478" t="s">
        <v>601</v>
      </c>
      <c r="N119" s="476">
        <v>38358.089</v>
      </c>
      <c r="O119" s="476">
        <v>15777.579</v>
      </c>
      <c r="P119" s="476">
        <v>54135.667999999998</v>
      </c>
      <c r="Q119" s="476"/>
      <c r="R119" s="476">
        <v>56633.81</v>
      </c>
      <c r="S119" s="476">
        <v>12024.116</v>
      </c>
      <c r="T119" s="476">
        <v>68657.926000000007</v>
      </c>
      <c r="U119" s="476"/>
      <c r="V119" s="476">
        <v>90074.11</v>
      </c>
      <c r="W119" s="476">
        <v>56454.934000000001</v>
      </c>
      <c r="X119" s="476">
        <v>146529.04399999999</v>
      </c>
      <c r="Y119" s="478" t="s">
        <v>601</v>
      </c>
      <c r="Z119" s="476">
        <v>6384.018</v>
      </c>
      <c r="AA119" s="476">
        <v>7115.6559999999999</v>
      </c>
      <c r="AB119" s="476">
        <v>13499.674000000001</v>
      </c>
      <c r="AC119" s="476"/>
      <c r="AD119" s="476">
        <v>58369.860999999997</v>
      </c>
      <c r="AE119" s="476">
        <v>25868.417000000001</v>
      </c>
      <c r="AF119" s="476">
        <v>84238.278999999995</v>
      </c>
      <c r="AG119" s="476"/>
      <c r="AH119" s="476">
        <v>10.5</v>
      </c>
      <c r="AI119" s="476">
        <v>0</v>
      </c>
      <c r="AJ119" s="476">
        <v>10.5</v>
      </c>
      <c r="AK119" s="478" t="s">
        <v>601</v>
      </c>
      <c r="AL119" s="476">
        <v>21240.89</v>
      </c>
      <c r="AM119" s="476">
        <v>691.55899999999997</v>
      </c>
      <c r="AN119" s="476">
        <v>21932.45</v>
      </c>
      <c r="AO119" s="476"/>
      <c r="AP119" s="476">
        <v>106.27800000000001</v>
      </c>
      <c r="AQ119" s="476">
        <v>0.502</v>
      </c>
      <c r="AR119" s="476">
        <v>106.78</v>
      </c>
      <c r="AS119" s="476"/>
      <c r="AT119" s="476">
        <v>30658.098000000002</v>
      </c>
      <c r="AU119" s="476">
        <v>0</v>
      </c>
      <c r="AV119" s="476">
        <v>30658.098000000002</v>
      </c>
      <c r="AW119" s="478" t="s">
        <v>601</v>
      </c>
      <c r="AX119" s="476">
        <v>0</v>
      </c>
      <c r="AY119" s="476">
        <v>0</v>
      </c>
      <c r="AZ119" s="476">
        <v>0</v>
      </c>
      <c r="BA119" s="476">
        <v>0</v>
      </c>
      <c r="BB119" s="476">
        <v>113.15300000000001</v>
      </c>
      <c r="BC119" s="476">
        <v>40.332000000000001</v>
      </c>
      <c r="BD119" s="476">
        <v>153.48500000000001</v>
      </c>
      <c r="BE119" s="476">
        <v>0</v>
      </c>
      <c r="BF119" s="476">
        <v>4950.6909999999998</v>
      </c>
      <c r="BG119" s="476">
        <v>2787.922</v>
      </c>
      <c r="BH119" s="476">
        <v>7738.6130000000003</v>
      </c>
      <c r="BI119" s="478" t="s">
        <v>601</v>
      </c>
      <c r="BJ119" s="476">
        <v>2980.5120000000002</v>
      </c>
      <c r="BK119" s="476">
        <v>667.29300000000001</v>
      </c>
      <c r="BL119" s="476">
        <v>3647.8049999999998</v>
      </c>
      <c r="BM119" s="476"/>
      <c r="BN119" s="476">
        <v>831.94399999999996</v>
      </c>
      <c r="BO119" s="476">
        <v>2394.038</v>
      </c>
      <c r="BP119" s="476">
        <v>3225.9830000000002</v>
      </c>
      <c r="BQ119" s="476"/>
      <c r="BR119" s="476">
        <v>0</v>
      </c>
      <c r="BS119" s="476">
        <v>0</v>
      </c>
      <c r="BT119" s="476">
        <v>0</v>
      </c>
      <c r="BU119" s="476"/>
      <c r="BV119" s="476">
        <v>0</v>
      </c>
      <c r="BW119" s="476">
        <v>0</v>
      </c>
      <c r="BX119" s="476">
        <v>0</v>
      </c>
      <c r="BY119" s="478" t="s">
        <v>601</v>
      </c>
      <c r="BZ119" s="476">
        <v>648840.39500000014</v>
      </c>
      <c r="CA119" s="476">
        <v>326688.35100000002</v>
      </c>
      <c r="CB119" s="476">
        <v>975528.75099999993</v>
      </c>
      <c r="CC119" s="476"/>
      <c r="CD119" s="476">
        <v>161532.22200000001</v>
      </c>
      <c r="CE119" s="476">
        <v>126584.167</v>
      </c>
      <c r="CF119" s="476">
        <v>288116.39</v>
      </c>
      <c r="CG119" s="476"/>
      <c r="CH119" s="476">
        <v>648840.39500000014</v>
      </c>
      <c r="CI119" s="476">
        <v>332867.26</v>
      </c>
      <c r="CJ119" s="476">
        <v>981707.65999999992</v>
      </c>
    </row>
    <row r="120" spans="1:89" s="474" customFormat="1" ht="8.4" customHeight="1" x14ac:dyDescent="0.3">
      <c r="A120" s="478" t="s">
        <v>602</v>
      </c>
      <c r="B120" s="476">
        <v>1198653.618</v>
      </c>
      <c r="C120" s="476">
        <v>134338.56599999999</v>
      </c>
      <c r="D120" s="476">
        <v>1332992.1839999999</v>
      </c>
      <c r="E120" s="476"/>
      <c r="F120" s="476">
        <v>6116.4780000000001</v>
      </c>
      <c r="G120" s="476">
        <v>0</v>
      </c>
      <c r="H120" s="476">
        <v>6116.4780000000001</v>
      </c>
      <c r="I120" s="476"/>
      <c r="J120" s="476">
        <v>251353.136</v>
      </c>
      <c r="K120" s="476">
        <v>35949.245000000003</v>
      </c>
      <c r="L120" s="476">
        <v>287302.38099999999</v>
      </c>
      <c r="M120" s="478" t="s">
        <v>602</v>
      </c>
      <c r="N120" s="476">
        <v>41250.03</v>
      </c>
      <c r="O120" s="476">
        <v>16198.143</v>
      </c>
      <c r="P120" s="476">
        <v>57448.173000000003</v>
      </c>
      <c r="Q120" s="476"/>
      <c r="R120" s="476">
        <v>113086.765</v>
      </c>
      <c r="S120" s="476">
        <v>2514</v>
      </c>
      <c r="T120" s="476">
        <v>115600.765</v>
      </c>
      <c r="U120" s="476"/>
      <c r="V120" s="476">
        <v>204134.37700000001</v>
      </c>
      <c r="W120" s="476">
        <v>19388.449000000001</v>
      </c>
      <c r="X120" s="476">
        <v>223522.82699999999</v>
      </c>
      <c r="Y120" s="478" t="s">
        <v>602</v>
      </c>
      <c r="Z120" s="476">
        <v>260.983</v>
      </c>
      <c r="AA120" s="476">
        <v>73.680000000000007</v>
      </c>
      <c r="AB120" s="476">
        <v>334.66399999999999</v>
      </c>
      <c r="AC120" s="476"/>
      <c r="AD120" s="476">
        <v>22439.387999999999</v>
      </c>
      <c r="AE120" s="476">
        <v>7791.2340000000004</v>
      </c>
      <c r="AF120" s="476">
        <v>30230.621999999999</v>
      </c>
      <c r="AG120" s="476"/>
      <c r="AH120" s="476">
        <v>40163.605000000003</v>
      </c>
      <c r="AI120" s="476">
        <v>0</v>
      </c>
      <c r="AJ120" s="476">
        <v>40163.605000000003</v>
      </c>
      <c r="AK120" s="478" t="s">
        <v>602</v>
      </c>
      <c r="AL120" s="476">
        <v>795.94600000000003</v>
      </c>
      <c r="AM120" s="476">
        <v>1.7150000000000001</v>
      </c>
      <c r="AN120" s="476">
        <v>797.66099999999994</v>
      </c>
      <c r="AO120" s="476"/>
      <c r="AP120" s="476">
        <v>49287.444000000003</v>
      </c>
      <c r="AQ120" s="476">
        <v>0</v>
      </c>
      <c r="AR120" s="476">
        <v>49287.444000000003</v>
      </c>
      <c r="AS120" s="476"/>
      <c r="AT120" s="476">
        <v>4922.9120000000003</v>
      </c>
      <c r="AU120" s="476">
        <v>0</v>
      </c>
      <c r="AV120" s="476">
        <v>4922.9120000000003</v>
      </c>
      <c r="AW120" s="478" t="s">
        <v>602</v>
      </c>
      <c r="AX120" s="476">
        <v>2096.752</v>
      </c>
      <c r="AY120" s="476">
        <v>0</v>
      </c>
      <c r="AZ120" s="476">
        <v>2096.752</v>
      </c>
      <c r="BA120" s="476">
        <v>0</v>
      </c>
      <c r="BB120" s="476">
        <v>7323.2460000000001</v>
      </c>
      <c r="BC120" s="476">
        <v>0</v>
      </c>
      <c r="BD120" s="476">
        <v>7323.2460000000001</v>
      </c>
      <c r="BE120" s="476">
        <v>0</v>
      </c>
      <c r="BF120" s="476">
        <v>704.88800000000003</v>
      </c>
      <c r="BG120" s="476">
        <v>175.43</v>
      </c>
      <c r="BH120" s="476">
        <v>880.31799999999998</v>
      </c>
      <c r="BI120" s="478" t="s">
        <v>602</v>
      </c>
      <c r="BJ120" s="476">
        <v>6198.7250000000004</v>
      </c>
      <c r="BK120" s="476">
        <v>1039.1300000000001</v>
      </c>
      <c r="BL120" s="476">
        <v>7237.8559999999998</v>
      </c>
      <c r="BM120" s="476"/>
      <c r="BN120" s="476">
        <v>1.0999999999999999E-2</v>
      </c>
      <c r="BO120" s="476">
        <v>132.77699999999999</v>
      </c>
      <c r="BP120" s="476">
        <v>132.78800000000001</v>
      </c>
      <c r="BQ120" s="476"/>
      <c r="BR120" s="476">
        <v>1811.8389999999999</v>
      </c>
      <c r="BS120" s="476">
        <v>0</v>
      </c>
      <c r="BT120" s="476">
        <v>1811.8389999999999</v>
      </c>
      <c r="BU120" s="476"/>
      <c r="BV120" s="476">
        <v>17353.580000000002</v>
      </c>
      <c r="BW120" s="476">
        <v>0</v>
      </c>
      <c r="BX120" s="476">
        <v>17353.580000000002</v>
      </c>
      <c r="BY120" s="478" t="s">
        <v>602</v>
      </c>
      <c r="BZ120" s="476">
        <v>1967953.723</v>
      </c>
      <c r="CA120" s="476">
        <v>217602.36899999998</v>
      </c>
      <c r="CB120" s="476">
        <v>2185556.0950000002</v>
      </c>
      <c r="CC120" s="476"/>
      <c r="CD120" s="476">
        <v>251353.136</v>
      </c>
      <c r="CE120" s="476">
        <v>35949.245000000003</v>
      </c>
      <c r="CF120" s="476">
        <v>287302.38099999999</v>
      </c>
      <c r="CG120" s="476"/>
      <c r="CH120" s="476">
        <v>1967953.723</v>
      </c>
      <c r="CI120" s="476">
        <v>217602.36899999998</v>
      </c>
      <c r="CJ120" s="476">
        <v>2185556.0950000002</v>
      </c>
    </row>
    <row r="121" spans="1:89" s="35" customFormat="1" ht="4.6500000000000004" customHeight="1" x14ac:dyDescent="0.2">
      <c r="A121" s="485"/>
      <c r="B121" s="480"/>
      <c r="C121" s="480"/>
      <c r="D121" s="480"/>
      <c r="E121" s="480"/>
      <c r="F121" s="480"/>
      <c r="G121" s="480"/>
      <c r="H121" s="480"/>
      <c r="I121" s="480"/>
      <c r="J121" s="480"/>
      <c r="K121" s="480"/>
      <c r="L121" s="480"/>
      <c r="M121" s="485"/>
      <c r="N121" s="480"/>
      <c r="O121" s="480"/>
      <c r="P121" s="480"/>
      <c r="Q121" s="480"/>
      <c r="R121" s="480"/>
      <c r="S121" s="480"/>
      <c r="T121" s="480"/>
      <c r="U121" s="480"/>
      <c r="V121" s="480"/>
      <c r="W121" s="480"/>
      <c r="X121" s="480"/>
      <c r="Y121" s="485"/>
      <c r="Z121" s="480"/>
      <c r="AA121" s="480"/>
      <c r="AB121" s="480"/>
      <c r="AC121" s="480"/>
      <c r="AD121" s="480"/>
      <c r="AE121" s="480"/>
      <c r="AF121" s="480"/>
      <c r="AG121" s="480"/>
      <c r="AH121" s="480"/>
      <c r="AI121" s="480"/>
      <c r="AJ121" s="480"/>
      <c r="AK121" s="485"/>
      <c r="AL121" s="480"/>
      <c r="AM121" s="480"/>
      <c r="AN121" s="480"/>
      <c r="AO121" s="480"/>
      <c r="AP121" s="480"/>
      <c r="AQ121" s="480"/>
      <c r="AR121" s="480"/>
      <c r="AS121" s="480"/>
      <c r="AT121" s="480"/>
      <c r="AU121" s="480"/>
      <c r="AV121" s="480"/>
      <c r="AW121" s="485"/>
      <c r="AX121" s="480"/>
      <c r="AY121" s="480"/>
      <c r="AZ121" s="480"/>
      <c r="BA121" s="480"/>
      <c r="BB121" s="480"/>
      <c r="BC121" s="480"/>
      <c r="BD121" s="480"/>
      <c r="BE121" s="480"/>
      <c r="BF121" s="480"/>
      <c r="BG121" s="480"/>
      <c r="BH121" s="480"/>
      <c r="BI121" s="485"/>
      <c r="BJ121" s="480"/>
      <c r="BK121" s="480"/>
      <c r="BL121" s="480"/>
      <c r="BM121" s="480"/>
      <c r="BN121" s="480"/>
      <c r="BO121" s="480"/>
      <c r="BP121" s="480"/>
      <c r="BQ121" s="480"/>
      <c r="BR121" s="480"/>
      <c r="BS121" s="480"/>
      <c r="BT121" s="480"/>
      <c r="BU121" s="480"/>
      <c r="BV121" s="480"/>
      <c r="BW121" s="480"/>
      <c r="BX121" s="480"/>
      <c r="BY121" s="485"/>
      <c r="BZ121" s="480"/>
      <c r="CA121" s="480"/>
      <c r="CB121" s="480"/>
      <c r="CC121" s="480"/>
      <c r="CD121" s="480"/>
      <c r="CE121" s="480"/>
      <c r="CF121" s="480"/>
      <c r="CG121" s="480"/>
      <c r="CH121" s="480"/>
      <c r="CI121" s="480"/>
      <c r="CJ121" s="480"/>
    </row>
    <row r="122" spans="1:89" s="35" customFormat="1" ht="10.35" customHeight="1" x14ac:dyDescent="0.2">
      <c r="A122" s="540" t="s">
        <v>603</v>
      </c>
      <c r="B122" s="480">
        <v>242224.00599999999</v>
      </c>
      <c r="C122" s="480">
        <v>1104373.6810000001</v>
      </c>
      <c r="D122" s="480">
        <v>1346597.6880000001</v>
      </c>
      <c r="E122" s="480"/>
      <c r="F122" s="480">
        <v>45083.212</v>
      </c>
      <c r="G122" s="480">
        <v>0</v>
      </c>
      <c r="H122" s="480">
        <v>45083.212</v>
      </c>
      <c r="I122" s="480"/>
      <c r="J122" s="480">
        <v>0</v>
      </c>
      <c r="K122" s="480">
        <v>7903106.4859999996</v>
      </c>
      <c r="L122" s="480">
        <v>7903106.4859999996</v>
      </c>
      <c r="M122" s="540" t="s">
        <v>603</v>
      </c>
      <c r="N122" s="480">
        <v>38447.445</v>
      </c>
      <c r="O122" s="480">
        <v>71158.763999999996</v>
      </c>
      <c r="P122" s="480">
        <v>109606.209</v>
      </c>
      <c r="Q122" s="480"/>
      <c r="R122" s="480">
        <v>406731.875</v>
      </c>
      <c r="S122" s="480">
        <v>209791.391</v>
      </c>
      <c r="T122" s="480">
        <v>616523.26699999999</v>
      </c>
      <c r="U122" s="480"/>
      <c r="V122" s="480">
        <v>0</v>
      </c>
      <c r="W122" s="480">
        <v>1367835.7409999999</v>
      </c>
      <c r="X122" s="480">
        <v>1367835.7409999999</v>
      </c>
      <c r="Y122" s="540" t="s">
        <v>603</v>
      </c>
      <c r="Z122" s="480">
        <v>0</v>
      </c>
      <c r="AA122" s="480">
        <v>0</v>
      </c>
      <c r="AB122" s="480">
        <v>0</v>
      </c>
      <c r="AC122" s="480"/>
      <c r="AD122" s="480">
        <v>0</v>
      </c>
      <c r="AE122" s="480">
        <v>2200965.747</v>
      </c>
      <c r="AF122" s="480">
        <v>2200965.747</v>
      </c>
      <c r="AG122" s="480"/>
      <c r="AH122" s="480">
        <v>391052.11599999998</v>
      </c>
      <c r="AI122" s="480">
        <v>0</v>
      </c>
      <c r="AJ122" s="480">
        <v>391052.11599999998</v>
      </c>
      <c r="AK122" s="540" t="s">
        <v>603</v>
      </c>
      <c r="AL122" s="480">
        <v>0</v>
      </c>
      <c r="AM122" s="480">
        <v>51028.962</v>
      </c>
      <c r="AN122" s="480">
        <v>51028.962</v>
      </c>
      <c r="AO122" s="480"/>
      <c r="AP122" s="480">
        <v>0</v>
      </c>
      <c r="AQ122" s="480">
        <v>0</v>
      </c>
      <c r="AR122" s="480">
        <v>0</v>
      </c>
      <c r="AS122" s="480"/>
      <c r="AT122" s="480">
        <v>0</v>
      </c>
      <c r="AU122" s="480">
        <v>0</v>
      </c>
      <c r="AV122" s="480">
        <v>0</v>
      </c>
      <c r="AW122" s="540" t="s">
        <v>603</v>
      </c>
      <c r="AX122" s="480">
        <v>0</v>
      </c>
      <c r="AY122" s="480">
        <v>0</v>
      </c>
      <c r="AZ122" s="480">
        <v>0</v>
      </c>
      <c r="BA122" s="480"/>
      <c r="BB122" s="480">
        <v>73646.672999999995</v>
      </c>
      <c r="BC122" s="480">
        <v>0</v>
      </c>
      <c r="BD122" s="480">
        <v>73646.672999999995</v>
      </c>
      <c r="BE122" s="480"/>
      <c r="BF122" s="480">
        <v>0</v>
      </c>
      <c r="BG122" s="480">
        <v>0</v>
      </c>
      <c r="BH122" s="480">
        <v>0</v>
      </c>
      <c r="BI122" s="540" t="s">
        <v>603</v>
      </c>
      <c r="BJ122" s="480">
        <v>0</v>
      </c>
      <c r="BK122" s="480">
        <v>0</v>
      </c>
      <c r="BL122" s="480">
        <v>0</v>
      </c>
      <c r="BM122" s="480"/>
      <c r="BN122" s="480">
        <v>0</v>
      </c>
      <c r="BO122" s="480">
        <v>0</v>
      </c>
      <c r="BP122" s="480">
        <v>0</v>
      </c>
      <c r="BQ122" s="480"/>
      <c r="BR122" s="480">
        <v>0</v>
      </c>
      <c r="BS122" s="480">
        <v>0</v>
      </c>
      <c r="BT122" s="480">
        <v>0</v>
      </c>
      <c r="BU122" s="480"/>
      <c r="BV122" s="480">
        <v>0</v>
      </c>
      <c r="BW122" s="480">
        <v>0</v>
      </c>
      <c r="BX122" s="480">
        <v>0</v>
      </c>
      <c r="BY122" s="540" t="s">
        <v>603</v>
      </c>
      <c r="BZ122" s="480">
        <v>1197185.3269999998</v>
      </c>
      <c r="CA122" s="480">
        <v>12908260.772</v>
      </c>
      <c r="CB122" s="480">
        <v>14105446.101</v>
      </c>
      <c r="CC122" s="480"/>
      <c r="CD122" s="480">
        <v>0</v>
      </c>
      <c r="CE122" s="480">
        <v>7903106.4859999996</v>
      </c>
      <c r="CF122" s="480">
        <v>7903106.4859999996</v>
      </c>
      <c r="CG122" s="480"/>
      <c r="CH122" s="480">
        <v>1197185.3269999998</v>
      </c>
      <c r="CI122" s="480">
        <v>12908260.772</v>
      </c>
      <c r="CJ122" s="480">
        <v>14105446.101</v>
      </c>
    </row>
    <row r="123" spans="1:89" s="35" customFormat="1" ht="4.6500000000000004" customHeight="1" x14ac:dyDescent="0.2">
      <c r="A123" s="478"/>
      <c r="B123" s="480"/>
      <c r="C123" s="480"/>
      <c r="D123" s="480"/>
      <c r="E123" s="480"/>
      <c r="F123" s="480"/>
      <c r="G123" s="480"/>
      <c r="H123" s="480"/>
      <c r="I123" s="480"/>
      <c r="J123" s="480"/>
      <c r="K123" s="480"/>
      <c r="L123" s="480"/>
      <c r="M123" s="478"/>
      <c r="N123" s="480"/>
      <c r="O123" s="480"/>
      <c r="P123" s="480"/>
      <c r="Q123" s="480"/>
      <c r="R123" s="480"/>
      <c r="S123" s="480"/>
      <c r="T123" s="480"/>
      <c r="U123" s="480"/>
      <c r="V123" s="480"/>
      <c r="W123" s="480"/>
      <c r="X123" s="480"/>
      <c r="Y123" s="478"/>
      <c r="Z123" s="480"/>
      <c r="AA123" s="480"/>
      <c r="AB123" s="480"/>
      <c r="AC123" s="480"/>
      <c r="AD123" s="480"/>
      <c r="AE123" s="480"/>
      <c r="AF123" s="480"/>
      <c r="AG123" s="480"/>
      <c r="AH123" s="480"/>
      <c r="AI123" s="480"/>
      <c r="AJ123" s="480"/>
      <c r="AK123" s="478"/>
      <c r="AL123" s="480"/>
      <c r="AM123" s="480"/>
      <c r="AN123" s="480"/>
      <c r="AO123" s="480"/>
      <c r="AP123" s="480"/>
      <c r="AQ123" s="480"/>
      <c r="AR123" s="480"/>
      <c r="AS123" s="480"/>
      <c r="AT123" s="480"/>
      <c r="AU123" s="480"/>
      <c r="AV123" s="480"/>
      <c r="AW123" s="478"/>
      <c r="AX123" s="480"/>
      <c r="AY123" s="480"/>
      <c r="AZ123" s="480"/>
      <c r="BA123" s="480"/>
      <c r="BB123" s="480"/>
      <c r="BC123" s="480"/>
      <c r="BD123" s="480"/>
      <c r="BE123" s="480"/>
      <c r="BF123" s="480"/>
      <c r="BG123" s="480"/>
      <c r="BH123" s="480"/>
      <c r="BI123" s="478"/>
      <c r="BJ123" s="480"/>
      <c r="BK123" s="480"/>
      <c r="BL123" s="480"/>
      <c r="BM123" s="480"/>
      <c r="BN123" s="480"/>
      <c r="BO123" s="480"/>
      <c r="BP123" s="480"/>
      <c r="BQ123" s="480"/>
      <c r="BR123" s="480"/>
      <c r="BS123" s="480"/>
      <c r="BT123" s="480"/>
      <c r="BU123" s="480"/>
      <c r="BV123" s="480"/>
      <c r="BW123" s="480"/>
      <c r="BX123" s="480"/>
      <c r="BY123" s="478"/>
      <c r="BZ123" s="480"/>
      <c r="CA123" s="480"/>
      <c r="CB123" s="480"/>
      <c r="CC123" s="480"/>
      <c r="CD123" s="480"/>
      <c r="CE123" s="480"/>
      <c r="CF123" s="480"/>
      <c r="CG123" s="480"/>
      <c r="CH123" s="480"/>
      <c r="CI123" s="480"/>
      <c r="CJ123" s="480"/>
    </row>
    <row r="124" spans="1:89" s="474" customFormat="1" ht="8.4" customHeight="1" x14ac:dyDescent="0.3">
      <c r="A124" s="471" t="s">
        <v>604</v>
      </c>
      <c r="B124" s="472">
        <v>63957327.57</v>
      </c>
      <c r="C124" s="472">
        <v>36916790.917999998</v>
      </c>
      <c r="D124" s="472">
        <v>100874118.48899999</v>
      </c>
      <c r="E124" s="541"/>
      <c r="F124" s="472">
        <v>1373541.513</v>
      </c>
      <c r="G124" s="472">
        <v>297192.17300000001</v>
      </c>
      <c r="H124" s="472">
        <v>1670733.686</v>
      </c>
      <c r="I124" s="541"/>
      <c r="J124" s="472">
        <v>102703949.501</v>
      </c>
      <c r="K124" s="472">
        <v>75495670.488999993</v>
      </c>
      <c r="L124" s="472">
        <v>178199619.99000001</v>
      </c>
      <c r="M124" s="471" t="s">
        <v>604</v>
      </c>
      <c r="N124" s="472">
        <v>5967743.5290000001</v>
      </c>
      <c r="O124" s="472">
        <v>2678698.358</v>
      </c>
      <c r="P124" s="472">
        <v>8646441.8880000003</v>
      </c>
      <c r="Q124" s="541"/>
      <c r="R124" s="472">
        <v>13199448.248</v>
      </c>
      <c r="S124" s="472">
        <v>7694519.2309999997</v>
      </c>
      <c r="T124" s="472">
        <v>20893967.48</v>
      </c>
      <c r="U124" s="541"/>
      <c r="V124" s="472">
        <v>38020642.989</v>
      </c>
      <c r="W124" s="472">
        <v>23988282.756999999</v>
      </c>
      <c r="X124" s="472">
        <v>62008925.747000001</v>
      </c>
      <c r="Y124" s="471" t="s">
        <v>604</v>
      </c>
      <c r="Z124" s="472">
        <v>4798878.9879999999</v>
      </c>
      <c r="AA124" s="472">
        <v>2325624.8509999998</v>
      </c>
      <c r="AB124" s="472">
        <v>7124503.8399999999</v>
      </c>
      <c r="AC124" s="541"/>
      <c r="AD124" s="472">
        <v>43051656.920000002</v>
      </c>
      <c r="AE124" s="472">
        <v>23497066.752</v>
      </c>
      <c r="AF124" s="472">
        <v>66548723.671999998</v>
      </c>
      <c r="AG124" s="541"/>
      <c r="AH124" s="472">
        <v>15037918.161</v>
      </c>
      <c r="AI124" s="472">
        <v>685737.77800000005</v>
      </c>
      <c r="AJ124" s="472">
        <v>15723655.939999999</v>
      </c>
      <c r="AK124" s="471" t="s">
        <v>604</v>
      </c>
      <c r="AL124" s="472">
        <v>4283716.1100000003</v>
      </c>
      <c r="AM124" s="472">
        <v>989329.43700000003</v>
      </c>
      <c r="AN124" s="472">
        <v>5273045.5470000003</v>
      </c>
      <c r="AO124" s="541"/>
      <c r="AP124" s="472">
        <v>3456052.0589999999</v>
      </c>
      <c r="AQ124" s="472">
        <v>739784.652</v>
      </c>
      <c r="AR124" s="472">
        <v>4195836.7120000003</v>
      </c>
      <c r="AS124" s="541"/>
      <c r="AT124" s="472">
        <v>3760497.122</v>
      </c>
      <c r="AU124" s="472">
        <v>4895217.1359999999</v>
      </c>
      <c r="AV124" s="472">
        <v>8655714.2589999996</v>
      </c>
      <c r="AW124" s="471" t="s">
        <v>604</v>
      </c>
      <c r="AX124" s="472">
        <v>1571641.3759999999</v>
      </c>
      <c r="AY124" s="472">
        <v>32921.684000000001</v>
      </c>
      <c r="AZ124" s="472">
        <v>1604563.061</v>
      </c>
      <c r="BA124" s="541"/>
      <c r="BB124" s="472">
        <v>1158932.0079999999</v>
      </c>
      <c r="BC124" s="472">
        <v>197546.606</v>
      </c>
      <c r="BD124" s="472">
        <v>1356478.6140000001</v>
      </c>
      <c r="BE124" s="541"/>
      <c r="BF124" s="472">
        <v>281301.99400000001</v>
      </c>
      <c r="BG124" s="472">
        <v>1668833.3629999999</v>
      </c>
      <c r="BH124" s="472">
        <v>1950135.3570000001</v>
      </c>
      <c r="BI124" s="471" t="s">
        <v>604</v>
      </c>
      <c r="BJ124" s="472">
        <v>278192.16600000003</v>
      </c>
      <c r="BK124" s="472">
        <v>1954434.3219999999</v>
      </c>
      <c r="BL124" s="472">
        <v>2232626.4890000001</v>
      </c>
      <c r="BM124" s="472"/>
      <c r="BN124" s="472">
        <v>2363256.9360000002</v>
      </c>
      <c r="BO124" s="472">
        <v>1680816.7860000001</v>
      </c>
      <c r="BP124" s="472">
        <v>4044073.7220000001</v>
      </c>
      <c r="BQ124" s="472"/>
      <c r="BR124" s="472">
        <v>4296599.4309999999</v>
      </c>
      <c r="BS124" s="472">
        <v>35197.771000000001</v>
      </c>
      <c r="BT124" s="472">
        <v>4331797.2019999996</v>
      </c>
      <c r="BU124" s="472"/>
      <c r="BV124" s="472">
        <v>1713195.531</v>
      </c>
      <c r="BW124" s="472">
        <v>78393.338000000003</v>
      </c>
      <c r="BX124" s="472">
        <v>1791588.87</v>
      </c>
      <c r="BY124" s="471" t="s">
        <v>604</v>
      </c>
      <c r="BZ124" s="472">
        <v>311274492.15200007</v>
      </c>
      <c r="CA124" s="472">
        <v>185852058.40200004</v>
      </c>
      <c r="CB124" s="472">
        <v>497126550.56500006</v>
      </c>
      <c r="CC124" s="472"/>
      <c r="CD124" s="472">
        <v>102703949.501</v>
      </c>
      <c r="CE124" s="472">
        <v>77248970.944999993</v>
      </c>
      <c r="CF124" s="472">
        <v>179952920.44600001</v>
      </c>
      <c r="CG124" s="472"/>
      <c r="CH124" s="472">
        <v>311274492.15200007</v>
      </c>
      <c r="CI124" s="472">
        <v>187605358.85800004</v>
      </c>
      <c r="CJ124" s="472">
        <v>498879851.02100003</v>
      </c>
    </row>
    <row r="125" spans="1:89" s="35" customFormat="1" ht="4.6500000000000004" customHeight="1" x14ac:dyDescent="0.2">
      <c r="A125" s="478"/>
      <c r="B125" s="480"/>
      <c r="C125" s="480"/>
      <c r="D125" s="480"/>
      <c r="E125" s="480"/>
      <c r="F125" s="480"/>
      <c r="G125" s="480"/>
      <c r="H125" s="480"/>
      <c r="I125" s="480"/>
      <c r="J125" s="480"/>
      <c r="K125" s="480"/>
      <c r="L125" s="480"/>
      <c r="M125" s="478"/>
      <c r="N125" s="480"/>
      <c r="O125" s="480"/>
      <c r="P125" s="480"/>
      <c r="Q125" s="480"/>
      <c r="R125" s="480"/>
      <c r="S125" s="480"/>
      <c r="T125" s="480"/>
      <c r="U125" s="480"/>
      <c r="V125" s="480"/>
      <c r="W125" s="480"/>
      <c r="X125" s="480"/>
      <c r="Y125" s="478"/>
      <c r="Z125" s="480"/>
      <c r="AA125" s="480"/>
      <c r="AB125" s="480"/>
      <c r="AC125" s="480"/>
      <c r="AD125" s="480"/>
      <c r="AE125" s="480"/>
      <c r="AF125" s="480"/>
      <c r="AG125" s="480"/>
      <c r="AH125" s="480"/>
      <c r="AI125" s="480"/>
      <c r="AJ125" s="480"/>
      <c r="AK125" s="478"/>
      <c r="AL125" s="480"/>
      <c r="AM125" s="480"/>
      <c r="AN125" s="480"/>
      <c r="AO125" s="480"/>
      <c r="AP125" s="480"/>
      <c r="AQ125" s="480"/>
      <c r="AR125" s="480"/>
      <c r="AS125" s="480"/>
      <c r="AT125" s="480"/>
      <c r="AU125" s="480"/>
      <c r="AV125" s="480"/>
      <c r="AW125" s="478"/>
      <c r="AX125" s="480"/>
      <c r="AY125" s="480"/>
      <c r="AZ125" s="480"/>
      <c r="BA125" s="480"/>
      <c r="BB125" s="480"/>
      <c r="BC125" s="480"/>
      <c r="BD125" s="480"/>
      <c r="BE125" s="480"/>
      <c r="BF125" s="480"/>
      <c r="BG125" s="480"/>
      <c r="BH125" s="480"/>
      <c r="BI125" s="478"/>
      <c r="BJ125" s="480"/>
      <c r="BK125" s="480"/>
      <c r="BL125" s="480"/>
      <c r="BM125" s="480"/>
      <c r="BN125" s="480"/>
      <c r="BO125" s="480"/>
      <c r="BP125" s="480"/>
      <c r="BQ125" s="480"/>
      <c r="BR125" s="480"/>
      <c r="BS125" s="480"/>
      <c r="BT125" s="480"/>
      <c r="BU125" s="480"/>
      <c r="BV125" s="480"/>
      <c r="BW125" s="480"/>
      <c r="BX125" s="480"/>
      <c r="BY125" s="478"/>
      <c r="BZ125" s="480"/>
      <c r="CA125" s="480"/>
      <c r="CB125" s="480"/>
      <c r="CC125" s="480"/>
      <c r="CD125" s="480"/>
      <c r="CE125" s="480"/>
      <c r="CF125" s="480"/>
      <c r="CG125" s="480"/>
      <c r="CH125" s="480"/>
      <c r="CI125" s="480"/>
      <c r="CJ125" s="480"/>
    </row>
    <row r="126" spans="1:89" s="474" customFormat="1" ht="8.4" customHeight="1" x14ac:dyDescent="0.3">
      <c r="A126" s="471" t="s">
        <v>605</v>
      </c>
      <c r="B126" s="472">
        <v>15269553.225</v>
      </c>
      <c r="C126" s="472">
        <v>-20085.928</v>
      </c>
      <c r="D126" s="472">
        <v>15249467.297</v>
      </c>
      <c r="E126" s="472"/>
      <c r="F126" s="472">
        <v>427128.255</v>
      </c>
      <c r="G126" s="472">
        <v>0</v>
      </c>
      <c r="H126" s="472">
        <v>427128.255</v>
      </c>
      <c r="I126" s="472"/>
      <c r="J126" s="472">
        <v>27965913.368000001</v>
      </c>
      <c r="K126" s="472">
        <v>52793.538999999997</v>
      </c>
      <c r="L126" s="472">
        <v>28018706.908</v>
      </c>
      <c r="M126" s="471" t="s">
        <v>605</v>
      </c>
      <c r="N126" s="472">
        <v>1239827.852</v>
      </c>
      <c r="O126" s="472">
        <v>0</v>
      </c>
      <c r="P126" s="472">
        <v>1239827.852</v>
      </c>
      <c r="Q126" s="472"/>
      <c r="R126" s="472">
        <v>2229677.5839999998</v>
      </c>
      <c r="S126" s="472">
        <v>0</v>
      </c>
      <c r="T126" s="472">
        <v>2229677.5839999998</v>
      </c>
      <c r="U126" s="472"/>
      <c r="V126" s="472">
        <v>11886033.504000001</v>
      </c>
      <c r="W126" s="472">
        <v>0</v>
      </c>
      <c r="X126" s="472">
        <v>11886033.504000001</v>
      </c>
      <c r="Y126" s="471" t="s">
        <v>605</v>
      </c>
      <c r="Z126" s="472">
        <v>1165931.5109999999</v>
      </c>
      <c r="AA126" s="472">
        <v>0</v>
      </c>
      <c r="AB126" s="472">
        <v>1165931.5109999999</v>
      </c>
      <c r="AC126" s="472"/>
      <c r="AD126" s="472">
        <v>9762142.8629999999</v>
      </c>
      <c r="AE126" s="472">
        <v>280615.489</v>
      </c>
      <c r="AF126" s="472">
        <v>10042758.353</v>
      </c>
      <c r="AG126" s="472"/>
      <c r="AH126" s="472">
        <v>2823205.92</v>
      </c>
      <c r="AI126" s="472">
        <v>256.56900000000002</v>
      </c>
      <c r="AJ126" s="472">
        <v>2823462.4890000001</v>
      </c>
      <c r="AK126" s="471" t="s">
        <v>605</v>
      </c>
      <c r="AL126" s="472">
        <v>874068.47900000005</v>
      </c>
      <c r="AM126" s="472">
        <v>0</v>
      </c>
      <c r="AN126" s="472">
        <v>874068.47900000005</v>
      </c>
      <c r="AO126" s="472"/>
      <c r="AP126" s="472">
        <v>1228127.575</v>
      </c>
      <c r="AQ126" s="472">
        <v>0</v>
      </c>
      <c r="AR126" s="472">
        <v>1228127.575</v>
      </c>
      <c r="AS126" s="472"/>
      <c r="AT126" s="472">
        <v>1598893.1880000001</v>
      </c>
      <c r="AU126" s="472">
        <v>0</v>
      </c>
      <c r="AV126" s="472">
        <v>1598893.1880000001</v>
      </c>
      <c r="AW126" s="471" t="s">
        <v>605</v>
      </c>
      <c r="AX126" s="472">
        <v>449951.15899999999</v>
      </c>
      <c r="AY126" s="472">
        <v>0</v>
      </c>
      <c r="AZ126" s="472">
        <v>449951.15899999999</v>
      </c>
      <c r="BA126" s="472"/>
      <c r="BB126" s="472">
        <v>137150.95800000001</v>
      </c>
      <c r="BC126" s="472">
        <v>0</v>
      </c>
      <c r="BD126" s="472">
        <v>137150.95800000001</v>
      </c>
      <c r="BE126" s="472"/>
      <c r="BF126" s="472">
        <v>570840.15</v>
      </c>
      <c r="BG126" s="472">
        <v>0</v>
      </c>
      <c r="BH126" s="472">
        <v>570840.15</v>
      </c>
      <c r="BI126" s="471" t="s">
        <v>605</v>
      </c>
      <c r="BJ126" s="472">
        <v>336250.26</v>
      </c>
      <c r="BK126" s="472">
        <v>0</v>
      </c>
      <c r="BL126" s="472">
        <v>336250.26</v>
      </c>
      <c r="BM126" s="472"/>
      <c r="BN126" s="472">
        <v>903517.85699999996</v>
      </c>
      <c r="BO126" s="472">
        <v>0</v>
      </c>
      <c r="BP126" s="472">
        <v>903517.85699999996</v>
      </c>
      <c r="BQ126" s="472"/>
      <c r="BR126" s="472">
        <v>1234623.361</v>
      </c>
      <c r="BS126" s="472">
        <v>0</v>
      </c>
      <c r="BT126" s="472">
        <v>1234623.361</v>
      </c>
      <c r="BU126" s="472"/>
      <c r="BV126" s="472">
        <v>850915.37100000004</v>
      </c>
      <c r="BW126" s="472">
        <v>0</v>
      </c>
      <c r="BX126" s="472">
        <v>850915.37100000004</v>
      </c>
      <c r="BY126" s="471" t="s">
        <v>605</v>
      </c>
      <c r="BZ126" s="472">
        <v>80953752.440000013</v>
      </c>
      <c r="CA126" s="472">
        <v>313579.66899999999</v>
      </c>
      <c r="CB126" s="472">
        <v>81267332.111000001</v>
      </c>
      <c r="CC126" s="472"/>
      <c r="CD126" s="472">
        <v>27129191.726</v>
      </c>
      <c r="CE126" s="472">
        <v>889515.16399999999</v>
      </c>
      <c r="CF126" s="472">
        <v>28018706.890000001</v>
      </c>
      <c r="CG126" s="472"/>
      <c r="CH126" s="472">
        <v>80117030.798000008</v>
      </c>
      <c r="CI126" s="472">
        <v>1150301.294</v>
      </c>
      <c r="CJ126" s="472">
        <v>81267332.092999995</v>
      </c>
    </row>
    <row r="127" spans="1:89" s="474" customFormat="1" ht="8.4" customHeight="1" x14ac:dyDescent="0.3">
      <c r="A127" s="478" t="s">
        <v>606</v>
      </c>
      <c r="B127" s="476">
        <v>9649413.6420000009</v>
      </c>
      <c r="C127" s="476">
        <v>0</v>
      </c>
      <c r="D127" s="476">
        <v>9649413.6420000009</v>
      </c>
      <c r="E127" s="476"/>
      <c r="F127" s="476">
        <v>371986.11300000001</v>
      </c>
      <c r="G127" s="476">
        <v>0</v>
      </c>
      <c r="H127" s="476">
        <v>371986.11300000001</v>
      </c>
      <c r="I127" s="476"/>
      <c r="J127" s="476">
        <v>12973174.634</v>
      </c>
      <c r="K127" s="476">
        <v>0</v>
      </c>
      <c r="L127" s="476">
        <v>12973174.634</v>
      </c>
      <c r="M127" s="478" t="s">
        <v>606</v>
      </c>
      <c r="N127" s="476">
        <v>1349130.4850000001</v>
      </c>
      <c r="O127" s="476">
        <v>0</v>
      </c>
      <c r="P127" s="476">
        <v>1349130.4850000001</v>
      </c>
      <c r="Q127" s="476"/>
      <c r="R127" s="476">
        <v>1601478.48</v>
      </c>
      <c r="S127" s="476">
        <v>0</v>
      </c>
      <c r="T127" s="476">
        <v>1601478.48</v>
      </c>
      <c r="U127" s="476"/>
      <c r="V127" s="476">
        <v>8226776.5899999999</v>
      </c>
      <c r="W127" s="476">
        <v>0</v>
      </c>
      <c r="X127" s="476">
        <v>8226776.5899999999</v>
      </c>
      <c r="Y127" s="478" t="s">
        <v>606</v>
      </c>
      <c r="Z127" s="476">
        <v>443174.68699999998</v>
      </c>
      <c r="AA127" s="476">
        <v>0</v>
      </c>
      <c r="AB127" s="476">
        <v>443174.68699999998</v>
      </c>
      <c r="AC127" s="476"/>
      <c r="AD127" s="476">
        <v>6715678.5820000004</v>
      </c>
      <c r="AE127" s="476">
        <v>0</v>
      </c>
      <c r="AF127" s="476">
        <v>6715678.5820000004</v>
      </c>
      <c r="AG127" s="476"/>
      <c r="AH127" s="476">
        <v>1840606.3130000001</v>
      </c>
      <c r="AI127" s="476">
        <v>0</v>
      </c>
      <c r="AJ127" s="476">
        <v>1840606.3130000001</v>
      </c>
      <c r="AK127" s="478" t="s">
        <v>606</v>
      </c>
      <c r="AL127" s="476">
        <v>684668.99</v>
      </c>
      <c r="AM127" s="476">
        <v>0</v>
      </c>
      <c r="AN127" s="476">
        <v>684668.99</v>
      </c>
      <c r="AO127" s="476"/>
      <c r="AP127" s="476">
        <v>807926.58400000003</v>
      </c>
      <c r="AQ127" s="476">
        <v>0</v>
      </c>
      <c r="AR127" s="476">
        <v>807926.58400000003</v>
      </c>
      <c r="AS127" s="476"/>
      <c r="AT127" s="476">
        <v>715963.93099999998</v>
      </c>
      <c r="AU127" s="476">
        <v>0</v>
      </c>
      <c r="AV127" s="476">
        <v>715963.93099999998</v>
      </c>
      <c r="AW127" s="478" t="s">
        <v>606</v>
      </c>
      <c r="AX127" s="476">
        <v>413057.69500000001</v>
      </c>
      <c r="AY127" s="476">
        <v>0</v>
      </c>
      <c r="AZ127" s="476">
        <v>413057.69500000001</v>
      </c>
      <c r="BA127" s="476"/>
      <c r="BB127" s="476">
        <v>2146826.6379999998</v>
      </c>
      <c r="BC127" s="476">
        <v>0</v>
      </c>
      <c r="BD127" s="476">
        <v>2146826.6379999998</v>
      </c>
      <c r="BE127" s="476"/>
      <c r="BF127" s="476">
        <v>364780.2</v>
      </c>
      <c r="BG127" s="476">
        <v>0</v>
      </c>
      <c r="BH127" s="476">
        <v>364780.2</v>
      </c>
      <c r="BI127" s="478" t="s">
        <v>606</v>
      </c>
      <c r="BJ127" s="476">
        <v>265200.06400000001</v>
      </c>
      <c r="BK127" s="476">
        <v>0</v>
      </c>
      <c r="BL127" s="476">
        <v>265200.06400000001</v>
      </c>
      <c r="BM127" s="476"/>
      <c r="BN127" s="476">
        <v>862705.2</v>
      </c>
      <c r="BO127" s="476">
        <v>0</v>
      </c>
      <c r="BP127" s="476">
        <v>862705.2</v>
      </c>
      <c r="BQ127" s="476"/>
      <c r="BR127" s="476">
        <v>842712.58299999998</v>
      </c>
      <c r="BS127" s="476">
        <v>0</v>
      </c>
      <c r="BT127" s="476">
        <v>842712.58299999998</v>
      </c>
      <c r="BU127" s="476"/>
      <c r="BV127" s="476">
        <v>528768.99100000004</v>
      </c>
      <c r="BW127" s="476">
        <v>0</v>
      </c>
      <c r="BX127" s="476">
        <v>528768.99100000004</v>
      </c>
      <c r="BY127" s="478" t="s">
        <v>606</v>
      </c>
      <c r="BZ127" s="476">
        <v>50804030.402000003</v>
      </c>
      <c r="CA127" s="476">
        <v>0</v>
      </c>
      <c r="CB127" s="476">
        <v>50804030.402000003</v>
      </c>
      <c r="CC127" s="476"/>
      <c r="CD127" s="476">
        <v>12973174.634</v>
      </c>
      <c r="CE127" s="476">
        <v>0</v>
      </c>
      <c r="CF127" s="476">
        <v>12973174.634</v>
      </c>
      <c r="CG127" s="476"/>
      <c r="CH127" s="476">
        <v>50804030.40200001</v>
      </c>
      <c r="CI127" s="476">
        <v>0</v>
      </c>
      <c r="CJ127" s="476">
        <v>50804030.40200001</v>
      </c>
      <c r="CK127" s="538"/>
    </row>
    <row r="128" spans="1:89" s="474" customFormat="1" ht="8.4" customHeight="1" x14ac:dyDescent="0.3">
      <c r="A128" s="478" t="s">
        <v>607</v>
      </c>
      <c r="B128" s="476">
        <v>0</v>
      </c>
      <c r="C128" s="476">
        <v>0</v>
      </c>
      <c r="D128" s="476">
        <v>0</v>
      </c>
      <c r="E128" s="476"/>
      <c r="F128" s="476">
        <v>0</v>
      </c>
      <c r="G128" s="476">
        <v>0</v>
      </c>
      <c r="H128" s="476">
        <v>0</v>
      </c>
      <c r="I128" s="476"/>
      <c r="J128" s="476">
        <v>0</v>
      </c>
      <c r="K128" s="476">
        <v>0</v>
      </c>
      <c r="L128" s="476">
        <v>0</v>
      </c>
      <c r="M128" s="478" t="s">
        <v>607</v>
      </c>
      <c r="N128" s="476">
        <v>0</v>
      </c>
      <c r="O128" s="476">
        <v>0</v>
      </c>
      <c r="P128" s="476">
        <v>0</v>
      </c>
      <c r="Q128" s="476"/>
      <c r="R128" s="476">
        <v>81478.34</v>
      </c>
      <c r="S128" s="476">
        <v>0</v>
      </c>
      <c r="T128" s="476">
        <v>81478.34</v>
      </c>
      <c r="U128" s="476"/>
      <c r="V128" s="476">
        <v>33078.938999999998</v>
      </c>
      <c r="W128" s="476">
        <v>0</v>
      </c>
      <c r="X128" s="476">
        <v>33078.938999999998</v>
      </c>
      <c r="Y128" s="478" t="s">
        <v>607</v>
      </c>
      <c r="Z128" s="476">
        <v>17130.237000000001</v>
      </c>
      <c r="AA128" s="476">
        <v>0</v>
      </c>
      <c r="AB128" s="476">
        <v>17130.237000000001</v>
      </c>
      <c r="AC128" s="476"/>
      <c r="AD128" s="476">
        <v>-15353.885</v>
      </c>
      <c r="AE128" s="476">
        <v>0</v>
      </c>
      <c r="AF128" s="476">
        <v>-15353.885</v>
      </c>
      <c r="AG128" s="476"/>
      <c r="AH128" s="476">
        <v>0</v>
      </c>
      <c r="AI128" s="476">
        <v>0</v>
      </c>
      <c r="AJ128" s="476">
        <v>0</v>
      </c>
      <c r="AK128" s="478" t="s">
        <v>607</v>
      </c>
      <c r="AL128" s="476">
        <v>0</v>
      </c>
      <c r="AM128" s="476">
        <v>0</v>
      </c>
      <c r="AN128" s="476">
        <v>0</v>
      </c>
      <c r="AO128" s="476"/>
      <c r="AP128" s="476">
        <v>0</v>
      </c>
      <c r="AQ128" s="476">
        <v>0</v>
      </c>
      <c r="AR128" s="476">
        <v>0</v>
      </c>
      <c r="AS128" s="476"/>
      <c r="AT128" s="476">
        <v>0</v>
      </c>
      <c r="AU128" s="476">
        <v>0</v>
      </c>
      <c r="AV128" s="476">
        <v>0</v>
      </c>
      <c r="AW128" s="478" t="s">
        <v>607</v>
      </c>
      <c r="AX128" s="476">
        <v>2E-3</v>
      </c>
      <c r="AY128" s="476">
        <v>0</v>
      </c>
      <c r="AZ128" s="476">
        <v>2E-3</v>
      </c>
      <c r="BA128" s="476"/>
      <c r="BB128" s="476">
        <v>-1892678.727</v>
      </c>
      <c r="BC128" s="476">
        <v>0</v>
      </c>
      <c r="BD128" s="476">
        <v>-1892678.727</v>
      </c>
      <c r="BE128" s="476"/>
      <c r="BF128" s="476">
        <v>0</v>
      </c>
      <c r="BG128" s="476">
        <v>0</v>
      </c>
      <c r="BH128" s="476">
        <v>0</v>
      </c>
      <c r="BI128" s="478" t="s">
        <v>607</v>
      </c>
      <c r="BJ128" s="476">
        <v>0</v>
      </c>
      <c r="BK128" s="476">
        <v>0</v>
      </c>
      <c r="BL128" s="476">
        <v>0</v>
      </c>
      <c r="BM128" s="476"/>
      <c r="BN128" s="476">
        <v>0</v>
      </c>
      <c r="BO128" s="476">
        <v>0</v>
      </c>
      <c r="BP128" s="476">
        <v>0</v>
      </c>
      <c r="BQ128" s="476"/>
      <c r="BR128" s="476">
        <v>448.755</v>
      </c>
      <c r="BS128" s="476">
        <v>0</v>
      </c>
      <c r="BT128" s="476">
        <v>448.755</v>
      </c>
      <c r="BU128" s="476"/>
      <c r="BV128" s="476">
        <v>811.87599999999998</v>
      </c>
      <c r="BW128" s="476">
        <v>0</v>
      </c>
      <c r="BX128" s="476">
        <v>811.87599999999998</v>
      </c>
      <c r="BY128" s="478" t="s">
        <v>607</v>
      </c>
      <c r="BZ128" s="476">
        <v>-1775084.4630000002</v>
      </c>
      <c r="CA128" s="476">
        <v>0</v>
      </c>
      <c r="CB128" s="476">
        <v>-1775084.4630000002</v>
      </c>
      <c r="CC128" s="476"/>
      <c r="CD128" s="476">
        <v>0</v>
      </c>
      <c r="CE128" s="476">
        <v>0</v>
      </c>
      <c r="CF128" s="476">
        <v>0</v>
      </c>
      <c r="CG128" s="476"/>
      <c r="CH128" s="476">
        <v>-1775084.4630000002</v>
      </c>
      <c r="CI128" s="476">
        <v>0</v>
      </c>
      <c r="CJ128" s="476">
        <v>-1775084.4630000002</v>
      </c>
    </row>
    <row r="129" spans="1:88" s="474" customFormat="1" ht="8.4" customHeight="1" x14ac:dyDescent="0.3">
      <c r="A129" s="478" t="s">
        <v>608</v>
      </c>
      <c r="B129" s="476">
        <v>2622071.7340000002</v>
      </c>
      <c r="C129" s="476">
        <v>0</v>
      </c>
      <c r="D129" s="476">
        <v>2622071.7340000002</v>
      </c>
      <c r="E129" s="476"/>
      <c r="F129" s="476">
        <v>35696.438999999998</v>
      </c>
      <c r="G129" s="476">
        <v>0</v>
      </c>
      <c r="H129" s="476">
        <v>35696.438999999998</v>
      </c>
      <c r="I129" s="476"/>
      <c r="J129" s="476">
        <v>6125451.8899999997</v>
      </c>
      <c r="K129" s="476">
        <v>0</v>
      </c>
      <c r="L129" s="476">
        <v>6125451.8899999997</v>
      </c>
      <c r="M129" s="478" t="s">
        <v>608</v>
      </c>
      <c r="N129" s="476">
        <v>11254.96</v>
      </c>
      <c r="O129" s="476">
        <v>0</v>
      </c>
      <c r="P129" s="476">
        <v>11254.96</v>
      </c>
      <c r="Q129" s="476"/>
      <c r="R129" s="476">
        <v>198124.88</v>
      </c>
      <c r="S129" s="476">
        <v>0</v>
      </c>
      <c r="T129" s="476">
        <v>198124.88</v>
      </c>
      <c r="U129" s="476"/>
      <c r="V129" s="476">
        <v>1800098.061</v>
      </c>
      <c r="W129" s="476">
        <v>0</v>
      </c>
      <c r="X129" s="476">
        <v>1800098.061</v>
      </c>
      <c r="Y129" s="478" t="s">
        <v>608</v>
      </c>
      <c r="Z129" s="476">
        <v>269214.93099999998</v>
      </c>
      <c r="AA129" s="476">
        <v>0</v>
      </c>
      <c r="AB129" s="476">
        <v>269214.93099999998</v>
      </c>
      <c r="AC129" s="476"/>
      <c r="AD129" s="476">
        <v>1466377.037</v>
      </c>
      <c r="AE129" s="476">
        <v>0</v>
      </c>
      <c r="AF129" s="476">
        <v>1466377.037</v>
      </c>
      <c r="AG129" s="476"/>
      <c r="AH129" s="476">
        <v>365846.95</v>
      </c>
      <c r="AI129" s="476">
        <v>0</v>
      </c>
      <c r="AJ129" s="476">
        <v>365846.95</v>
      </c>
      <c r="AK129" s="478" t="s">
        <v>608</v>
      </c>
      <c r="AL129" s="476">
        <v>115925.792</v>
      </c>
      <c r="AM129" s="476">
        <v>0</v>
      </c>
      <c r="AN129" s="476">
        <v>115925.792</v>
      </c>
      <c r="AO129" s="476"/>
      <c r="AP129" s="476">
        <v>201976.69500000001</v>
      </c>
      <c r="AQ129" s="476">
        <v>0</v>
      </c>
      <c r="AR129" s="476">
        <v>201976.69500000001</v>
      </c>
      <c r="AS129" s="476"/>
      <c r="AT129" s="476">
        <v>561468.10800000001</v>
      </c>
      <c r="AU129" s="476">
        <v>0</v>
      </c>
      <c r="AV129" s="476">
        <v>561468.10800000001</v>
      </c>
      <c r="AW129" s="478" t="s">
        <v>608</v>
      </c>
      <c r="AX129" s="476">
        <v>0</v>
      </c>
      <c r="AY129" s="476">
        <v>0</v>
      </c>
      <c r="AZ129" s="476">
        <v>0</v>
      </c>
      <c r="BA129" s="476"/>
      <c r="BB129" s="476">
        <v>0</v>
      </c>
      <c r="BC129" s="476">
        <v>0</v>
      </c>
      <c r="BD129" s="476">
        <v>0</v>
      </c>
      <c r="BE129" s="476"/>
      <c r="BF129" s="476">
        <v>174734.3</v>
      </c>
      <c r="BG129" s="476">
        <v>0</v>
      </c>
      <c r="BH129" s="476">
        <v>174734.3</v>
      </c>
      <c r="BI129" s="478" t="s">
        <v>608</v>
      </c>
      <c r="BJ129" s="476">
        <v>3998.404</v>
      </c>
      <c r="BK129" s="476">
        <v>0</v>
      </c>
      <c r="BL129" s="476">
        <v>3998.404</v>
      </c>
      <c r="BM129" s="476"/>
      <c r="BN129" s="476">
        <v>919.51300000000003</v>
      </c>
      <c r="BO129" s="476">
        <v>0</v>
      </c>
      <c r="BP129" s="476">
        <v>919.51300000000003</v>
      </c>
      <c r="BQ129" s="476"/>
      <c r="BR129" s="476">
        <v>116119.599</v>
      </c>
      <c r="BS129" s="476">
        <v>0</v>
      </c>
      <c r="BT129" s="476">
        <v>116119.599</v>
      </c>
      <c r="BU129" s="476"/>
      <c r="BV129" s="476">
        <v>185069.147</v>
      </c>
      <c r="BW129" s="476">
        <v>0</v>
      </c>
      <c r="BX129" s="476">
        <v>185069.147</v>
      </c>
      <c r="BY129" s="478" t="s">
        <v>608</v>
      </c>
      <c r="BZ129" s="476">
        <v>14254348.440000001</v>
      </c>
      <c r="CA129" s="476">
        <v>0</v>
      </c>
      <c r="CB129" s="476">
        <v>14254348.440000001</v>
      </c>
      <c r="CC129" s="476"/>
      <c r="CD129" s="476">
        <v>6125451.8899999997</v>
      </c>
      <c r="CE129" s="476">
        <v>0</v>
      </c>
      <c r="CF129" s="476">
        <v>6125451.8899999997</v>
      </c>
      <c r="CG129" s="476"/>
      <c r="CH129" s="476">
        <v>14254348.440000001</v>
      </c>
      <c r="CI129" s="476">
        <v>0</v>
      </c>
      <c r="CJ129" s="476">
        <v>14254348.440000001</v>
      </c>
    </row>
    <row r="130" spans="1:88" s="474" customFormat="1" ht="8.4" customHeight="1" x14ac:dyDescent="0.3">
      <c r="A130" s="478" t="s">
        <v>609</v>
      </c>
      <c r="B130" s="476">
        <v>356750.88799999998</v>
      </c>
      <c r="C130" s="476">
        <v>-20085.928</v>
      </c>
      <c r="D130" s="476">
        <v>336664.96</v>
      </c>
      <c r="E130" s="476"/>
      <c r="F130" s="476">
        <v>-4.3819999999999997</v>
      </c>
      <c r="G130" s="476">
        <v>0</v>
      </c>
      <c r="H130" s="476">
        <v>-4.3819999999999997</v>
      </c>
      <c r="I130" s="476"/>
      <c r="J130" s="476">
        <v>-177995.356</v>
      </c>
      <c r="K130" s="476">
        <v>52793.538999999997</v>
      </c>
      <c r="L130" s="476">
        <v>-125201.81600000001</v>
      </c>
      <c r="M130" s="478" t="s">
        <v>609</v>
      </c>
      <c r="N130" s="476">
        <v>206.649</v>
      </c>
      <c r="O130" s="476">
        <v>0</v>
      </c>
      <c r="P130" s="476">
        <v>206.649</v>
      </c>
      <c r="Q130" s="476"/>
      <c r="R130" s="476">
        <v>49068.625</v>
      </c>
      <c r="S130" s="476">
        <v>0</v>
      </c>
      <c r="T130" s="476">
        <v>49068.625</v>
      </c>
      <c r="U130" s="476"/>
      <c r="V130" s="476">
        <v>203088.02</v>
      </c>
      <c r="W130" s="476">
        <v>0</v>
      </c>
      <c r="X130" s="476">
        <v>203088.02</v>
      </c>
      <c r="Y130" s="478" t="s">
        <v>609</v>
      </c>
      <c r="Z130" s="476">
        <v>303.74900000000002</v>
      </c>
      <c r="AA130" s="476">
        <v>0</v>
      </c>
      <c r="AB130" s="476">
        <v>303.74900000000002</v>
      </c>
      <c r="AC130" s="476"/>
      <c r="AD130" s="476">
        <v>-22441.838</v>
      </c>
      <c r="AE130" s="476">
        <v>280615.489</v>
      </c>
      <c r="AF130" s="476">
        <v>258173.65100000001</v>
      </c>
      <c r="AG130" s="476"/>
      <c r="AH130" s="476">
        <v>4890.7299999999996</v>
      </c>
      <c r="AI130" s="476">
        <v>256.56900000000002</v>
      </c>
      <c r="AJ130" s="476">
        <v>5147.299</v>
      </c>
      <c r="AK130" s="478" t="s">
        <v>609</v>
      </c>
      <c r="AL130" s="476">
        <v>781.06100000000004</v>
      </c>
      <c r="AM130" s="476">
        <v>0</v>
      </c>
      <c r="AN130" s="476">
        <v>781.06100000000004</v>
      </c>
      <c r="AO130" s="476"/>
      <c r="AP130" s="476">
        <v>26263.642</v>
      </c>
      <c r="AQ130" s="476">
        <v>0</v>
      </c>
      <c r="AR130" s="476">
        <v>26263.642</v>
      </c>
      <c r="AS130" s="476"/>
      <c r="AT130" s="476">
        <v>24943.828000000001</v>
      </c>
      <c r="AU130" s="476">
        <v>0</v>
      </c>
      <c r="AV130" s="476">
        <v>24943.828000000001</v>
      </c>
      <c r="AW130" s="478" t="s">
        <v>609</v>
      </c>
      <c r="AX130" s="476">
        <v>25.795999999999999</v>
      </c>
      <c r="AY130" s="476">
        <v>0</v>
      </c>
      <c r="AZ130" s="476">
        <v>25.795999999999999</v>
      </c>
      <c r="BA130" s="476"/>
      <c r="BB130" s="476">
        <v>-5.5510000000000002</v>
      </c>
      <c r="BC130" s="476">
        <v>0</v>
      </c>
      <c r="BD130" s="476">
        <v>-5.5510000000000002</v>
      </c>
      <c r="BE130" s="476"/>
      <c r="BF130" s="476">
        <v>2564.9960000000001</v>
      </c>
      <c r="BG130" s="476">
        <v>0</v>
      </c>
      <c r="BH130" s="476">
        <v>2564.9960000000001</v>
      </c>
      <c r="BI130" s="478" t="s">
        <v>609</v>
      </c>
      <c r="BJ130" s="476">
        <v>4107.5770000000002</v>
      </c>
      <c r="BK130" s="476">
        <v>0</v>
      </c>
      <c r="BL130" s="476">
        <v>4107.5770000000002</v>
      </c>
      <c r="BM130" s="476"/>
      <c r="BN130" s="476">
        <v>11255.839</v>
      </c>
      <c r="BO130" s="476">
        <v>0</v>
      </c>
      <c r="BP130" s="476">
        <v>11255.839</v>
      </c>
      <c r="BQ130" s="476"/>
      <c r="BR130" s="476">
        <v>1737.482</v>
      </c>
      <c r="BS130" s="476">
        <v>0</v>
      </c>
      <c r="BT130" s="476">
        <v>1737.482</v>
      </c>
      <c r="BU130" s="476"/>
      <c r="BV130" s="476">
        <v>4404.3289999999997</v>
      </c>
      <c r="BW130" s="476">
        <v>0</v>
      </c>
      <c r="BX130" s="476">
        <v>4404.3289999999997</v>
      </c>
      <c r="BY130" s="478" t="s">
        <v>609</v>
      </c>
      <c r="BZ130" s="476">
        <v>489946.08399999997</v>
      </c>
      <c r="CA130" s="476">
        <v>313579.66899999999</v>
      </c>
      <c r="CB130" s="476">
        <v>803525.75400000007</v>
      </c>
      <c r="CC130" s="476"/>
      <c r="CD130" s="476">
        <v>-177995.356</v>
      </c>
      <c r="CE130" s="476">
        <v>52793.538</v>
      </c>
      <c r="CF130" s="476">
        <v>-125201.817</v>
      </c>
      <c r="CG130" s="476"/>
      <c r="CH130" s="476">
        <v>489946.08399999992</v>
      </c>
      <c r="CI130" s="476">
        <v>313579.66800000001</v>
      </c>
      <c r="CJ130" s="476">
        <v>803525.75300000003</v>
      </c>
    </row>
    <row r="131" spans="1:88" s="474" customFormat="1" ht="8.4" customHeight="1" x14ac:dyDescent="0.3">
      <c r="A131" s="478" t="s">
        <v>610</v>
      </c>
      <c r="B131" s="476">
        <v>2390978.8769999999</v>
      </c>
      <c r="C131" s="476">
        <v>0</v>
      </c>
      <c r="D131" s="476">
        <v>2390978.8769999999</v>
      </c>
      <c r="E131" s="476"/>
      <c r="F131" s="476">
        <v>16715.519</v>
      </c>
      <c r="G131" s="476">
        <v>0</v>
      </c>
      <c r="H131" s="476">
        <v>16715.519</v>
      </c>
      <c r="I131" s="476"/>
      <c r="J131" s="476">
        <v>8320658.4069999997</v>
      </c>
      <c r="K131" s="476">
        <v>0</v>
      </c>
      <c r="L131" s="476">
        <v>8320658.4069999997</v>
      </c>
      <c r="M131" s="478" t="s">
        <v>610</v>
      </c>
      <c r="N131" s="476">
        <v>-125239.481</v>
      </c>
      <c r="O131" s="476">
        <v>0</v>
      </c>
      <c r="P131" s="476">
        <v>-125239.481</v>
      </c>
      <c r="Q131" s="476"/>
      <c r="R131" s="476">
        <v>276284.565</v>
      </c>
      <c r="S131" s="476">
        <v>0</v>
      </c>
      <c r="T131" s="476">
        <v>276284.565</v>
      </c>
      <c r="U131" s="476"/>
      <c r="V131" s="476">
        <v>1476975.898</v>
      </c>
      <c r="W131" s="476">
        <v>0</v>
      </c>
      <c r="X131" s="476">
        <v>1476975.898</v>
      </c>
      <c r="Y131" s="478" t="s">
        <v>610</v>
      </c>
      <c r="Z131" s="476">
        <v>412127.20199999999</v>
      </c>
      <c r="AA131" s="476">
        <v>0</v>
      </c>
      <c r="AB131" s="476">
        <v>412127.20199999999</v>
      </c>
      <c r="AC131" s="476"/>
      <c r="AD131" s="476">
        <v>1458504.8959999999</v>
      </c>
      <c r="AE131" s="476">
        <v>0</v>
      </c>
      <c r="AF131" s="476">
        <v>1458504.8959999999</v>
      </c>
      <c r="AG131" s="476"/>
      <c r="AH131" s="476">
        <v>550163.67000000004</v>
      </c>
      <c r="AI131" s="476">
        <v>0</v>
      </c>
      <c r="AJ131" s="476">
        <v>550163.67000000004</v>
      </c>
      <c r="AK131" s="478" t="s">
        <v>610</v>
      </c>
      <c r="AL131" s="476">
        <v>67296.290999999997</v>
      </c>
      <c r="AM131" s="476">
        <v>0</v>
      </c>
      <c r="AN131" s="476">
        <v>67296.290999999997</v>
      </c>
      <c r="AO131" s="476"/>
      <c r="AP131" s="476">
        <v>165584.886</v>
      </c>
      <c r="AQ131" s="476">
        <v>0</v>
      </c>
      <c r="AR131" s="476">
        <v>165584.886</v>
      </c>
      <c r="AS131" s="476"/>
      <c r="AT131" s="476">
        <v>277397.81699999998</v>
      </c>
      <c r="AU131" s="476">
        <v>0</v>
      </c>
      <c r="AV131" s="476">
        <v>277397.81699999998</v>
      </c>
      <c r="AW131" s="478" t="s">
        <v>610</v>
      </c>
      <c r="AX131" s="476">
        <v>29748.84</v>
      </c>
      <c r="AY131" s="476">
        <v>0</v>
      </c>
      <c r="AZ131" s="476">
        <v>29748.84</v>
      </c>
      <c r="BA131" s="476"/>
      <c r="BB131" s="476">
        <v>-118754.391</v>
      </c>
      <c r="BC131" s="476">
        <v>0</v>
      </c>
      <c r="BD131" s="476">
        <v>-118754.391</v>
      </c>
      <c r="BE131" s="476"/>
      <c r="BF131" s="476">
        <v>25290.949000000001</v>
      </c>
      <c r="BG131" s="476">
        <v>0</v>
      </c>
      <c r="BH131" s="476">
        <v>25290.949000000001</v>
      </c>
      <c r="BI131" s="478" t="s">
        <v>610</v>
      </c>
      <c r="BJ131" s="476">
        <v>60070.13</v>
      </c>
      <c r="BK131" s="476">
        <v>0</v>
      </c>
      <c r="BL131" s="476">
        <v>60070.13</v>
      </c>
      <c r="BM131" s="476"/>
      <c r="BN131" s="476">
        <v>16328.991</v>
      </c>
      <c r="BO131" s="476">
        <v>0</v>
      </c>
      <c r="BP131" s="476">
        <v>16328.991</v>
      </c>
      <c r="BQ131" s="476"/>
      <c r="BR131" s="476">
        <v>246760.16</v>
      </c>
      <c r="BS131" s="476">
        <v>0</v>
      </c>
      <c r="BT131" s="476">
        <v>246760.16</v>
      </c>
      <c r="BU131" s="476"/>
      <c r="BV131" s="476">
        <v>120994.09699999999</v>
      </c>
      <c r="BW131" s="476">
        <v>0</v>
      </c>
      <c r="BX131" s="476">
        <v>120994.09699999999</v>
      </c>
      <c r="BY131" s="478" t="s">
        <v>610</v>
      </c>
      <c r="BZ131" s="476">
        <v>15667887.322999995</v>
      </c>
      <c r="CA131" s="476">
        <v>0</v>
      </c>
      <c r="CB131" s="476">
        <v>15667887.322999995</v>
      </c>
      <c r="CC131" s="476"/>
      <c r="CD131" s="476">
        <v>7483936.7649999997</v>
      </c>
      <c r="CE131" s="476">
        <v>836721.625</v>
      </c>
      <c r="CF131" s="476">
        <v>8320658.3899999997</v>
      </c>
      <c r="CG131" s="476"/>
      <c r="CH131" s="476">
        <v>14831165.680999994</v>
      </c>
      <c r="CI131" s="476">
        <v>836721.625</v>
      </c>
      <c r="CJ131" s="476">
        <v>15667887.305999994</v>
      </c>
    </row>
    <row r="132" spans="1:88" s="474" customFormat="1" ht="8.4" customHeight="1" x14ac:dyDescent="0.3">
      <c r="A132" s="478" t="s">
        <v>611</v>
      </c>
      <c r="B132" s="476">
        <v>250338.08300000001</v>
      </c>
      <c r="C132" s="476">
        <v>0</v>
      </c>
      <c r="D132" s="476">
        <v>250338.08300000001</v>
      </c>
      <c r="E132" s="476"/>
      <c r="F132" s="476">
        <v>2734.5659999999998</v>
      </c>
      <c r="G132" s="476">
        <v>0</v>
      </c>
      <c r="H132" s="476">
        <v>2734.5659999999998</v>
      </c>
      <c r="I132" s="476"/>
      <c r="J132" s="476">
        <v>724623.79299999995</v>
      </c>
      <c r="K132" s="476">
        <v>0</v>
      </c>
      <c r="L132" s="476">
        <v>724623.79299999995</v>
      </c>
      <c r="M132" s="478" t="s">
        <v>611</v>
      </c>
      <c r="N132" s="476">
        <v>4475.2370000000001</v>
      </c>
      <c r="O132" s="476">
        <v>0</v>
      </c>
      <c r="P132" s="476">
        <v>4475.2370000000001</v>
      </c>
      <c r="Q132" s="476"/>
      <c r="R132" s="476">
        <v>23242.692999999999</v>
      </c>
      <c r="S132" s="476">
        <v>0</v>
      </c>
      <c r="T132" s="476">
        <v>23242.692999999999</v>
      </c>
      <c r="U132" s="476"/>
      <c r="V132" s="476">
        <v>146015.99400000001</v>
      </c>
      <c r="W132" s="476">
        <v>0</v>
      </c>
      <c r="X132" s="476">
        <v>146015.99400000001</v>
      </c>
      <c r="Y132" s="478" t="s">
        <v>611</v>
      </c>
      <c r="Z132" s="476">
        <v>23980.702000000001</v>
      </c>
      <c r="AA132" s="476">
        <v>0</v>
      </c>
      <c r="AB132" s="476">
        <v>23980.702000000001</v>
      </c>
      <c r="AC132" s="476"/>
      <c r="AD132" s="476">
        <v>159378.071</v>
      </c>
      <c r="AE132" s="476">
        <v>0</v>
      </c>
      <c r="AF132" s="476">
        <v>159378.071</v>
      </c>
      <c r="AG132" s="476"/>
      <c r="AH132" s="476">
        <v>61698.254999999997</v>
      </c>
      <c r="AI132" s="476">
        <v>0</v>
      </c>
      <c r="AJ132" s="476">
        <v>61698.254999999997</v>
      </c>
      <c r="AK132" s="478" t="s">
        <v>611</v>
      </c>
      <c r="AL132" s="476">
        <v>5396.3440000000001</v>
      </c>
      <c r="AM132" s="476">
        <v>0</v>
      </c>
      <c r="AN132" s="476">
        <v>5396.3440000000001</v>
      </c>
      <c r="AO132" s="476"/>
      <c r="AP132" s="476">
        <v>26375.766</v>
      </c>
      <c r="AQ132" s="476">
        <v>0</v>
      </c>
      <c r="AR132" s="476">
        <v>26375.766</v>
      </c>
      <c r="AS132" s="476"/>
      <c r="AT132" s="476">
        <v>19119.503000000001</v>
      </c>
      <c r="AU132" s="476">
        <v>0</v>
      </c>
      <c r="AV132" s="476">
        <v>19119.503000000001</v>
      </c>
      <c r="AW132" s="478" t="s">
        <v>611</v>
      </c>
      <c r="AX132" s="476">
        <v>7118.8239999999996</v>
      </c>
      <c r="AY132" s="476">
        <v>0</v>
      </c>
      <c r="AZ132" s="476">
        <v>7118.8239999999996</v>
      </c>
      <c r="BA132" s="476"/>
      <c r="BB132" s="476">
        <v>1762.99</v>
      </c>
      <c r="BC132" s="476">
        <v>0</v>
      </c>
      <c r="BD132" s="476">
        <v>1762.99</v>
      </c>
      <c r="BE132" s="476"/>
      <c r="BF132" s="476">
        <v>3469.7040000000002</v>
      </c>
      <c r="BG132" s="476">
        <v>0</v>
      </c>
      <c r="BH132" s="476">
        <v>3469.7040000000002</v>
      </c>
      <c r="BI132" s="478" t="s">
        <v>611</v>
      </c>
      <c r="BJ132" s="476">
        <v>2874.0839999999998</v>
      </c>
      <c r="BK132" s="476">
        <v>0</v>
      </c>
      <c r="BL132" s="476">
        <v>2874.0839999999998</v>
      </c>
      <c r="BM132" s="476"/>
      <c r="BN132" s="476">
        <v>12308.313</v>
      </c>
      <c r="BO132" s="476">
        <v>0</v>
      </c>
      <c r="BP132" s="476">
        <v>12308.313</v>
      </c>
      <c r="BQ132" s="476"/>
      <c r="BR132" s="476">
        <v>26844.78</v>
      </c>
      <c r="BS132" s="476">
        <v>0</v>
      </c>
      <c r="BT132" s="476">
        <v>26844.78</v>
      </c>
      <c r="BU132" s="476"/>
      <c r="BV132" s="476">
        <v>10866.928</v>
      </c>
      <c r="BW132" s="476">
        <v>0</v>
      </c>
      <c r="BX132" s="476">
        <v>10866.928</v>
      </c>
      <c r="BY132" s="478" t="s">
        <v>611</v>
      </c>
      <c r="BZ132" s="476">
        <v>1512624.6300000001</v>
      </c>
      <c r="CA132" s="476">
        <v>0</v>
      </c>
      <c r="CB132" s="476">
        <v>1512624.6300000001</v>
      </c>
      <c r="CC132" s="476"/>
      <c r="CD132" s="476">
        <v>724623.79299999995</v>
      </c>
      <c r="CE132" s="476">
        <v>0</v>
      </c>
      <c r="CF132" s="476">
        <v>724623.79299999995</v>
      </c>
      <c r="CG132" s="476"/>
      <c r="CH132" s="476">
        <v>1512624.6300000001</v>
      </c>
      <c r="CI132" s="476">
        <v>0</v>
      </c>
      <c r="CJ132" s="476">
        <v>1512624.6300000001</v>
      </c>
    </row>
    <row r="133" spans="1:88" s="35" customFormat="1" ht="3.15" customHeight="1" x14ac:dyDescent="0.2">
      <c r="A133" s="478"/>
      <c r="B133" s="476"/>
      <c r="C133" s="476"/>
      <c r="D133" s="476"/>
      <c r="E133" s="476"/>
      <c r="F133" s="476"/>
      <c r="G133" s="476"/>
      <c r="H133" s="476"/>
      <c r="I133" s="476"/>
      <c r="J133" s="476"/>
      <c r="K133" s="476"/>
      <c r="L133" s="476"/>
      <c r="M133" s="478"/>
      <c r="N133" s="476"/>
      <c r="O133" s="476"/>
      <c r="P133" s="476"/>
      <c r="Q133" s="476"/>
      <c r="R133" s="476"/>
      <c r="S133" s="476"/>
      <c r="T133" s="476"/>
      <c r="U133" s="476"/>
      <c r="V133" s="476"/>
      <c r="W133" s="476"/>
      <c r="X133" s="476"/>
      <c r="Y133" s="478"/>
      <c r="Z133" s="476"/>
      <c r="AA133" s="476"/>
      <c r="AB133" s="476"/>
      <c r="AC133" s="476"/>
      <c r="AD133" s="476"/>
      <c r="AE133" s="476"/>
      <c r="AF133" s="476"/>
      <c r="AG133" s="476"/>
      <c r="AH133" s="476"/>
      <c r="AI133" s="476"/>
      <c r="AJ133" s="476"/>
      <c r="AK133" s="478"/>
      <c r="AL133" s="476"/>
      <c r="AM133" s="476"/>
      <c r="AN133" s="476"/>
      <c r="AO133" s="476"/>
      <c r="AP133" s="476"/>
      <c r="AQ133" s="476"/>
      <c r="AR133" s="476"/>
      <c r="AS133" s="476"/>
      <c r="AT133" s="476"/>
      <c r="AU133" s="476"/>
      <c r="AV133" s="476"/>
      <c r="AW133" s="478"/>
      <c r="AX133" s="476"/>
      <c r="AY133" s="476"/>
      <c r="AZ133" s="476"/>
      <c r="BA133" s="476"/>
      <c r="BB133" s="476"/>
      <c r="BC133" s="476"/>
      <c r="BD133" s="476"/>
      <c r="BE133" s="476"/>
      <c r="BF133" s="476"/>
      <c r="BG133" s="476"/>
      <c r="BH133" s="476"/>
      <c r="BI133" s="478"/>
      <c r="BJ133" s="476"/>
      <c r="BK133" s="476"/>
      <c r="BL133" s="476"/>
      <c r="BM133" s="476"/>
      <c r="BN133" s="476"/>
      <c r="BO133" s="476"/>
      <c r="BP133" s="476"/>
      <c r="BQ133" s="476"/>
      <c r="BR133" s="476"/>
      <c r="BS133" s="476"/>
      <c r="BT133" s="476"/>
      <c r="BU133" s="476"/>
      <c r="BV133" s="476"/>
      <c r="BW133" s="476"/>
      <c r="BX133" s="476"/>
      <c r="BY133" s="478"/>
      <c r="BZ133" s="476"/>
      <c r="CA133" s="476"/>
      <c r="CB133" s="476"/>
      <c r="CC133" s="476"/>
      <c r="CD133" s="476"/>
      <c r="CE133" s="476"/>
      <c r="CF133" s="476"/>
      <c r="CG133" s="476"/>
      <c r="CH133" s="476"/>
      <c r="CI133" s="476"/>
      <c r="CJ133" s="476"/>
    </row>
    <row r="134" spans="1:88" s="474" customFormat="1" ht="8.4" customHeight="1" x14ac:dyDescent="0.3">
      <c r="A134" s="471" t="s">
        <v>612</v>
      </c>
      <c r="B134" s="480">
        <v>79226880.796000004</v>
      </c>
      <c r="C134" s="480">
        <v>36896704.990000002</v>
      </c>
      <c r="D134" s="480">
        <v>116123585.787</v>
      </c>
      <c r="E134" s="472"/>
      <c r="F134" s="480">
        <v>1800669.7679999999</v>
      </c>
      <c r="G134" s="480">
        <v>297192.17300000001</v>
      </c>
      <c r="H134" s="480">
        <v>2097861.9410000001</v>
      </c>
      <c r="I134" s="480"/>
      <c r="J134" s="480">
        <v>130669862.87</v>
      </c>
      <c r="K134" s="480">
        <v>75548464.027999997</v>
      </c>
      <c r="L134" s="480">
        <v>206218326.898</v>
      </c>
      <c r="M134" s="471" t="s">
        <v>612</v>
      </c>
      <c r="N134" s="480">
        <v>7207571.3810000001</v>
      </c>
      <c r="O134" s="480">
        <v>2678698.358</v>
      </c>
      <c r="P134" s="480">
        <v>9886269.7400000002</v>
      </c>
      <c r="Q134" s="472"/>
      <c r="R134" s="480">
        <v>15429125.833000001</v>
      </c>
      <c r="S134" s="480">
        <v>7694519.2309999997</v>
      </c>
      <c r="T134" s="480">
        <v>23123645.065000001</v>
      </c>
      <c r="U134" s="480"/>
      <c r="V134" s="480">
        <v>49906676.494000003</v>
      </c>
      <c r="W134" s="480">
        <v>23988282.756999999</v>
      </c>
      <c r="X134" s="480">
        <v>73894959.251000002</v>
      </c>
      <c r="Y134" s="471" t="s">
        <v>612</v>
      </c>
      <c r="Z134" s="480">
        <v>5964810.5</v>
      </c>
      <c r="AA134" s="480">
        <v>2325624.8509999998</v>
      </c>
      <c r="AB134" s="480">
        <v>8290435.352</v>
      </c>
      <c r="AC134" s="472"/>
      <c r="AD134" s="480">
        <v>52813799.784000002</v>
      </c>
      <c r="AE134" s="480">
        <v>23777682.241</v>
      </c>
      <c r="AF134" s="480">
        <v>76591482.025999993</v>
      </c>
      <c r="AG134" s="480"/>
      <c r="AH134" s="480">
        <v>17861124.081999999</v>
      </c>
      <c r="AI134" s="480">
        <v>685994.34699999995</v>
      </c>
      <c r="AJ134" s="480">
        <v>18547118.43</v>
      </c>
      <c r="AK134" s="471" t="s">
        <v>612</v>
      </c>
      <c r="AL134" s="480">
        <v>5157784.59</v>
      </c>
      <c r="AM134" s="480">
        <v>989329.43700000003</v>
      </c>
      <c r="AN134" s="480">
        <v>6147114.0269999998</v>
      </c>
      <c r="AO134" s="472"/>
      <c r="AP134" s="480">
        <v>4684179.6339999996</v>
      </c>
      <c r="AQ134" s="480">
        <v>739784.652</v>
      </c>
      <c r="AR134" s="480">
        <v>5423964.2869999995</v>
      </c>
      <c r="AS134" s="480"/>
      <c r="AT134" s="480">
        <v>5359390.3099999996</v>
      </c>
      <c r="AU134" s="480">
        <v>4895217.1359999999</v>
      </c>
      <c r="AV134" s="480">
        <v>10254607.447000001</v>
      </c>
      <c r="AW134" s="471" t="s">
        <v>612</v>
      </c>
      <c r="AX134" s="480">
        <v>2021592.5349999999</v>
      </c>
      <c r="AY134" s="480">
        <v>32921.684000000001</v>
      </c>
      <c r="AZ134" s="480">
        <v>2054514.22</v>
      </c>
      <c r="BA134" s="472"/>
      <c r="BB134" s="480">
        <v>1296082.966</v>
      </c>
      <c r="BC134" s="480">
        <v>197546.606</v>
      </c>
      <c r="BD134" s="480">
        <v>1493629.5730000001</v>
      </c>
      <c r="BE134" s="480"/>
      <c r="BF134" s="480">
        <v>852142.14399999997</v>
      </c>
      <c r="BG134" s="480">
        <v>1668833.3629999999</v>
      </c>
      <c r="BH134" s="480">
        <v>2520975.5079999999</v>
      </c>
      <c r="BI134" s="471" t="s">
        <v>612</v>
      </c>
      <c r="BJ134" s="480">
        <v>614442.42700000003</v>
      </c>
      <c r="BK134" s="480">
        <v>1954434.3219999999</v>
      </c>
      <c r="BL134" s="480">
        <v>2568876.75</v>
      </c>
      <c r="BM134" s="480"/>
      <c r="BN134" s="480">
        <v>3266774.7930000001</v>
      </c>
      <c r="BO134" s="480">
        <v>1680816.7860000001</v>
      </c>
      <c r="BP134" s="480">
        <v>4947591.58</v>
      </c>
      <c r="BQ134" s="480"/>
      <c r="BR134" s="480">
        <v>5531222.7920000004</v>
      </c>
      <c r="BS134" s="480">
        <v>35197.771000000001</v>
      </c>
      <c r="BT134" s="480">
        <v>5566420.5630000001</v>
      </c>
      <c r="BU134" s="480"/>
      <c r="BV134" s="480">
        <v>2564110.9029999999</v>
      </c>
      <c r="BW134" s="480">
        <v>78393.338000000003</v>
      </c>
      <c r="BX134" s="480">
        <v>2642504.2409999999</v>
      </c>
      <c r="BY134" s="471" t="s">
        <v>612</v>
      </c>
      <c r="BZ134" s="480">
        <v>392228244.602</v>
      </c>
      <c r="CA134" s="480">
        <v>186165638.07100004</v>
      </c>
      <c r="CB134" s="480">
        <v>578393882.68599999</v>
      </c>
      <c r="CC134" s="480"/>
      <c r="CD134" s="480">
        <v>129833141.227</v>
      </c>
      <c r="CE134" s="480">
        <v>78138486.108999997</v>
      </c>
      <c r="CF134" s="480">
        <v>207971627.33700001</v>
      </c>
      <c r="CG134" s="480"/>
      <c r="CH134" s="480">
        <v>391391522.95899999</v>
      </c>
      <c r="CI134" s="480">
        <v>188755660.15200004</v>
      </c>
      <c r="CJ134" s="480">
        <v>580147183.125</v>
      </c>
    </row>
    <row r="135" spans="1:88" s="35" customFormat="1" ht="2.85" customHeight="1" x14ac:dyDescent="0.2">
      <c r="A135" s="486"/>
      <c r="B135" s="487"/>
      <c r="C135" s="487"/>
      <c r="D135" s="487"/>
      <c r="E135" s="487"/>
      <c r="F135" s="487"/>
      <c r="G135" s="487"/>
      <c r="H135" s="487"/>
      <c r="I135" s="487"/>
      <c r="J135" s="487"/>
      <c r="K135" s="487"/>
      <c r="L135" s="487"/>
      <c r="M135" s="486"/>
      <c r="N135" s="487"/>
      <c r="O135" s="487"/>
      <c r="P135" s="487"/>
      <c r="Q135" s="487"/>
      <c r="R135" s="487"/>
      <c r="S135" s="487"/>
      <c r="T135" s="487"/>
      <c r="U135" s="487"/>
      <c r="V135" s="487"/>
      <c r="W135" s="487"/>
      <c r="X135" s="487"/>
      <c r="Y135" s="486"/>
      <c r="Z135" s="487"/>
      <c r="AA135" s="487"/>
      <c r="AB135" s="487"/>
      <c r="AC135" s="487"/>
      <c r="AD135" s="487"/>
      <c r="AE135" s="487"/>
      <c r="AF135" s="487"/>
      <c r="AG135" s="487"/>
      <c r="AH135" s="487"/>
      <c r="AI135" s="487"/>
      <c r="AJ135" s="487"/>
      <c r="AK135" s="486"/>
      <c r="AL135" s="487"/>
      <c r="AM135" s="487"/>
      <c r="AN135" s="487"/>
      <c r="AO135" s="487"/>
      <c r="AP135" s="487"/>
      <c r="AQ135" s="487"/>
      <c r="AR135" s="487"/>
      <c r="AS135" s="487"/>
      <c r="AT135" s="487"/>
      <c r="AU135" s="487"/>
      <c r="AV135" s="487"/>
      <c r="AW135" s="486"/>
      <c r="AX135" s="487"/>
      <c r="AY135" s="487"/>
      <c r="AZ135" s="487"/>
      <c r="BA135" s="487"/>
      <c r="BB135" s="487"/>
      <c r="BC135" s="487"/>
      <c r="BD135" s="487"/>
      <c r="BE135" s="487"/>
      <c r="BF135" s="487"/>
      <c r="BG135" s="487"/>
      <c r="BH135" s="487"/>
      <c r="BI135" s="486"/>
      <c r="BJ135" s="487"/>
      <c r="BK135" s="487"/>
      <c r="BL135" s="487"/>
      <c r="BM135" s="487"/>
      <c r="BN135" s="487"/>
      <c r="BO135" s="487"/>
      <c r="BP135" s="487"/>
      <c r="BQ135" s="487"/>
      <c r="BR135" s="487"/>
      <c r="BS135" s="487"/>
      <c r="BT135" s="487"/>
      <c r="BU135" s="487"/>
      <c r="BV135" s="487"/>
      <c r="BW135" s="487"/>
      <c r="BX135" s="487"/>
      <c r="BY135" s="486"/>
      <c r="BZ135" s="487"/>
      <c r="CA135" s="487"/>
      <c r="CB135" s="487"/>
      <c r="CC135" s="487"/>
      <c r="CD135" s="487"/>
      <c r="CE135" s="487"/>
      <c r="CF135" s="487"/>
      <c r="CG135" s="487"/>
      <c r="CH135" s="487"/>
      <c r="CI135" s="487"/>
      <c r="CJ135" s="487"/>
    </row>
    <row r="136" spans="1:88" s="474" customFormat="1" ht="10.5" customHeight="1" x14ac:dyDescent="0.3">
      <c r="A136" s="471" t="s">
        <v>613</v>
      </c>
      <c r="B136" s="472">
        <v>31066389.136</v>
      </c>
      <c r="C136" s="472">
        <v>60129756.862999998</v>
      </c>
      <c r="D136" s="472">
        <v>91196146</v>
      </c>
      <c r="E136" s="472"/>
      <c r="F136" s="472">
        <v>69097.38</v>
      </c>
      <c r="G136" s="472">
        <v>161757.88800000001</v>
      </c>
      <c r="H136" s="472">
        <v>230855.26800000001</v>
      </c>
      <c r="I136" s="472"/>
      <c r="J136" s="472">
        <v>26647293.278000001</v>
      </c>
      <c r="K136" s="472">
        <v>113599644.347</v>
      </c>
      <c r="L136" s="472">
        <v>140246937.625</v>
      </c>
      <c r="M136" s="471" t="s">
        <v>613</v>
      </c>
      <c r="N136" s="472">
        <v>695445.56700000004</v>
      </c>
      <c r="O136" s="472">
        <v>5428840.7680000002</v>
      </c>
      <c r="P136" s="472">
        <v>6124286.335</v>
      </c>
      <c r="Q136" s="472"/>
      <c r="R136" s="472">
        <v>2161219.2579999999</v>
      </c>
      <c r="S136" s="472">
        <v>13599897.929</v>
      </c>
      <c r="T136" s="472">
        <v>15761117.187999999</v>
      </c>
      <c r="U136" s="472"/>
      <c r="V136" s="472">
        <v>9154878.0840000007</v>
      </c>
      <c r="W136" s="472">
        <v>35737306.704999998</v>
      </c>
      <c r="X136" s="472">
        <v>44892184.789999999</v>
      </c>
      <c r="Y136" s="471" t="s">
        <v>613</v>
      </c>
      <c r="Z136" s="472">
        <v>698118.41399999999</v>
      </c>
      <c r="AA136" s="472">
        <v>14431722.751</v>
      </c>
      <c r="AB136" s="472">
        <v>15129841.165999999</v>
      </c>
      <c r="AC136" s="472"/>
      <c r="AD136" s="472">
        <v>14442091.797</v>
      </c>
      <c r="AE136" s="472">
        <v>17452323.026999999</v>
      </c>
      <c r="AF136" s="472">
        <v>31894414.824999999</v>
      </c>
      <c r="AG136" s="472"/>
      <c r="AH136" s="472">
        <v>5170234.0939999996</v>
      </c>
      <c r="AI136" s="472">
        <v>1238355.9779999999</v>
      </c>
      <c r="AJ136" s="472">
        <v>6408590.0729999999</v>
      </c>
      <c r="AK136" s="471" t="s">
        <v>613</v>
      </c>
      <c r="AL136" s="472">
        <v>345900.23700000002</v>
      </c>
      <c r="AM136" s="472">
        <v>941231.73</v>
      </c>
      <c r="AN136" s="472">
        <v>1287131.9680000001</v>
      </c>
      <c r="AO136" s="472"/>
      <c r="AP136" s="472">
        <v>5372541.9890000001</v>
      </c>
      <c r="AQ136" s="472">
        <v>499973.12</v>
      </c>
      <c r="AR136" s="472">
        <v>5872515.1100000003</v>
      </c>
      <c r="AS136" s="472"/>
      <c r="AT136" s="472">
        <v>910034.63100000005</v>
      </c>
      <c r="AU136" s="472">
        <v>12788725.870999999</v>
      </c>
      <c r="AV136" s="472">
        <v>13698760.503</v>
      </c>
      <c r="AW136" s="471" t="s">
        <v>613</v>
      </c>
      <c r="AX136" s="472">
        <v>3645184.1009999998</v>
      </c>
      <c r="AY136" s="472">
        <v>0</v>
      </c>
      <c r="AZ136" s="472">
        <v>3645184.1009999998</v>
      </c>
      <c r="BA136" s="472"/>
      <c r="BB136" s="472">
        <v>27479.296999999999</v>
      </c>
      <c r="BC136" s="472">
        <v>4556.1769999999997</v>
      </c>
      <c r="BD136" s="472">
        <v>32035.474999999999</v>
      </c>
      <c r="BE136" s="472"/>
      <c r="BF136" s="472">
        <v>940061.08</v>
      </c>
      <c r="BG136" s="472">
        <v>1199750.3759999999</v>
      </c>
      <c r="BH136" s="472">
        <v>2139811.4559999998</v>
      </c>
      <c r="BI136" s="471" t="s">
        <v>613</v>
      </c>
      <c r="BJ136" s="472">
        <v>901667.86600000004</v>
      </c>
      <c r="BK136" s="472">
        <v>2786358.1889999998</v>
      </c>
      <c r="BL136" s="472">
        <v>3688026.0550000002</v>
      </c>
      <c r="BM136" s="472"/>
      <c r="BN136" s="472">
        <v>139650.348</v>
      </c>
      <c r="BO136" s="472">
        <v>7119957.7719999999</v>
      </c>
      <c r="BP136" s="472">
        <v>7259608.1210000003</v>
      </c>
      <c r="BQ136" s="472"/>
      <c r="BR136" s="472">
        <v>134753.073</v>
      </c>
      <c r="BS136" s="472">
        <v>0</v>
      </c>
      <c r="BT136" s="472">
        <v>134753.073</v>
      </c>
      <c r="BU136" s="472"/>
      <c r="BV136" s="472">
        <v>925609.05700000003</v>
      </c>
      <c r="BW136" s="472">
        <v>0</v>
      </c>
      <c r="BX136" s="472">
        <v>925609.05700000003</v>
      </c>
      <c r="BY136" s="471" t="s">
        <v>613</v>
      </c>
      <c r="BZ136" s="472">
        <v>103447648.68700002</v>
      </c>
      <c r="CA136" s="472">
        <v>287120159.491</v>
      </c>
      <c r="CB136" s="472">
        <v>390567808.18900007</v>
      </c>
      <c r="CC136" s="472"/>
      <c r="CD136" s="472">
        <v>26647293.278000001</v>
      </c>
      <c r="CE136" s="472">
        <v>113669794.817</v>
      </c>
      <c r="CF136" s="472">
        <v>140317088.095</v>
      </c>
      <c r="CG136" s="472"/>
      <c r="CH136" s="472">
        <v>103447648.68700002</v>
      </c>
      <c r="CI136" s="472">
        <v>287190309.96099997</v>
      </c>
      <c r="CJ136" s="472">
        <v>390637958.65900004</v>
      </c>
    </row>
    <row r="137" spans="1:88" s="474" customFormat="1" ht="8.4" customHeight="1" x14ac:dyDescent="0.3">
      <c r="A137" s="478" t="s">
        <v>614</v>
      </c>
      <c r="B137" s="476">
        <v>11946826.909</v>
      </c>
      <c r="C137" s="476">
        <v>12114186.880999999</v>
      </c>
      <c r="D137" s="476">
        <v>24061013.791000001</v>
      </c>
      <c r="E137" s="476"/>
      <c r="F137" s="476">
        <v>49700.091999999997</v>
      </c>
      <c r="G137" s="476">
        <v>6231.82</v>
      </c>
      <c r="H137" s="476">
        <v>55931.913</v>
      </c>
      <c r="I137" s="476"/>
      <c r="J137" s="476">
        <v>5239380.4460000005</v>
      </c>
      <c r="K137" s="476">
        <v>17292095.006999999</v>
      </c>
      <c r="L137" s="476">
        <v>22531475.453000002</v>
      </c>
      <c r="M137" s="478" t="s">
        <v>614</v>
      </c>
      <c r="N137" s="476">
        <v>695445.56700000004</v>
      </c>
      <c r="O137" s="476">
        <v>318661.72399999999</v>
      </c>
      <c r="P137" s="476">
        <v>1014107.292</v>
      </c>
      <c r="Q137" s="476"/>
      <c r="R137" s="476">
        <v>1277188.2150000001</v>
      </c>
      <c r="S137" s="476">
        <v>1598760.933</v>
      </c>
      <c r="T137" s="476">
        <v>2875949.148</v>
      </c>
      <c r="U137" s="476"/>
      <c r="V137" s="476">
        <v>2510291.1869999999</v>
      </c>
      <c r="W137" s="476">
        <v>4515517.9780000001</v>
      </c>
      <c r="X137" s="476">
        <v>7025809.165</v>
      </c>
      <c r="Y137" s="478" t="s">
        <v>614</v>
      </c>
      <c r="Z137" s="476">
        <v>412251.21799999999</v>
      </c>
      <c r="AA137" s="476">
        <v>772092.61100000003</v>
      </c>
      <c r="AB137" s="476">
        <v>1184343.83</v>
      </c>
      <c r="AC137" s="476"/>
      <c r="AD137" s="476">
        <v>2061969.7709999999</v>
      </c>
      <c r="AE137" s="476">
        <v>3777785.287</v>
      </c>
      <c r="AF137" s="476">
        <v>5839755.0580000002</v>
      </c>
      <c r="AG137" s="476"/>
      <c r="AH137" s="476">
        <v>1500</v>
      </c>
      <c r="AI137" s="476">
        <v>0</v>
      </c>
      <c r="AJ137" s="476">
        <v>1500</v>
      </c>
      <c r="AK137" s="478" t="s">
        <v>614</v>
      </c>
      <c r="AL137" s="476">
        <v>278823.49900000001</v>
      </c>
      <c r="AM137" s="476">
        <v>116270.173</v>
      </c>
      <c r="AN137" s="476">
        <v>395093.67300000001</v>
      </c>
      <c r="AO137" s="476"/>
      <c r="AP137" s="476">
        <v>0</v>
      </c>
      <c r="AQ137" s="476">
        <v>50.28</v>
      </c>
      <c r="AR137" s="476">
        <v>50.28</v>
      </c>
      <c r="AS137" s="476"/>
      <c r="AT137" s="476">
        <v>908684.80900000001</v>
      </c>
      <c r="AU137" s="476">
        <v>1690750.54</v>
      </c>
      <c r="AV137" s="476">
        <v>2599435.35</v>
      </c>
      <c r="AW137" s="478" t="s">
        <v>614</v>
      </c>
      <c r="AX137" s="476">
        <v>0</v>
      </c>
      <c r="AY137" s="476">
        <v>0</v>
      </c>
      <c r="AZ137" s="476">
        <v>0</v>
      </c>
      <c r="BA137" s="476"/>
      <c r="BB137" s="476">
        <v>12314.612999999999</v>
      </c>
      <c r="BC137" s="476">
        <v>4556.1769999999997</v>
      </c>
      <c r="BD137" s="476">
        <v>16870.791000000001</v>
      </c>
      <c r="BE137" s="476"/>
      <c r="BF137" s="476">
        <v>933611.52800000005</v>
      </c>
      <c r="BG137" s="476">
        <v>588226.07900000003</v>
      </c>
      <c r="BH137" s="476">
        <v>1521837.6070000001</v>
      </c>
      <c r="BI137" s="478" t="s">
        <v>614</v>
      </c>
      <c r="BJ137" s="476">
        <v>850770.81099999999</v>
      </c>
      <c r="BK137" s="476">
        <v>136842.266</v>
      </c>
      <c r="BL137" s="476">
        <v>987613.07799999998</v>
      </c>
      <c r="BM137" s="476"/>
      <c r="BN137" s="476">
        <v>139650.348</v>
      </c>
      <c r="BO137" s="476">
        <v>363272.484</v>
      </c>
      <c r="BP137" s="476">
        <v>502922.83299999998</v>
      </c>
      <c r="BQ137" s="476"/>
      <c r="BR137" s="476">
        <v>0</v>
      </c>
      <c r="BS137" s="476">
        <v>0</v>
      </c>
      <c r="BT137" s="476">
        <v>0</v>
      </c>
      <c r="BU137" s="476"/>
      <c r="BV137" s="476">
        <v>0</v>
      </c>
      <c r="BW137" s="476">
        <v>0</v>
      </c>
      <c r="BX137" s="476">
        <v>0</v>
      </c>
      <c r="BY137" s="478" t="s">
        <v>614</v>
      </c>
      <c r="BZ137" s="476">
        <v>27318409.013000008</v>
      </c>
      <c r="CA137" s="476">
        <v>43295300.240000002</v>
      </c>
      <c r="CB137" s="476">
        <v>70613709.261999995</v>
      </c>
      <c r="CC137" s="476"/>
      <c r="CD137" s="476">
        <v>5239380.4460000005</v>
      </c>
      <c r="CE137" s="476">
        <v>17362245.476</v>
      </c>
      <c r="CF137" s="476">
        <v>22601625.923</v>
      </c>
      <c r="CG137" s="476"/>
      <c r="CH137" s="476">
        <v>27318409.013000011</v>
      </c>
      <c r="CI137" s="476">
        <v>43365450.709000006</v>
      </c>
      <c r="CJ137" s="476">
        <v>70683859.731999993</v>
      </c>
    </row>
    <row r="138" spans="1:88" s="474" customFormat="1" ht="8.4" customHeight="1" x14ac:dyDescent="0.3">
      <c r="A138" s="478" t="s">
        <v>615</v>
      </c>
      <c r="B138" s="476">
        <v>19062043.408</v>
      </c>
      <c r="C138" s="476">
        <v>5848107.7120000003</v>
      </c>
      <c r="D138" s="476">
        <v>24910151.120000001</v>
      </c>
      <c r="E138" s="476"/>
      <c r="F138" s="476">
        <v>19397.287</v>
      </c>
      <c r="G138" s="476">
        <v>155526.068</v>
      </c>
      <c r="H138" s="476">
        <v>174923.35500000001</v>
      </c>
      <c r="I138" s="476"/>
      <c r="J138" s="476">
        <v>21363386.396000002</v>
      </c>
      <c r="K138" s="476">
        <v>48635606.626999997</v>
      </c>
      <c r="L138" s="476">
        <v>69998993.023000002</v>
      </c>
      <c r="M138" s="478" t="s">
        <v>615</v>
      </c>
      <c r="N138" s="476">
        <v>0</v>
      </c>
      <c r="O138" s="476">
        <v>5110179.0429999996</v>
      </c>
      <c r="P138" s="476">
        <v>5110179.0429999996</v>
      </c>
      <c r="Q138" s="476"/>
      <c r="R138" s="476">
        <v>884031.04299999995</v>
      </c>
      <c r="S138" s="476">
        <v>5910978.5420000004</v>
      </c>
      <c r="T138" s="476">
        <v>6795009.585</v>
      </c>
      <c r="U138" s="476"/>
      <c r="V138" s="476">
        <v>1936758.648</v>
      </c>
      <c r="W138" s="476">
        <v>14395966.32</v>
      </c>
      <c r="X138" s="476">
        <v>16332724.969000001</v>
      </c>
      <c r="Y138" s="478" t="s">
        <v>615</v>
      </c>
      <c r="Z138" s="476">
        <v>285867.19500000001</v>
      </c>
      <c r="AA138" s="476">
        <v>160997.364</v>
      </c>
      <c r="AB138" s="476">
        <v>446864.56</v>
      </c>
      <c r="AC138" s="476"/>
      <c r="AD138" s="476">
        <v>12270714.132999999</v>
      </c>
      <c r="AE138" s="476">
        <v>2315171.5359999998</v>
      </c>
      <c r="AF138" s="476">
        <v>14585885.669</v>
      </c>
      <c r="AG138" s="476"/>
      <c r="AH138" s="476">
        <v>5168734.0939999996</v>
      </c>
      <c r="AI138" s="476">
        <v>0</v>
      </c>
      <c r="AJ138" s="476">
        <v>5168734.0939999996</v>
      </c>
      <c r="AK138" s="478" t="s">
        <v>615</v>
      </c>
      <c r="AL138" s="476">
        <v>67076.737999999998</v>
      </c>
      <c r="AM138" s="476">
        <v>221601.55600000001</v>
      </c>
      <c r="AN138" s="476">
        <v>288678.29499999998</v>
      </c>
      <c r="AO138" s="476"/>
      <c r="AP138" s="476">
        <v>5372541.9890000001</v>
      </c>
      <c r="AQ138" s="476">
        <v>0</v>
      </c>
      <c r="AR138" s="476">
        <v>5372541.9890000001</v>
      </c>
      <c r="AS138" s="476"/>
      <c r="AT138" s="476">
        <v>1349.8219999999999</v>
      </c>
      <c r="AU138" s="476">
        <v>3353750.4530000002</v>
      </c>
      <c r="AV138" s="476">
        <v>3355100.2749999999</v>
      </c>
      <c r="AW138" s="478" t="s">
        <v>615</v>
      </c>
      <c r="AX138" s="476">
        <v>3645184.1009999998</v>
      </c>
      <c r="AY138" s="476">
        <v>0</v>
      </c>
      <c r="AZ138" s="476">
        <v>3645184.1009999998</v>
      </c>
      <c r="BA138" s="476"/>
      <c r="BB138" s="476">
        <v>15164.683999999999</v>
      </c>
      <c r="BC138" s="476">
        <v>0</v>
      </c>
      <c r="BD138" s="476">
        <v>15164.683999999999</v>
      </c>
      <c r="BE138" s="476"/>
      <c r="BF138" s="476">
        <v>6449.5510000000004</v>
      </c>
      <c r="BG138" s="476">
        <v>611524.29700000002</v>
      </c>
      <c r="BH138" s="476">
        <v>617973.848</v>
      </c>
      <c r="BI138" s="478" t="s">
        <v>615</v>
      </c>
      <c r="BJ138" s="476">
        <v>50897.053999999996</v>
      </c>
      <c r="BK138" s="476">
        <v>2649515.9219999998</v>
      </c>
      <c r="BL138" s="476">
        <v>2700412.977</v>
      </c>
      <c r="BM138" s="476"/>
      <c r="BN138" s="476">
        <v>0</v>
      </c>
      <c r="BO138" s="476">
        <v>1404265.7860000001</v>
      </c>
      <c r="BP138" s="476">
        <v>1404265.7860000001</v>
      </c>
      <c r="BQ138" s="476"/>
      <c r="BR138" s="476">
        <v>134753.073</v>
      </c>
      <c r="BS138" s="476">
        <v>0</v>
      </c>
      <c r="BT138" s="476">
        <v>134753.073</v>
      </c>
      <c r="BU138" s="476"/>
      <c r="BV138" s="476">
        <v>925609.05700000003</v>
      </c>
      <c r="BW138" s="476">
        <v>0</v>
      </c>
      <c r="BX138" s="476">
        <v>925609.05700000003</v>
      </c>
      <c r="BY138" s="478" t="s">
        <v>615</v>
      </c>
      <c r="BZ138" s="476">
        <v>71209958.273000002</v>
      </c>
      <c r="CA138" s="476">
        <v>90773191.225999996</v>
      </c>
      <c r="CB138" s="476">
        <v>161983149.50300002</v>
      </c>
      <c r="CC138" s="476"/>
      <c r="CD138" s="476">
        <v>21363386.396000002</v>
      </c>
      <c r="CE138" s="476">
        <v>48635606.626999997</v>
      </c>
      <c r="CF138" s="476">
        <v>69998993.023000002</v>
      </c>
      <c r="CG138" s="476"/>
      <c r="CH138" s="476">
        <v>71209958.273000002</v>
      </c>
      <c r="CI138" s="476">
        <v>90773191.225999996</v>
      </c>
      <c r="CJ138" s="476">
        <v>161983149.50300002</v>
      </c>
    </row>
    <row r="139" spans="1:88" s="474" customFormat="1" ht="8.4" customHeight="1" x14ac:dyDescent="0.3">
      <c r="A139" s="478" t="s">
        <v>616</v>
      </c>
      <c r="B139" s="476">
        <v>57518.817999999999</v>
      </c>
      <c r="C139" s="476">
        <v>42162099.07</v>
      </c>
      <c r="D139" s="476">
        <v>42219617.887999997</v>
      </c>
      <c r="E139" s="476"/>
      <c r="F139" s="476">
        <v>0</v>
      </c>
      <c r="G139" s="476">
        <v>0</v>
      </c>
      <c r="H139" s="476">
        <v>0</v>
      </c>
      <c r="I139" s="476"/>
      <c r="J139" s="476">
        <v>0</v>
      </c>
      <c r="K139" s="476">
        <v>47669371.557999998</v>
      </c>
      <c r="L139" s="476">
        <v>47669371.557999998</v>
      </c>
      <c r="M139" s="478" t="s">
        <v>616</v>
      </c>
      <c r="N139" s="476">
        <v>0</v>
      </c>
      <c r="O139" s="476">
        <v>0</v>
      </c>
      <c r="P139" s="476">
        <v>0</v>
      </c>
      <c r="Q139" s="476"/>
      <c r="R139" s="476">
        <v>0</v>
      </c>
      <c r="S139" s="476">
        <v>6090158.4529999997</v>
      </c>
      <c r="T139" s="476">
        <v>6090158.4529999997</v>
      </c>
      <c r="U139" s="476"/>
      <c r="V139" s="476">
        <v>4707828.2479999997</v>
      </c>
      <c r="W139" s="476">
        <v>16825822.405999999</v>
      </c>
      <c r="X139" s="476">
        <v>21533650.655000001</v>
      </c>
      <c r="Y139" s="478" t="s">
        <v>616</v>
      </c>
      <c r="Z139" s="476">
        <v>0</v>
      </c>
      <c r="AA139" s="476">
        <v>13498632.775</v>
      </c>
      <c r="AB139" s="476">
        <v>13498632.775</v>
      </c>
      <c r="AC139" s="476"/>
      <c r="AD139" s="476">
        <v>0</v>
      </c>
      <c r="AE139" s="476">
        <v>11357490.482000001</v>
      </c>
      <c r="AF139" s="476">
        <v>11357490.482000001</v>
      </c>
      <c r="AG139" s="476"/>
      <c r="AH139" s="476">
        <v>0</v>
      </c>
      <c r="AI139" s="476">
        <v>1238355.9779999999</v>
      </c>
      <c r="AJ139" s="476">
        <v>1238355.9779999999</v>
      </c>
      <c r="AK139" s="478" t="s">
        <v>616</v>
      </c>
      <c r="AL139" s="476">
        <v>0</v>
      </c>
      <c r="AM139" s="476">
        <v>603360</v>
      </c>
      <c r="AN139" s="476">
        <v>603360</v>
      </c>
      <c r="AO139" s="476"/>
      <c r="AP139" s="476">
        <v>0</v>
      </c>
      <c r="AQ139" s="476">
        <v>499922.84</v>
      </c>
      <c r="AR139" s="476">
        <v>499922.84</v>
      </c>
      <c r="AS139" s="476"/>
      <c r="AT139" s="476">
        <v>0</v>
      </c>
      <c r="AU139" s="476">
        <v>7744224.8770000003</v>
      </c>
      <c r="AV139" s="476">
        <v>7744224.8770000003</v>
      </c>
      <c r="AW139" s="478" t="s">
        <v>616</v>
      </c>
      <c r="AX139" s="476">
        <v>0</v>
      </c>
      <c r="AY139" s="476">
        <v>0</v>
      </c>
      <c r="AZ139" s="476">
        <v>0</v>
      </c>
      <c r="BA139" s="476"/>
      <c r="BB139" s="476">
        <v>0</v>
      </c>
      <c r="BC139" s="476">
        <v>0</v>
      </c>
      <c r="BD139" s="476">
        <v>0</v>
      </c>
      <c r="BE139" s="476"/>
      <c r="BF139" s="476">
        <v>0</v>
      </c>
      <c r="BG139" s="476">
        <v>0</v>
      </c>
      <c r="BH139" s="476">
        <v>0</v>
      </c>
      <c r="BI139" s="478" t="s">
        <v>616</v>
      </c>
      <c r="BJ139" s="476">
        <v>0</v>
      </c>
      <c r="BK139" s="476">
        <v>0</v>
      </c>
      <c r="BL139" s="476">
        <v>0</v>
      </c>
      <c r="BM139" s="476"/>
      <c r="BN139" s="476">
        <v>0</v>
      </c>
      <c r="BO139" s="476">
        <v>5352419.5010000002</v>
      </c>
      <c r="BP139" s="476">
        <v>5352419.5010000002</v>
      </c>
      <c r="BQ139" s="476"/>
      <c r="BR139" s="476">
        <v>0</v>
      </c>
      <c r="BS139" s="476">
        <v>0</v>
      </c>
      <c r="BT139" s="476">
        <v>0</v>
      </c>
      <c r="BU139" s="476"/>
      <c r="BV139" s="476">
        <v>0</v>
      </c>
      <c r="BW139" s="476">
        <v>0</v>
      </c>
      <c r="BX139" s="476">
        <v>0</v>
      </c>
      <c r="BY139" s="478" t="s">
        <v>616</v>
      </c>
      <c r="BZ139" s="476">
        <v>4765347.0659999996</v>
      </c>
      <c r="CA139" s="476">
        <v>153041857.93999997</v>
      </c>
      <c r="CB139" s="476">
        <v>157807205.00699997</v>
      </c>
      <c r="CC139" s="476"/>
      <c r="CD139" s="476">
        <v>0</v>
      </c>
      <c r="CE139" s="476">
        <v>47669371.557999998</v>
      </c>
      <c r="CF139" s="476">
        <v>47669371.557999998</v>
      </c>
      <c r="CG139" s="476"/>
      <c r="CH139" s="476">
        <v>4765347.0659999996</v>
      </c>
      <c r="CI139" s="476">
        <v>153041857.93999997</v>
      </c>
      <c r="CJ139" s="476">
        <v>157807205.00699997</v>
      </c>
    </row>
    <row r="140" spans="1:88" s="474" customFormat="1" ht="8.4" customHeight="1" x14ac:dyDescent="0.3">
      <c r="A140" s="478" t="s">
        <v>617</v>
      </c>
      <c r="B140" s="476">
        <v>0</v>
      </c>
      <c r="C140" s="476">
        <v>5363.2</v>
      </c>
      <c r="D140" s="476">
        <v>5363.2</v>
      </c>
      <c r="E140" s="476"/>
      <c r="F140" s="476">
        <v>0</v>
      </c>
      <c r="G140" s="476">
        <v>0</v>
      </c>
      <c r="H140" s="476">
        <v>0</v>
      </c>
      <c r="I140" s="476"/>
      <c r="J140" s="476">
        <v>44526.434999999998</v>
      </c>
      <c r="K140" s="476">
        <v>2571.154</v>
      </c>
      <c r="L140" s="476">
        <v>47097.589</v>
      </c>
      <c r="M140" s="478" t="s">
        <v>617</v>
      </c>
      <c r="N140" s="476">
        <v>0</v>
      </c>
      <c r="O140" s="476">
        <v>0</v>
      </c>
      <c r="P140" s="476">
        <v>0</v>
      </c>
      <c r="Q140" s="476"/>
      <c r="R140" s="476">
        <v>0</v>
      </c>
      <c r="S140" s="476">
        <v>0</v>
      </c>
      <c r="T140" s="476">
        <v>0</v>
      </c>
      <c r="U140" s="476"/>
      <c r="V140" s="476">
        <v>0</v>
      </c>
      <c r="W140" s="476">
        <v>0</v>
      </c>
      <c r="X140" s="476">
        <v>0</v>
      </c>
      <c r="Y140" s="478" t="s">
        <v>617</v>
      </c>
      <c r="Z140" s="476">
        <v>0</v>
      </c>
      <c r="AA140" s="476">
        <v>0</v>
      </c>
      <c r="AB140" s="476">
        <v>0</v>
      </c>
      <c r="AC140" s="476"/>
      <c r="AD140" s="476">
        <v>109407.893</v>
      </c>
      <c r="AE140" s="476">
        <v>1875.72</v>
      </c>
      <c r="AF140" s="476">
        <v>111283.614</v>
      </c>
      <c r="AG140" s="476"/>
      <c r="AH140" s="476">
        <v>0</v>
      </c>
      <c r="AI140" s="476">
        <v>0</v>
      </c>
      <c r="AJ140" s="476">
        <v>0</v>
      </c>
      <c r="AK140" s="478" t="s">
        <v>617</v>
      </c>
      <c r="AL140" s="476">
        <v>0</v>
      </c>
      <c r="AM140" s="476">
        <v>0</v>
      </c>
      <c r="AN140" s="476">
        <v>0</v>
      </c>
      <c r="AO140" s="476"/>
      <c r="AP140" s="476">
        <v>0</v>
      </c>
      <c r="AQ140" s="476">
        <v>0</v>
      </c>
      <c r="AR140" s="476">
        <v>0</v>
      </c>
      <c r="AS140" s="476"/>
      <c r="AT140" s="476">
        <v>0</v>
      </c>
      <c r="AU140" s="476">
        <v>0</v>
      </c>
      <c r="AV140" s="476">
        <v>0</v>
      </c>
      <c r="AW140" s="478" t="s">
        <v>617</v>
      </c>
      <c r="AX140" s="476">
        <v>0</v>
      </c>
      <c r="AY140" s="476">
        <v>0</v>
      </c>
      <c r="AZ140" s="476">
        <v>0</v>
      </c>
      <c r="BA140" s="476"/>
      <c r="BB140" s="476">
        <v>0</v>
      </c>
      <c r="BC140" s="476">
        <v>0</v>
      </c>
      <c r="BD140" s="476">
        <v>0</v>
      </c>
      <c r="BE140" s="476"/>
      <c r="BF140" s="476">
        <v>0</v>
      </c>
      <c r="BG140" s="476">
        <v>0</v>
      </c>
      <c r="BH140" s="476">
        <v>0</v>
      </c>
      <c r="BI140" s="478" t="s">
        <v>617</v>
      </c>
      <c r="BJ140" s="476">
        <v>0</v>
      </c>
      <c r="BK140" s="476">
        <v>0</v>
      </c>
      <c r="BL140" s="476">
        <v>0</v>
      </c>
      <c r="BM140" s="476"/>
      <c r="BN140" s="476">
        <v>0</v>
      </c>
      <c r="BO140" s="476">
        <v>0</v>
      </c>
      <c r="BP140" s="476">
        <v>0</v>
      </c>
      <c r="BQ140" s="476"/>
      <c r="BR140" s="476">
        <v>0</v>
      </c>
      <c r="BS140" s="476">
        <v>0</v>
      </c>
      <c r="BT140" s="476">
        <v>0</v>
      </c>
      <c r="BU140" s="476"/>
      <c r="BV140" s="476">
        <v>0</v>
      </c>
      <c r="BW140" s="476">
        <v>0</v>
      </c>
      <c r="BX140" s="476">
        <v>0</v>
      </c>
      <c r="BY140" s="478" t="s">
        <v>617</v>
      </c>
      <c r="BZ140" s="476">
        <v>153934.32799999998</v>
      </c>
      <c r="CA140" s="476">
        <v>9810.0739999999987</v>
      </c>
      <c r="CB140" s="476">
        <v>163744.40299999999</v>
      </c>
      <c r="CC140" s="476"/>
      <c r="CD140" s="476">
        <v>44526.434999999998</v>
      </c>
      <c r="CE140" s="476">
        <v>2571.154</v>
      </c>
      <c r="CF140" s="476">
        <v>47097.589</v>
      </c>
      <c r="CG140" s="476"/>
      <c r="CH140" s="476">
        <v>153934.32799999998</v>
      </c>
      <c r="CI140" s="476">
        <v>9810.0739999999987</v>
      </c>
      <c r="CJ140" s="476">
        <v>163744.40299999999</v>
      </c>
    </row>
    <row r="141" spans="1:88" s="7" customFormat="1" ht="6.75" customHeight="1" thickBot="1" x14ac:dyDescent="0.3">
      <c r="A141" s="542"/>
      <c r="B141" s="542"/>
      <c r="C141" s="542"/>
      <c r="D141" s="542"/>
      <c r="E141" s="542"/>
      <c r="F141" s="542"/>
      <c r="G141" s="542"/>
      <c r="H141" s="542"/>
      <c r="I141" s="542"/>
      <c r="J141" s="542"/>
      <c r="K141" s="542"/>
      <c r="L141" s="542"/>
      <c r="M141" s="543"/>
      <c r="N141" s="543"/>
      <c r="O141" s="543"/>
      <c r="P141" s="543"/>
      <c r="Q141" s="543"/>
      <c r="R141" s="543"/>
      <c r="S141" s="543"/>
      <c r="T141" s="543"/>
      <c r="U141" s="543"/>
      <c r="V141" s="543"/>
      <c r="W141" s="543"/>
      <c r="X141" s="543"/>
      <c r="Y141" s="543"/>
      <c r="Z141" s="543"/>
      <c r="AA141" s="543"/>
      <c r="AB141" s="543"/>
      <c r="AC141" s="543"/>
      <c r="AD141" s="543"/>
      <c r="AE141" s="543"/>
      <c r="AF141" s="543"/>
      <c r="AG141" s="543"/>
      <c r="AH141" s="543"/>
      <c r="AI141" s="543"/>
      <c r="AJ141" s="543"/>
      <c r="AK141" s="543"/>
      <c r="AL141" s="543"/>
      <c r="AM141" s="543"/>
      <c r="AN141" s="543"/>
      <c r="AO141" s="543"/>
      <c r="AP141" s="543"/>
      <c r="AQ141" s="543"/>
      <c r="AR141" s="543"/>
      <c r="AS141" s="543"/>
      <c r="AT141" s="543"/>
      <c r="AU141" s="543"/>
      <c r="AV141" s="543"/>
      <c r="AW141" s="543"/>
      <c r="AX141" s="543"/>
      <c r="AY141" s="543"/>
      <c r="AZ141" s="543"/>
      <c r="BA141" s="543"/>
      <c r="BB141" s="544"/>
      <c r="BC141" s="544"/>
      <c r="BD141" s="544"/>
      <c r="BE141" s="543"/>
      <c r="BF141" s="543"/>
      <c r="BG141" s="543"/>
      <c r="BH141" s="543"/>
      <c r="BI141" s="543"/>
      <c r="BJ141" s="543"/>
      <c r="BK141" s="543"/>
      <c r="BL141" s="543"/>
      <c r="BM141" s="543"/>
      <c r="BN141" s="543"/>
      <c r="BO141" s="543"/>
      <c r="BP141" s="543"/>
      <c r="BQ141" s="543"/>
      <c r="BR141" s="543"/>
      <c r="BS141" s="543"/>
      <c r="BT141" s="543"/>
      <c r="BU141" s="543"/>
      <c r="BV141" s="543"/>
      <c r="BW141" s="543"/>
      <c r="BX141" s="543"/>
      <c r="BY141" s="543"/>
      <c r="BZ141" s="543"/>
      <c r="CA141" s="543"/>
      <c r="CB141" s="543"/>
      <c r="CC141" s="543"/>
      <c r="CD141" s="543"/>
      <c r="CE141" s="543"/>
      <c r="CF141" s="543"/>
      <c r="CG141" s="543"/>
      <c r="CH141" s="543"/>
      <c r="CI141" s="543"/>
      <c r="CJ141" s="543"/>
    </row>
    <row r="142" spans="1:88" s="497" customFormat="1" ht="13.65" customHeight="1" thickTop="1" x14ac:dyDescent="0.25">
      <c r="A142" s="545" t="s">
        <v>564</v>
      </c>
      <c r="B142" s="546"/>
      <c r="C142" s="546"/>
      <c r="D142" s="546"/>
      <c r="E142" s="493"/>
      <c r="F142" s="493"/>
      <c r="G142" s="493"/>
      <c r="H142" s="493"/>
      <c r="I142" s="493"/>
      <c r="J142" s="493"/>
      <c r="K142" s="493"/>
      <c r="L142" s="493"/>
      <c r="M142" s="494" t="s">
        <v>564</v>
      </c>
      <c r="N142" s="495"/>
      <c r="O142" s="495"/>
      <c r="P142" s="495"/>
      <c r="Q142" s="495"/>
      <c r="R142" s="495"/>
      <c r="S142" s="495"/>
      <c r="T142" s="495"/>
      <c r="U142" s="495"/>
      <c r="V142" s="495"/>
      <c r="W142" s="495"/>
      <c r="X142" s="495"/>
      <c r="Y142" s="494" t="s">
        <v>564</v>
      </c>
      <c r="Z142" s="496"/>
      <c r="AA142" s="496"/>
      <c r="AB142" s="496"/>
      <c r="AC142" s="496"/>
      <c r="AD142" s="496"/>
      <c r="AE142" s="496"/>
      <c r="AF142" s="496"/>
      <c r="AG142" s="496"/>
      <c r="AH142" s="496"/>
      <c r="AI142" s="496"/>
      <c r="AJ142" s="496"/>
      <c r="AK142" s="494" t="s">
        <v>564</v>
      </c>
      <c r="AL142" s="496"/>
      <c r="AM142" s="496"/>
      <c r="AN142" s="496"/>
      <c r="AO142" s="496"/>
      <c r="AP142" s="496"/>
      <c r="AQ142" s="496"/>
      <c r="AR142" s="496"/>
      <c r="AS142" s="496"/>
      <c r="AT142" s="496"/>
      <c r="AU142" s="496"/>
      <c r="AV142" s="496"/>
      <c r="AW142" s="494" t="s">
        <v>564</v>
      </c>
      <c r="AX142" s="494"/>
      <c r="AY142" s="494"/>
      <c r="AZ142" s="494"/>
      <c r="BA142" s="494"/>
      <c r="BB142" s="496"/>
      <c r="BC142" s="496"/>
      <c r="BD142" s="496"/>
      <c r="BE142" s="496"/>
      <c r="BF142" s="496"/>
      <c r="BG142" s="496"/>
      <c r="BH142" s="496"/>
      <c r="BI142" s="494" t="s">
        <v>564</v>
      </c>
      <c r="BJ142" s="496"/>
      <c r="BK142" s="496"/>
      <c r="BL142" s="496"/>
      <c r="BM142" s="496"/>
      <c r="BN142" s="496"/>
      <c r="BO142" s="496"/>
      <c r="BP142" s="496"/>
      <c r="BQ142" s="496"/>
      <c r="BR142" s="494"/>
      <c r="BS142" s="494"/>
      <c r="BT142" s="494"/>
      <c r="BU142" s="496"/>
      <c r="BV142" s="494"/>
      <c r="BW142" s="494"/>
      <c r="BX142" s="494"/>
      <c r="BY142" s="494" t="s">
        <v>564</v>
      </c>
      <c r="BZ142" s="494"/>
      <c r="CA142" s="494"/>
      <c r="CB142" s="494"/>
      <c r="CC142" s="494"/>
      <c r="CD142" s="494"/>
      <c r="CE142" s="494"/>
      <c r="CF142" s="494"/>
      <c r="CG142" s="494"/>
      <c r="CH142" s="494"/>
      <c r="CI142" s="494"/>
      <c r="CJ142" s="494"/>
    </row>
    <row r="143" spans="1:88" s="497" customFormat="1" ht="13.65" customHeight="1" x14ac:dyDescent="0.2">
      <c r="A143" s="547" t="s">
        <v>618</v>
      </c>
      <c r="B143" s="548"/>
      <c r="C143" s="548"/>
      <c r="D143" s="548"/>
      <c r="E143" s="548"/>
      <c r="F143" s="548"/>
      <c r="G143" s="548"/>
      <c r="H143" s="548"/>
      <c r="I143" s="548"/>
      <c r="J143" s="548"/>
      <c r="K143" s="548"/>
      <c r="L143" s="548"/>
      <c r="M143" s="547" t="s">
        <v>618</v>
      </c>
      <c r="N143" s="495"/>
      <c r="O143" s="495"/>
      <c r="P143" s="495"/>
      <c r="Q143" s="495"/>
      <c r="R143" s="495"/>
      <c r="S143" s="495"/>
      <c r="T143" s="495"/>
      <c r="U143" s="495"/>
      <c r="V143" s="495"/>
      <c r="W143" s="495"/>
      <c r="X143" s="495"/>
      <c r="Y143" s="547" t="s">
        <v>618</v>
      </c>
      <c r="Z143" s="495"/>
      <c r="AA143" s="495"/>
      <c r="AB143" s="495"/>
      <c r="AC143" s="495"/>
      <c r="AD143" s="495"/>
      <c r="AE143" s="495"/>
      <c r="AF143" s="495"/>
      <c r="AG143" s="495"/>
      <c r="AH143" s="495"/>
      <c r="AI143" s="495"/>
      <c r="AJ143" s="495"/>
      <c r="AK143" s="547" t="s">
        <v>618</v>
      </c>
      <c r="AL143" s="495"/>
      <c r="AM143" s="495"/>
      <c r="AN143" s="495"/>
      <c r="AO143" s="495"/>
      <c r="AP143" s="495"/>
      <c r="AQ143" s="495"/>
      <c r="AR143" s="495"/>
      <c r="AS143" s="495"/>
      <c r="AT143" s="495"/>
      <c r="AU143" s="495"/>
      <c r="AV143" s="495"/>
      <c r="AW143" s="547" t="s">
        <v>618</v>
      </c>
      <c r="AX143" s="547"/>
      <c r="AY143" s="547"/>
      <c r="AZ143" s="547"/>
      <c r="BA143" s="547"/>
      <c r="BB143" s="495"/>
      <c r="BC143" s="495"/>
      <c r="BD143" s="495"/>
      <c r="BE143" s="495"/>
      <c r="BF143" s="495"/>
      <c r="BG143" s="495"/>
      <c r="BH143" s="495"/>
      <c r="BI143" s="547" t="s">
        <v>618</v>
      </c>
      <c r="BJ143" s="495"/>
      <c r="BK143" s="495"/>
      <c r="BL143" s="495"/>
      <c r="BM143" s="495"/>
      <c r="BN143" s="495"/>
      <c r="BO143" s="495"/>
      <c r="BP143" s="495"/>
      <c r="BQ143" s="495"/>
      <c r="BR143" s="547"/>
      <c r="BS143" s="547"/>
      <c r="BT143" s="547"/>
      <c r="BU143" s="495"/>
      <c r="BV143" s="547"/>
      <c r="BW143" s="547"/>
      <c r="BX143" s="547"/>
      <c r="BY143" s="547" t="s">
        <v>618</v>
      </c>
      <c r="BZ143" s="547"/>
      <c r="CA143" s="547"/>
      <c r="CB143" s="547"/>
      <c r="CC143" s="547"/>
      <c r="CD143" s="547"/>
      <c r="CE143" s="547"/>
      <c r="CF143" s="547"/>
      <c r="CG143" s="547"/>
      <c r="CH143" s="547"/>
      <c r="CI143" s="547"/>
      <c r="CJ143" s="547"/>
    </row>
    <row r="144" spans="1:88" x14ac:dyDescent="0.25">
      <c r="A144" s="547" t="s">
        <v>619</v>
      </c>
      <c r="M144" s="550"/>
      <c r="AW144" s="547"/>
      <c r="BI144" s="18"/>
      <c r="BY144" s="30"/>
    </row>
    <row r="145" spans="13:13" x14ac:dyDescent="0.25">
      <c r="M145" s="550"/>
    </row>
  </sheetData>
  <mergeCells count="100">
    <mergeCell ref="BN73:BP73"/>
    <mergeCell ref="BR73:BT73"/>
    <mergeCell ref="BV73:BX73"/>
    <mergeCell ref="BZ73:CB73"/>
    <mergeCell ref="CD73:CF73"/>
    <mergeCell ref="CH73:CJ73"/>
    <mergeCell ref="AT73:AV73"/>
    <mergeCell ref="AW73:AW74"/>
    <mergeCell ref="AX73:AZ73"/>
    <mergeCell ref="BB73:BD73"/>
    <mergeCell ref="BF73:BH73"/>
    <mergeCell ref="BJ73:BL73"/>
    <mergeCell ref="Z73:AB73"/>
    <mergeCell ref="AD73:AF73"/>
    <mergeCell ref="AH73:AJ73"/>
    <mergeCell ref="AK73:AK74"/>
    <mergeCell ref="AL73:AN73"/>
    <mergeCell ref="AP73:AR73"/>
    <mergeCell ref="BY71:CJ71"/>
    <mergeCell ref="A73:A74"/>
    <mergeCell ref="B73:D73"/>
    <mergeCell ref="F73:H73"/>
    <mergeCell ref="J73:L73"/>
    <mergeCell ref="M73:M74"/>
    <mergeCell ref="N73:P73"/>
    <mergeCell ref="R73:T73"/>
    <mergeCell ref="V73:X73"/>
    <mergeCell ref="Y73:Y74"/>
    <mergeCell ref="A71:L71"/>
    <mergeCell ref="M71:X71"/>
    <mergeCell ref="Y71:AJ71"/>
    <mergeCell ref="AK71:AV71"/>
    <mergeCell ref="AW71:BH71"/>
    <mergeCell ref="BI71:BT71"/>
    <mergeCell ref="BY69:CJ69"/>
    <mergeCell ref="A70:L70"/>
    <mergeCell ref="M70:X70"/>
    <mergeCell ref="Y70:AJ70"/>
    <mergeCell ref="AK70:AV70"/>
    <mergeCell ref="AW70:BH70"/>
    <mergeCell ref="BI70:BT70"/>
    <mergeCell ref="BY70:CJ70"/>
    <mergeCell ref="A69:L69"/>
    <mergeCell ref="M69:X69"/>
    <mergeCell ref="Y69:AJ69"/>
    <mergeCell ref="AK69:AV69"/>
    <mergeCell ref="AW69:BH69"/>
    <mergeCell ref="BI69:BT69"/>
    <mergeCell ref="BN6:BP6"/>
    <mergeCell ref="BR6:BT6"/>
    <mergeCell ref="BV6:BX6"/>
    <mergeCell ref="BZ6:CB6"/>
    <mergeCell ref="CD6:CF6"/>
    <mergeCell ref="CH6:CJ6"/>
    <mergeCell ref="AT6:AV6"/>
    <mergeCell ref="AW6:AW7"/>
    <mergeCell ref="AX6:AZ6"/>
    <mergeCell ref="BB6:BD6"/>
    <mergeCell ref="BF6:BH6"/>
    <mergeCell ref="BJ6:BL6"/>
    <mergeCell ref="Z6:AB6"/>
    <mergeCell ref="AD6:AF6"/>
    <mergeCell ref="AH6:AJ6"/>
    <mergeCell ref="AK6:AK7"/>
    <mergeCell ref="AL6:AN6"/>
    <mergeCell ref="AP6:AR6"/>
    <mergeCell ref="BY4:CJ4"/>
    <mergeCell ref="A6:A7"/>
    <mergeCell ref="B6:D6"/>
    <mergeCell ref="F6:H6"/>
    <mergeCell ref="J6:L6"/>
    <mergeCell ref="M6:M7"/>
    <mergeCell ref="N6:P6"/>
    <mergeCell ref="R6:T6"/>
    <mergeCell ref="V6:X6"/>
    <mergeCell ref="Y6:Y7"/>
    <mergeCell ref="A4:L4"/>
    <mergeCell ref="M4:X4"/>
    <mergeCell ref="Y4:AJ4"/>
    <mergeCell ref="AK4:AV4"/>
    <mergeCell ref="AW4:BH4"/>
    <mergeCell ref="BI4:BT4"/>
    <mergeCell ref="BI2:BT2"/>
    <mergeCell ref="BY2:CJ2"/>
    <mergeCell ref="A3:L3"/>
    <mergeCell ref="M3:X3"/>
    <mergeCell ref="Y3:AJ3"/>
    <mergeCell ref="AK3:AV3"/>
    <mergeCell ref="AW3:BH3"/>
    <mergeCell ref="BI3:BT3"/>
    <mergeCell ref="BY3:CJ3"/>
    <mergeCell ref="M1:X1"/>
    <mergeCell ref="Y1:AJ1"/>
    <mergeCell ref="AK1:AV1"/>
    <mergeCell ref="AW1:BH1"/>
    <mergeCell ref="A2:L2"/>
    <mergeCell ref="M2:X2"/>
    <mergeCell ref="Y2:AJ2"/>
    <mergeCell ref="AK2:AV2"/>
    <mergeCell ref="AW2:BH2"/>
  </mergeCells>
  <printOptions horizontalCentered="1" verticalCentered="1" gridLinesSet="0"/>
  <pageMargins left="0.75" right="0.75" top="1" bottom="1" header="0.59055118110236227" footer="0.59055118110236227"/>
  <pageSetup paperSize="9" scale="70" fitToHeight="12" orientation="landscape" r:id="rId1"/>
  <headerFooter alignWithMargins="0"/>
  <rowBreaks count="2" manualBreakCount="2">
    <brk id="63" max="79" man="1"/>
    <brk id="143" max="16383" man="1"/>
  </rowBreaks>
  <colBreaks count="4" manualBreakCount="4">
    <brk id="12" max="150" man="1"/>
    <brk id="24" max="150" man="1"/>
    <brk id="36" max="150" man="1"/>
    <brk id="48" max="150"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07C65-D908-4DED-9064-DBC948B6735D}">
  <sheetPr codeName="Hoja5">
    <pageSetUpPr autoPageBreaks="0"/>
  </sheetPr>
  <dimension ref="A1:CR319"/>
  <sheetViews>
    <sheetView showGridLines="0" topLeftCell="A29" zoomScale="93" zoomScaleNormal="58" zoomScaleSheetLayoutView="100" workbookViewId="0"/>
  </sheetViews>
  <sheetFormatPr baseColWidth="10" defaultColWidth="11.44140625" defaultRowHeight="13.2" x14ac:dyDescent="0.25"/>
  <cols>
    <col min="1" max="1" width="58.44140625" style="7" customWidth="1"/>
    <col min="2" max="2" width="13.44140625" style="7" bestFit="1" customWidth="1"/>
    <col min="3" max="4" width="11.44140625" style="7" bestFit="1" customWidth="1"/>
    <col min="5" max="5" width="2.44140625" style="7" customWidth="1"/>
    <col min="6" max="8" width="10.44140625" style="7" customWidth="1"/>
    <col min="9" max="9" width="2.44140625" style="7" customWidth="1"/>
    <col min="10" max="11" width="11" style="7" bestFit="1" customWidth="1"/>
    <col min="12" max="12" width="13" style="7" bestFit="1" customWidth="1"/>
    <col min="13" max="13" width="55.44140625" style="7" customWidth="1"/>
    <col min="14" max="16" width="10.44140625" style="7" customWidth="1"/>
    <col min="17" max="17" width="2.44140625" style="7" customWidth="1"/>
    <col min="18" max="20" width="10.44140625" style="7" customWidth="1"/>
    <col min="21" max="21" width="2.44140625" style="7" customWidth="1"/>
    <col min="22" max="22" width="11" style="7" bestFit="1" customWidth="1"/>
    <col min="23" max="23" width="10.44140625" style="7" customWidth="1"/>
    <col min="24" max="24" width="11" style="7" bestFit="1" customWidth="1"/>
    <col min="25" max="25" width="55.44140625" style="7" customWidth="1"/>
    <col min="26" max="28" width="10.44140625" style="7" customWidth="1"/>
    <col min="29" max="29" width="2.44140625" style="7" customWidth="1"/>
    <col min="30" max="32" width="10.44140625" style="7" customWidth="1"/>
    <col min="33" max="33" width="2.44140625" style="7" customWidth="1"/>
    <col min="34" max="36" width="10.44140625" style="7" customWidth="1"/>
    <col min="37" max="37" width="55.44140625" style="7" customWidth="1"/>
    <col min="38" max="40" width="10.44140625" style="7" customWidth="1"/>
    <col min="41" max="41" width="1.44140625" style="7" customWidth="1"/>
    <col min="42" max="44" width="10.44140625" style="7" customWidth="1"/>
    <col min="45" max="45" width="1.44140625" style="7" customWidth="1"/>
    <col min="46" max="48" width="11.44140625" style="7" customWidth="1"/>
    <col min="49" max="49" width="55.44140625" style="7" customWidth="1"/>
    <col min="50" max="52" width="10.44140625" style="7" customWidth="1"/>
    <col min="53" max="53" width="1" style="7" customWidth="1"/>
    <col min="54" max="56" width="10.44140625" style="7" customWidth="1"/>
    <col min="57" max="57" width="1.44140625" style="7" customWidth="1"/>
    <col min="58" max="60" width="10.44140625" style="7" customWidth="1"/>
    <col min="61" max="61" width="55.44140625" style="7" customWidth="1"/>
    <col min="62" max="64" width="10.44140625" style="7" customWidth="1"/>
    <col min="65" max="65" width="1" style="7" customWidth="1"/>
    <col min="66" max="68" width="10.44140625" style="7" customWidth="1"/>
    <col min="69" max="69" width="1" style="7" customWidth="1"/>
    <col min="70" max="72" width="13.44140625" style="7" customWidth="1"/>
    <col min="73" max="73" width="1" style="7" customWidth="1"/>
    <col min="74" max="76" width="13.44140625" style="7" customWidth="1"/>
    <col min="77" max="77" width="55.44140625" style="7" customWidth="1"/>
    <col min="78" max="79" width="13.44140625" style="7" customWidth="1"/>
    <col min="80" max="80" width="12.44140625" style="7" bestFit="1" customWidth="1"/>
    <col min="81" max="81" width="0.44140625" style="7" customWidth="1"/>
    <col min="82" max="83" width="13.44140625" style="7" customWidth="1"/>
    <col min="84" max="84" width="12.44140625" style="7" bestFit="1" customWidth="1"/>
    <col min="85" max="85" width="0.44140625" style="7" customWidth="1"/>
    <col min="86" max="88" width="13.44140625" style="7" customWidth="1"/>
    <col min="89" max="89" width="12.44140625" style="7" bestFit="1" customWidth="1"/>
    <col min="90" max="16384" width="11.44140625" style="7"/>
  </cols>
  <sheetData>
    <row r="1" spans="1:96" s="556" customFormat="1" ht="18" customHeight="1" x14ac:dyDescent="0.35">
      <c r="A1" s="1342" t="s">
        <v>1132</v>
      </c>
      <c r="B1" s="553"/>
      <c r="C1" s="553"/>
      <c r="D1" s="553"/>
      <c r="E1" s="553"/>
      <c r="F1" s="553"/>
      <c r="G1" s="553"/>
      <c r="H1" s="553"/>
      <c r="I1" s="553"/>
      <c r="J1" s="553"/>
      <c r="K1" s="553"/>
      <c r="L1" s="553"/>
      <c r="M1" s="554"/>
      <c r="N1" s="555"/>
      <c r="O1" s="555"/>
      <c r="P1" s="555"/>
      <c r="Q1" s="555"/>
      <c r="R1" s="555"/>
      <c r="S1" s="555"/>
      <c r="T1" s="555"/>
      <c r="U1" s="555"/>
      <c r="V1" s="555"/>
      <c r="W1" s="555"/>
      <c r="X1" s="555"/>
      <c r="Y1" s="554"/>
      <c r="Z1" s="554"/>
      <c r="AA1" s="554"/>
      <c r="AB1" s="554"/>
      <c r="AC1" s="554"/>
      <c r="AD1" s="554"/>
      <c r="AE1" s="554"/>
      <c r="AF1" s="554"/>
      <c r="AG1" s="554"/>
      <c r="AH1" s="554"/>
      <c r="AI1" s="554"/>
      <c r="AJ1" s="554"/>
      <c r="AK1" s="554"/>
      <c r="AL1" s="554"/>
      <c r="AM1" s="554"/>
      <c r="AN1" s="554"/>
      <c r="AO1" s="554"/>
      <c r="AP1" s="554"/>
      <c r="AQ1" s="554"/>
      <c r="AR1" s="554"/>
      <c r="AS1" s="554"/>
      <c r="AT1" s="554"/>
      <c r="AU1" s="554"/>
      <c r="AV1" s="554"/>
      <c r="AW1" s="554"/>
      <c r="AX1" s="554"/>
      <c r="AY1" s="554"/>
      <c r="AZ1" s="554"/>
      <c r="BA1" s="554"/>
      <c r="BB1" s="554"/>
      <c r="BC1" s="554"/>
      <c r="BD1" s="554"/>
      <c r="BE1" s="554"/>
      <c r="BF1" s="554"/>
      <c r="BG1" s="554"/>
      <c r="BH1" s="554"/>
      <c r="BI1" s="554"/>
      <c r="BJ1" s="554"/>
      <c r="BK1" s="554"/>
      <c r="BL1" s="554"/>
      <c r="BM1" s="554"/>
      <c r="BN1" s="554"/>
      <c r="BO1" s="554"/>
      <c r="BP1" s="554"/>
      <c r="BQ1" s="554"/>
      <c r="BR1" s="554"/>
      <c r="BS1" s="554"/>
      <c r="BT1" s="554"/>
      <c r="BU1" s="554"/>
      <c r="BV1" s="554"/>
      <c r="BW1" s="554"/>
      <c r="BX1" s="554"/>
      <c r="BY1" s="554"/>
    </row>
    <row r="2" spans="1:96" s="303" customFormat="1" ht="24" customHeight="1" x14ac:dyDescent="0.5">
      <c r="A2" s="516" t="s">
        <v>620</v>
      </c>
      <c r="B2" s="516"/>
      <c r="C2" s="516"/>
      <c r="D2" s="516"/>
      <c r="E2" s="516"/>
      <c r="F2" s="516"/>
      <c r="G2" s="516"/>
      <c r="H2" s="516"/>
      <c r="I2" s="516"/>
      <c r="J2" s="516"/>
      <c r="K2" s="516"/>
      <c r="L2" s="516"/>
      <c r="M2" s="436" t="s">
        <v>620</v>
      </c>
      <c r="N2" s="436"/>
      <c r="O2" s="436"/>
      <c r="P2" s="436"/>
      <c r="Q2" s="436"/>
      <c r="R2" s="436"/>
      <c r="S2" s="436"/>
      <c r="T2" s="436"/>
      <c r="U2" s="436"/>
      <c r="V2" s="436"/>
      <c r="W2" s="436"/>
      <c r="X2" s="436"/>
      <c r="Y2" s="436" t="s">
        <v>620</v>
      </c>
      <c r="Z2" s="436"/>
      <c r="AA2" s="436"/>
      <c r="AB2" s="436"/>
      <c r="AC2" s="436"/>
      <c r="AD2" s="436"/>
      <c r="AE2" s="436"/>
      <c r="AF2" s="436"/>
      <c r="AG2" s="436"/>
      <c r="AH2" s="436"/>
      <c r="AI2" s="436"/>
      <c r="AJ2" s="436"/>
      <c r="AK2" s="436" t="s">
        <v>620</v>
      </c>
      <c r="AL2" s="436"/>
      <c r="AM2" s="436"/>
      <c r="AN2" s="436"/>
      <c r="AO2" s="436"/>
      <c r="AP2" s="436"/>
      <c r="AQ2" s="436"/>
      <c r="AR2" s="436"/>
      <c r="AS2" s="436"/>
      <c r="AT2" s="436"/>
      <c r="AU2" s="436"/>
      <c r="AV2" s="436"/>
      <c r="AW2" s="436" t="s">
        <v>620</v>
      </c>
      <c r="AX2" s="436"/>
      <c r="AY2" s="436"/>
      <c r="AZ2" s="436"/>
      <c r="BA2" s="436"/>
      <c r="BB2" s="436"/>
      <c r="BC2" s="436"/>
      <c r="BD2" s="436"/>
      <c r="BE2" s="436"/>
      <c r="BF2" s="436"/>
      <c r="BG2" s="436"/>
      <c r="BH2" s="436"/>
      <c r="BI2" s="436" t="s">
        <v>620</v>
      </c>
      <c r="BJ2" s="436"/>
      <c r="BK2" s="436"/>
      <c r="BL2" s="436"/>
      <c r="BM2" s="436"/>
      <c r="BN2" s="436"/>
      <c r="BO2" s="436"/>
      <c r="BP2" s="436"/>
      <c r="BQ2" s="436"/>
      <c r="BR2" s="436"/>
      <c r="BS2" s="436"/>
      <c r="BT2" s="436"/>
      <c r="BU2" s="437"/>
      <c r="BV2" s="437"/>
      <c r="BW2" s="437"/>
      <c r="BX2" s="437"/>
      <c r="BY2" s="436" t="s">
        <v>620</v>
      </c>
      <c r="BZ2" s="436"/>
      <c r="CA2" s="436"/>
      <c r="CB2" s="436"/>
      <c r="CC2" s="436"/>
      <c r="CD2" s="436"/>
      <c r="CE2" s="436"/>
      <c r="CF2" s="436"/>
      <c r="CG2" s="436"/>
      <c r="CH2" s="436"/>
      <c r="CI2" s="436"/>
      <c r="CJ2" s="436"/>
      <c r="CK2" s="437"/>
      <c r="CL2" s="437"/>
      <c r="CM2" s="437"/>
      <c r="CN2" s="437"/>
      <c r="CO2" s="437"/>
      <c r="CP2" s="437"/>
      <c r="CQ2" s="437"/>
      <c r="CR2" s="437"/>
    </row>
    <row r="3" spans="1:96" s="304" customFormat="1" ht="18" customHeight="1" x14ac:dyDescent="0.3">
      <c r="A3" s="438">
        <v>46053</v>
      </c>
      <c r="B3" s="438"/>
      <c r="C3" s="438"/>
      <c r="D3" s="438"/>
      <c r="E3" s="438"/>
      <c r="F3" s="438"/>
      <c r="G3" s="438"/>
      <c r="H3" s="438"/>
      <c r="I3" s="438"/>
      <c r="J3" s="438"/>
      <c r="K3" s="438"/>
      <c r="L3" s="438"/>
      <c r="M3" s="438">
        <v>46053</v>
      </c>
      <c r="N3" s="438"/>
      <c r="O3" s="438"/>
      <c r="P3" s="438"/>
      <c r="Q3" s="438"/>
      <c r="R3" s="438"/>
      <c r="S3" s="438"/>
      <c r="T3" s="438"/>
      <c r="U3" s="438"/>
      <c r="V3" s="438"/>
      <c r="W3" s="438"/>
      <c r="X3" s="438"/>
      <c r="Y3" s="438">
        <v>46053</v>
      </c>
      <c r="Z3" s="438"/>
      <c r="AA3" s="438"/>
      <c r="AB3" s="438"/>
      <c r="AC3" s="438"/>
      <c r="AD3" s="438"/>
      <c r="AE3" s="438"/>
      <c r="AF3" s="438"/>
      <c r="AG3" s="438"/>
      <c r="AH3" s="438"/>
      <c r="AI3" s="438"/>
      <c r="AJ3" s="438"/>
      <c r="AK3" s="438">
        <v>46053</v>
      </c>
      <c r="AL3" s="438"/>
      <c r="AM3" s="438"/>
      <c r="AN3" s="438"/>
      <c r="AO3" s="438"/>
      <c r="AP3" s="438"/>
      <c r="AQ3" s="438"/>
      <c r="AR3" s="438"/>
      <c r="AS3" s="438"/>
      <c r="AT3" s="438"/>
      <c r="AU3" s="438"/>
      <c r="AV3" s="438"/>
      <c r="AW3" s="438">
        <v>46053</v>
      </c>
      <c r="AX3" s="438"/>
      <c r="AY3" s="438"/>
      <c r="AZ3" s="438"/>
      <c r="BA3" s="438"/>
      <c r="BB3" s="438"/>
      <c r="BC3" s="438"/>
      <c r="BD3" s="438"/>
      <c r="BE3" s="438"/>
      <c r="BF3" s="438"/>
      <c r="BG3" s="438"/>
      <c r="BH3" s="438"/>
      <c r="BI3" s="438">
        <v>46053</v>
      </c>
      <c r="BJ3" s="438"/>
      <c r="BK3" s="438"/>
      <c r="BL3" s="438"/>
      <c r="BM3" s="438"/>
      <c r="BN3" s="438"/>
      <c r="BO3" s="438"/>
      <c r="BP3" s="438"/>
      <c r="BQ3" s="438"/>
      <c r="BR3" s="438"/>
      <c r="BS3" s="438"/>
      <c r="BT3" s="438"/>
      <c r="BU3" s="439"/>
      <c r="BV3" s="439"/>
      <c r="BW3" s="439"/>
      <c r="BX3" s="439"/>
      <c r="BY3" s="440">
        <v>46053</v>
      </c>
      <c r="BZ3" s="440"/>
      <c r="CA3" s="440"/>
      <c r="CB3" s="440"/>
      <c r="CC3" s="440"/>
      <c r="CD3" s="440"/>
      <c r="CE3" s="440"/>
      <c r="CF3" s="440"/>
      <c r="CG3" s="440"/>
      <c r="CH3" s="440"/>
      <c r="CI3" s="440"/>
      <c r="CJ3" s="440"/>
      <c r="CK3" s="441"/>
      <c r="CL3" s="441"/>
      <c r="CM3" s="441"/>
      <c r="CN3" s="441"/>
      <c r="CO3" s="441"/>
      <c r="CP3" s="441"/>
      <c r="CQ3" s="441"/>
      <c r="CR3" s="441"/>
    </row>
    <row r="4" spans="1:96" s="305" customFormat="1" ht="15" customHeight="1" x14ac:dyDescent="0.3">
      <c r="A4" s="557" t="s">
        <v>504</v>
      </c>
      <c r="B4" s="557"/>
      <c r="C4" s="557"/>
      <c r="D4" s="557"/>
      <c r="E4" s="557"/>
      <c r="F4" s="557"/>
      <c r="G4" s="557"/>
      <c r="H4" s="557"/>
      <c r="I4" s="557"/>
      <c r="J4" s="557"/>
      <c r="K4" s="557"/>
      <c r="L4" s="557"/>
      <c r="M4" s="557" t="s">
        <v>504</v>
      </c>
      <c r="N4" s="557"/>
      <c r="O4" s="557"/>
      <c r="P4" s="557"/>
      <c r="Q4" s="557"/>
      <c r="R4" s="557"/>
      <c r="S4" s="557"/>
      <c r="T4" s="557"/>
      <c r="U4" s="557"/>
      <c r="V4" s="557"/>
      <c r="W4" s="557"/>
      <c r="X4" s="557"/>
      <c r="Y4" s="557" t="s">
        <v>504</v>
      </c>
      <c r="Z4" s="557"/>
      <c r="AA4" s="557"/>
      <c r="AB4" s="557"/>
      <c r="AC4" s="557"/>
      <c r="AD4" s="557"/>
      <c r="AE4" s="557"/>
      <c r="AF4" s="557"/>
      <c r="AG4" s="557"/>
      <c r="AH4" s="557"/>
      <c r="AI4" s="557"/>
      <c r="AJ4" s="557"/>
      <c r="AK4" s="557" t="s">
        <v>504</v>
      </c>
      <c r="AL4" s="557"/>
      <c r="AM4" s="557"/>
      <c r="AN4" s="557"/>
      <c r="AO4" s="557"/>
      <c r="AP4" s="557"/>
      <c r="AQ4" s="557"/>
      <c r="AR4" s="557"/>
      <c r="AS4" s="557"/>
      <c r="AT4" s="557"/>
      <c r="AU4" s="557"/>
      <c r="AV4" s="557"/>
      <c r="AW4" s="557" t="s">
        <v>504</v>
      </c>
      <c r="AX4" s="557"/>
      <c r="AY4" s="557"/>
      <c r="AZ4" s="557"/>
      <c r="BA4" s="557"/>
      <c r="BB4" s="557"/>
      <c r="BC4" s="557"/>
      <c r="BD4" s="557"/>
      <c r="BE4" s="557"/>
      <c r="BF4" s="557"/>
      <c r="BG4" s="557"/>
      <c r="BH4" s="557"/>
      <c r="BI4" s="557" t="s">
        <v>504</v>
      </c>
      <c r="BJ4" s="557"/>
      <c r="BK4" s="557"/>
      <c r="BL4" s="557"/>
      <c r="BM4" s="557"/>
      <c r="BN4" s="557"/>
      <c r="BO4" s="557"/>
      <c r="BP4" s="557"/>
      <c r="BQ4" s="557"/>
      <c r="BR4" s="557"/>
      <c r="BS4" s="557"/>
      <c r="BT4" s="557"/>
      <c r="BU4" s="558"/>
      <c r="BV4" s="558"/>
      <c r="BW4" s="558"/>
      <c r="BX4" s="558"/>
      <c r="BY4" s="443" t="s">
        <v>504</v>
      </c>
      <c r="BZ4" s="443"/>
      <c r="CA4" s="443"/>
      <c r="CB4" s="443"/>
      <c r="CC4" s="443"/>
      <c r="CD4" s="443"/>
      <c r="CE4" s="443"/>
      <c r="CF4" s="443"/>
      <c r="CG4" s="443"/>
      <c r="CH4" s="443"/>
      <c r="CI4" s="443"/>
      <c r="CJ4" s="443"/>
      <c r="CK4" s="445"/>
      <c r="CL4" s="445"/>
      <c r="CM4" s="445"/>
      <c r="CN4" s="445"/>
      <c r="CO4" s="445"/>
      <c r="CP4" s="445"/>
      <c r="CQ4" s="445"/>
      <c r="CR4" s="445"/>
    </row>
    <row r="5" spans="1:96" s="564" customFormat="1" ht="6" customHeight="1" thickBot="1" x14ac:dyDescent="0.35">
      <c r="A5" s="559"/>
      <c r="B5" s="559"/>
      <c r="C5" s="559"/>
      <c r="D5" s="559"/>
      <c r="E5" s="559"/>
      <c r="F5" s="559"/>
      <c r="G5" s="559"/>
      <c r="H5" s="559"/>
      <c r="I5" s="559"/>
      <c r="J5" s="559"/>
      <c r="K5" s="559"/>
      <c r="L5" s="559"/>
      <c r="M5" s="560"/>
      <c r="N5" s="561"/>
      <c r="O5" s="561"/>
      <c r="P5" s="562"/>
      <c r="Q5" s="562"/>
      <c r="R5" s="561"/>
      <c r="S5" s="561"/>
      <c r="T5" s="561"/>
      <c r="U5" s="561"/>
      <c r="V5" s="561"/>
      <c r="W5" s="561"/>
      <c r="X5" s="561"/>
      <c r="Y5" s="560"/>
      <c r="Z5" s="560"/>
      <c r="AA5" s="560"/>
      <c r="AB5" s="560"/>
      <c r="AC5" s="560"/>
      <c r="AD5" s="560"/>
      <c r="AE5" s="560"/>
      <c r="AF5" s="560"/>
      <c r="AG5" s="560"/>
      <c r="AH5" s="560"/>
      <c r="AI5" s="560"/>
      <c r="AJ5" s="560"/>
      <c r="AK5" s="560"/>
      <c r="AL5" s="560"/>
      <c r="AM5" s="560"/>
      <c r="AN5" s="560"/>
      <c r="AO5" s="560"/>
      <c r="AP5" s="560"/>
      <c r="AQ5" s="560"/>
      <c r="AR5" s="560"/>
      <c r="AS5" s="560"/>
      <c r="AT5" s="560"/>
      <c r="AU5" s="560"/>
      <c r="AV5" s="563"/>
      <c r="AW5" s="560"/>
      <c r="AX5" s="560"/>
      <c r="AY5" s="560"/>
      <c r="AZ5" s="560"/>
      <c r="BA5" s="560"/>
      <c r="BB5" s="560"/>
      <c r="BC5" s="560"/>
      <c r="BD5" s="560"/>
      <c r="BE5" s="560"/>
      <c r="BF5" s="560"/>
      <c r="BG5" s="560"/>
      <c r="BH5" s="563"/>
      <c r="BI5" s="560"/>
      <c r="BJ5" s="560"/>
      <c r="BK5" s="560"/>
      <c r="BL5" s="563"/>
      <c r="BM5" s="563"/>
      <c r="BN5" s="560"/>
      <c r="BO5" s="560"/>
      <c r="BP5" s="563"/>
      <c r="BQ5" s="563"/>
      <c r="BR5" s="560"/>
      <c r="BS5" s="560"/>
      <c r="BT5" s="560"/>
      <c r="BU5" s="563"/>
      <c r="BV5" s="560"/>
      <c r="BW5" s="560"/>
      <c r="BX5" s="560"/>
      <c r="BY5" s="560"/>
    </row>
    <row r="6" spans="1:96" s="13" customFormat="1" ht="29.25" customHeight="1" thickTop="1" x14ac:dyDescent="0.3">
      <c r="A6" s="565"/>
      <c r="B6" s="525" t="s">
        <v>506</v>
      </c>
      <c r="C6" s="525"/>
      <c r="D6" s="525"/>
      <c r="E6" s="526"/>
      <c r="F6" s="525" t="s">
        <v>30</v>
      </c>
      <c r="G6" s="525"/>
      <c r="H6" s="525"/>
      <c r="I6" s="526"/>
      <c r="J6" s="525" t="s">
        <v>621</v>
      </c>
      <c r="K6" s="525"/>
      <c r="L6" s="525"/>
      <c r="M6" s="527"/>
      <c r="N6" s="457" t="s">
        <v>508</v>
      </c>
      <c r="O6" s="457"/>
      <c r="P6" s="457"/>
      <c r="Q6" s="527"/>
      <c r="R6" s="457" t="s">
        <v>509</v>
      </c>
      <c r="S6" s="457"/>
      <c r="T6" s="457"/>
      <c r="U6" s="527"/>
      <c r="V6" s="457" t="s">
        <v>117</v>
      </c>
      <c r="W6" s="457"/>
      <c r="X6" s="457"/>
      <c r="Y6" s="527"/>
      <c r="Z6" s="457" t="s">
        <v>35</v>
      </c>
      <c r="AA6" s="457"/>
      <c r="AB6" s="457"/>
      <c r="AC6" s="458"/>
      <c r="AD6" s="457" t="s">
        <v>510</v>
      </c>
      <c r="AE6" s="457"/>
      <c r="AF6" s="457"/>
      <c r="AG6" s="458"/>
      <c r="AH6" s="457" t="s">
        <v>37</v>
      </c>
      <c r="AI6" s="457"/>
      <c r="AJ6" s="457"/>
      <c r="AK6" s="527"/>
      <c r="AL6" s="457" t="s">
        <v>511</v>
      </c>
      <c r="AM6" s="457"/>
      <c r="AN6" s="457"/>
      <c r="AO6" s="458"/>
      <c r="AP6" s="457" t="s">
        <v>512</v>
      </c>
      <c r="AQ6" s="457"/>
      <c r="AR6" s="457"/>
      <c r="AS6" s="458"/>
      <c r="AT6" s="457" t="s">
        <v>513</v>
      </c>
      <c r="AU6" s="457"/>
      <c r="AV6" s="457"/>
      <c r="AW6" s="527"/>
      <c r="AX6" s="457" t="s">
        <v>514</v>
      </c>
      <c r="AY6" s="457"/>
      <c r="AZ6" s="457"/>
      <c r="BA6" s="459"/>
      <c r="BB6" s="460" t="s">
        <v>42</v>
      </c>
      <c r="BC6" s="460"/>
      <c r="BD6" s="460"/>
      <c r="BE6" s="458"/>
      <c r="BF6" s="457" t="s">
        <v>622</v>
      </c>
      <c r="BG6" s="457"/>
      <c r="BH6" s="457"/>
      <c r="BI6" s="527"/>
      <c r="BJ6" s="457" t="s">
        <v>44</v>
      </c>
      <c r="BK6" s="457"/>
      <c r="BL6" s="457"/>
      <c r="BM6" s="461"/>
      <c r="BN6" s="457" t="s">
        <v>45</v>
      </c>
      <c r="BO6" s="457"/>
      <c r="BP6" s="457"/>
      <c r="BQ6" s="461"/>
      <c r="BR6" s="457" t="s">
        <v>46</v>
      </c>
      <c r="BS6" s="457"/>
      <c r="BT6" s="457"/>
      <c r="BU6" s="461"/>
      <c r="BV6" s="457" t="s">
        <v>516</v>
      </c>
      <c r="BW6" s="457"/>
      <c r="BX6" s="457"/>
      <c r="BY6" s="527"/>
      <c r="BZ6" s="457" t="s">
        <v>517</v>
      </c>
      <c r="CA6" s="457"/>
      <c r="CB6" s="457"/>
      <c r="CC6" s="459"/>
      <c r="CD6" s="457" t="s">
        <v>623</v>
      </c>
      <c r="CE6" s="457"/>
      <c r="CF6" s="457"/>
      <c r="CG6" s="459"/>
      <c r="CH6" s="457" t="s">
        <v>624</v>
      </c>
      <c r="CI6" s="457"/>
      <c r="CJ6" s="457"/>
    </row>
    <row r="7" spans="1:96" s="13" customFormat="1" ht="12.15" customHeight="1" x14ac:dyDescent="0.3">
      <c r="A7" s="566"/>
      <c r="B7" s="530" t="s">
        <v>520</v>
      </c>
      <c r="C7" s="531" t="s">
        <v>521</v>
      </c>
      <c r="D7" s="531" t="s">
        <v>522</v>
      </c>
      <c r="E7" s="530"/>
      <c r="F7" s="530" t="s">
        <v>520</v>
      </c>
      <c r="G7" s="531" t="s">
        <v>521</v>
      </c>
      <c r="H7" s="530" t="s">
        <v>522</v>
      </c>
      <c r="I7" s="530"/>
      <c r="J7" s="531" t="s">
        <v>520</v>
      </c>
      <c r="K7" s="531" t="s">
        <v>521</v>
      </c>
      <c r="L7" s="531" t="s">
        <v>522</v>
      </c>
      <c r="M7" s="567"/>
      <c r="N7" s="465" t="s">
        <v>520</v>
      </c>
      <c r="O7" s="466" t="s">
        <v>521</v>
      </c>
      <c r="P7" s="465" t="s">
        <v>522</v>
      </c>
      <c r="Q7" s="465"/>
      <c r="R7" s="465" t="s">
        <v>520</v>
      </c>
      <c r="S7" s="466" t="s">
        <v>521</v>
      </c>
      <c r="T7" s="465" t="s">
        <v>522</v>
      </c>
      <c r="U7" s="465"/>
      <c r="V7" s="465" t="s">
        <v>520</v>
      </c>
      <c r="W7" s="466" t="s">
        <v>521</v>
      </c>
      <c r="X7" s="465" t="s">
        <v>522</v>
      </c>
      <c r="Y7" s="567"/>
      <c r="Z7" s="466" t="s">
        <v>520</v>
      </c>
      <c r="AA7" s="466" t="s">
        <v>521</v>
      </c>
      <c r="AB7" s="466" t="s">
        <v>522</v>
      </c>
      <c r="AC7" s="465"/>
      <c r="AD7" s="465" t="s">
        <v>520</v>
      </c>
      <c r="AE7" s="466" t="s">
        <v>521</v>
      </c>
      <c r="AF7" s="466" t="s">
        <v>522</v>
      </c>
      <c r="AG7" s="465"/>
      <c r="AH7" s="466" t="s">
        <v>520</v>
      </c>
      <c r="AI7" s="466" t="s">
        <v>521</v>
      </c>
      <c r="AJ7" s="466" t="s">
        <v>522</v>
      </c>
      <c r="AK7" s="567"/>
      <c r="AL7" s="465" t="s">
        <v>520</v>
      </c>
      <c r="AM7" s="466" t="s">
        <v>521</v>
      </c>
      <c r="AN7" s="465" t="s">
        <v>522</v>
      </c>
      <c r="AO7" s="465"/>
      <c r="AP7" s="465" t="s">
        <v>520</v>
      </c>
      <c r="AQ7" s="466" t="s">
        <v>521</v>
      </c>
      <c r="AR7" s="466" t="s">
        <v>522</v>
      </c>
      <c r="AS7" s="465"/>
      <c r="AT7" s="465" t="s">
        <v>520</v>
      </c>
      <c r="AU7" s="466" t="s">
        <v>521</v>
      </c>
      <c r="AV7" s="465" t="s">
        <v>522</v>
      </c>
      <c r="AW7" s="567"/>
      <c r="AX7" s="465" t="s">
        <v>520</v>
      </c>
      <c r="AY7" s="466" t="s">
        <v>521</v>
      </c>
      <c r="AZ7" s="465" t="s">
        <v>522</v>
      </c>
      <c r="BA7" s="467"/>
      <c r="BB7" s="465" t="s">
        <v>520</v>
      </c>
      <c r="BC7" s="466" t="s">
        <v>521</v>
      </c>
      <c r="BD7" s="465" t="s">
        <v>522</v>
      </c>
      <c r="BE7" s="465"/>
      <c r="BF7" s="465" t="s">
        <v>520</v>
      </c>
      <c r="BG7" s="466" t="s">
        <v>521</v>
      </c>
      <c r="BH7" s="465" t="s">
        <v>522</v>
      </c>
      <c r="BI7" s="567"/>
      <c r="BJ7" s="465" t="s">
        <v>520</v>
      </c>
      <c r="BK7" s="466" t="s">
        <v>521</v>
      </c>
      <c r="BL7" s="465" t="s">
        <v>522</v>
      </c>
      <c r="BM7" s="465"/>
      <c r="BN7" s="465" t="s">
        <v>520</v>
      </c>
      <c r="BO7" s="466" t="s">
        <v>521</v>
      </c>
      <c r="BP7" s="465" t="s">
        <v>522</v>
      </c>
      <c r="BQ7" s="465"/>
      <c r="BR7" s="465" t="s">
        <v>520</v>
      </c>
      <c r="BS7" s="466" t="s">
        <v>521</v>
      </c>
      <c r="BT7" s="466" t="s">
        <v>522</v>
      </c>
      <c r="BU7" s="465"/>
      <c r="BV7" s="465" t="s">
        <v>520</v>
      </c>
      <c r="BW7" s="466" t="s">
        <v>521</v>
      </c>
      <c r="BX7" s="466" t="s">
        <v>522</v>
      </c>
      <c r="BY7" s="567"/>
      <c r="BZ7" s="465" t="s">
        <v>520</v>
      </c>
      <c r="CA7" s="466" t="s">
        <v>521</v>
      </c>
      <c r="CB7" s="465" t="s">
        <v>522</v>
      </c>
      <c r="CC7" s="567"/>
      <c r="CD7" s="465" t="s">
        <v>520</v>
      </c>
      <c r="CE7" s="466" t="s">
        <v>521</v>
      </c>
      <c r="CF7" s="465" t="s">
        <v>522</v>
      </c>
      <c r="CG7" s="567"/>
      <c r="CH7" s="465" t="s">
        <v>520</v>
      </c>
      <c r="CI7" s="466" t="s">
        <v>521</v>
      </c>
      <c r="CJ7" s="465" t="s">
        <v>522</v>
      </c>
    </row>
    <row r="8" spans="1:96" s="18" customFormat="1" ht="5.25" customHeight="1" x14ac:dyDescent="0.2">
      <c r="A8" s="534"/>
      <c r="B8" s="568"/>
      <c r="C8" s="568"/>
      <c r="D8" s="568"/>
      <c r="E8" s="569"/>
      <c r="F8" s="568"/>
      <c r="G8" s="568"/>
      <c r="H8" s="568"/>
      <c r="I8" s="569"/>
      <c r="J8" s="568"/>
      <c r="K8" s="568"/>
      <c r="L8" s="568"/>
      <c r="M8" s="470"/>
      <c r="N8" s="568"/>
      <c r="O8" s="568"/>
      <c r="P8" s="568"/>
      <c r="Q8" s="570"/>
      <c r="R8" s="568"/>
      <c r="S8" s="568"/>
      <c r="T8" s="568"/>
      <c r="U8" s="570"/>
      <c r="V8" s="568"/>
      <c r="W8" s="568"/>
      <c r="X8" s="568"/>
      <c r="Y8" s="470"/>
      <c r="Z8" s="568"/>
      <c r="AA8" s="568"/>
      <c r="AB8" s="568"/>
      <c r="AC8" s="570"/>
      <c r="AD8" s="568"/>
      <c r="AE8" s="568"/>
      <c r="AF8" s="568"/>
      <c r="AG8" s="570"/>
      <c r="AH8" s="568"/>
      <c r="AI8" s="568"/>
      <c r="AJ8" s="568"/>
      <c r="AK8" s="470"/>
      <c r="AL8" s="568"/>
      <c r="AM8" s="568"/>
      <c r="AN8" s="568"/>
      <c r="AO8" s="570"/>
      <c r="AP8" s="568"/>
      <c r="AQ8" s="568"/>
      <c r="AR8" s="568"/>
      <c r="AS8" s="570"/>
      <c r="AT8" s="568"/>
      <c r="AU8" s="568"/>
      <c r="AV8" s="568"/>
      <c r="AW8" s="470"/>
      <c r="AX8" s="470"/>
      <c r="AY8" s="470"/>
      <c r="AZ8" s="470"/>
      <c r="BA8" s="470"/>
      <c r="BB8" s="568"/>
      <c r="BC8" s="568"/>
      <c r="BD8" s="568"/>
      <c r="BE8" s="570"/>
      <c r="BF8" s="568"/>
      <c r="BG8" s="568"/>
      <c r="BH8" s="568"/>
      <c r="BI8" s="470"/>
      <c r="BJ8" s="568"/>
      <c r="BK8" s="568"/>
      <c r="BL8" s="568"/>
      <c r="BM8" s="568"/>
      <c r="BN8" s="568"/>
      <c r="BO8" s="568"/>
      <c r="BP8" s="568"/>
      <c r="BQ8" s="568"/>
      <c r="BR8" s="470"/>
      <c r="BS8" s="470"/>
      <c r="BT8" s="470"/>
      <c r="BU8" s="568"/>
      <c r="BV8" s="470"/>
      <c r="BW8" s="470"/>
      <c r="BX8" s="470"/>
      <c r="BY8" s="470"/>
      <c r="BZ8" s="470"/>
      <c r="CA8" s="470"/>
      <c r="CB8" s="470"/>
      <c r="CC8" s="470"/>
      <c r="CD8" s="470"/>
      <c r="CE8" s="470"/>
      <c r="CF8" s="470"/>
      <c r="CG8" s="470"/>
      <c r="CH8" s="470"/>
      <c r="CI8" s="470"/>
      <c r="CJ8" s="470"/>
    </row>
    <row r="9" spans="1:96" s="24" customFormat="1" ht="8.1" customHeight="1" x14ac:dyDescent="0.3">
      <c r="A9" s="571" t="s">
        <v>625</v>
      </c>
      <c r="B9" s="472">
        <v>529651.03786000004</v>
      </c>
      <c r="C9" s="472">
        <v>262768.37231999997</v>
      </c>
      <c r="D9" s="472">
        <v>792419.41017999989</v>
      </c>
      <c r="E9" s="472"/>
      <c r="F9" s="472">
        <v>19264.479719999999</v>
      </c>
      <c r="G9" s="472">
        <v>1247.9523300000001</v>
      </c>
      <c r="H9" s="472">
        <v>20512.432049999999</v>
      </c>
      <c r="I9" s="472"/>
      <c r="J9" s="472">
        <v>1025355.53452</v>
      </c>
      <c r="K9" s="472">
        <v>468872.79761000001</v>
      </c>
      <c r="L9" s="472">
        <v>1494228.3321300002</v>
      </c>
      <c r="M9" s="571" t="s">
        <v>625</v>
      </c>
      <c r="N9" s="472">
        <v>55490.781240000004</v>
      </c>
      <c r="O9" s="472">
        <v>12201.9877</v>
      </c>
      <c r="P9" s="472">
        <v>67692.768939999994</v>
      </c>
      <c r="Q9" s="472"/>
      <c r="R9" s="472">
        <v>94822.56293</v>
      </c>
      <c r="S9" s="472">
        <v>39380.762479999998</v>
      </c>
      <c r="T9" s="472">
        <v>134203.32540999999</v>
      </c>
      <c r="U9" s="472"/>
      <c r="V9" s="472">
        <v>357300.94579999999</v>
      </c>
      <c r="W9" s="472">
        <v>83160.090779999999</v>
      </c>
      <c r="X9" s="472">
        <v>440461.03657999996</v>
      </c>
      <c r="Y9" s="571" t="s">
        <v>625</v>
      </c>
      <c r="Z9" s="472">
        <v>43997.213049999998</v>
      </c>
      <c r="AA9" s="472">
        <v>5989.4500600000001</v>
      </c>
      <c r="AB9" s="472">
        <v>49986.663110000001</v>
      </c>
      <c r="AC9" s="472"/>
      <c r="AD9" s="472">
        <v>463761.02611999999</v>
      </c>
      <c r="AE9" s="472">
        <v>93418.016189999995</v>
      </c>
      <c r="AF9" s="472">
        <v>557179.04230999993</v>
      </c>
      <c r="AG9" s="472"/>
      <c r="AH9" s="472">
        <v>292932.55535000004</v>
      </c>
      <c r="AI9" s="472">
        <v>2579.9925800000001</v>
      </c>
      <c r="AJ9" s="472">
        <v>295512.54793</v>
      </c>
      <c r="AK9" s="571" t="s">
        <v>625</v>
      </c>
      <c r="AL9" s="472">
        <v>32632.708870000002</v>
      </c>
      <c r="AM9" s="472">
        <v>5643.5891300000003</v>
      </c>
      <c r="AN9" s="472">
        <v>38276.298000000003</v>
      </c>
      <c r="AO9" s="472"/>
      <c r="AP9" s="472">
        <v>100489.52433</v>
      </c>
      <c r="AQ9" s="472">
        <v>4273.03874</v>
      </c>
      <c r="AR9" s="472">
        <v>104762.56306999999</v>
      </c>
      <c r="AS9" s="472"/>
      <c r="AT9" s="472">
        <v>27829.92812</v>
      </c>
      <c r="AU9" s="472">
        <v>35165.416850000001</v>
      </c>
      <c r="AV9" s="472">
        <v>62995.344969999998</v>
      </c>
      <c r="AW9" s="571" t="s">
        <v>625</v>
      </c>
      <c r="AX9" s="472">
        <v>41002.854789999998</v>
      </c>
      <c r="AY9" s="472">
        <v>26.575749999999999</v>
      </c>
      <c r="AZ9" s="472">
        <v>41029.430540000001</v>
      </c>
      <c r="BA9" s="472"/>
      <c r="BB9" s="472">
        <v>25508.060369999999</v>
      </c>
      <c r="BC9" s="472">
        <v>771.60520000000008</v>
      </c>
      <c r="BD9" s="472">
        <v>26279.665570000001</v>
      </c>
      <c r="BE9" s="472"/>
      <c r="BF9" s="472">
        <v>3427.3584100000003</v>
      </c>
      <c r="BG9" s="472">
        <v>6045.71353</v>
      </c>
      <c r="BH9" s="472">
        <v>9473.0719399999998</v>
      </c>
      <c r="BI9" s="571" t="s">
        <v>625</v>
      </c>
      <c r="BJ9" s="472">
        <v>1905.8009999999999</v>
      </c>
      <c r="BK9" s="472">
        <v>5079.1893399999999</v>
      </c>
      <c r="BL9" s="472">
        <v>6984.9903400000003</v>
      </c>
      <c r="BM9" s="472"/>
      <c r="BN9" s="472">
        <v>15165.548769999999</v>
      </c>
      <c r="BO9" s="472">
        <v>19422.02708</v>
      </c>
      <c r="BP9" s="472">
        <v>34587.575850000001</v>
      </c>
      <c r="BQ9" s="472"/>
      <c r="BR9" s="472">
        <v>160287.35540999999</v>
      </c>
      <c r="BS9" s="472">
        <v>76.710259999999991</v>
      </c>
      <c r="BT9" s="472">
        <v>160364.06566999998</v>
      </c>
      <c r="BU9" s="472"/>
      <c r="BV9" s="472">
        <v>61275.083709999999</v>
      </c>
      <c r="BW9" s="472">
        <v>161.53203999999999</v>
      </c>
      <c r="BX9" s="472">
        <v>61436.615749999997</v>
      </c>
      <c r="BY9" s="571" t="s">
        <v>625</v>
      </c>
      <c r="BZ9" s="472">
        <v>3352100.3603699994</v>
      </c>
      <c r="CA9" s="472">
        <v>1046284.8199699998</v>
      </c>
      <c r="CB9" s="472">
        <v>4398385.1803400004</v>
      </c>
      <c r="CC9" s="472"/>
      <c r="CD9" s="472">
        <v>1025355.53452</v>
      </c>
      <c r="CE9" s="472">
        <v>472507.74936000002</v>
      </c>
      <c r="CF9" s="472">
        <v>1497863.28388</v>
      </c>
      <c r="CG9" s="472"/>
      <c r="CH9" s="472">
        <v>3352100.3603699999</v>
      </c>
      <c r="CI9" s="472">
        <v>1049919.7717199998</v>
      </c>
      <c r="CJ9" s="472">
        <v>4402020.1320900004</v>
      </c>
      <c r="CK9" s="473"/>
    </row>
    <row r="10" spans="1:96" s="24" customFormat="1" ht="9" customHeight="1" x14ac:dyDescent="0.3">
      <c r="A10" s="572" t="s">
        <v>626</v>
      </c>
      <c r="B10" s="476">
        <v>6416.4340999999995</v>
      </c>
      <c r="C10" s="476">
        <v>32689.502629999999</v>
      </c>
      <c r="D10" s="476">
        <v>39105.936729999994</v>
      </c>
      <c r="E10" s="476"/>
      <c r="F10" s="476">
        <v>210.89478</v>
      </c>
      <c r="G10" s="476">
        <v>369.1155</v>
      </c>
      <c r="H10" s="476">
        <v>580.01028000000008</v>
      </c>
      <c r="I10" s="476"/>
      <c r="J10" s="476">
        <v>7235.4128099999998</v>
      </c>
      <c r="K10" s="476">
        <v>89438.518989999997</v>
      </c>
      <c r="L10" s="476">
        <v>96673.931799999991</v>
      </c>
      <c r="M10" s="572" t="s">
        <v>626</v>
      </c>
      <c r="N10" s="476">
        <v>2213.05015</v>
      </c>
      <c r="O10" s="476">
        <v>2232.2209800000001</v>
      </c>
      <c r="P10" s="476">
        <v>4445.2711300000001</v>
      </c>
      <c r="Q10" s="476"/>
      <c r="R10" s="476">
        <v>2416.1994199999999</v>
      </c>
      <c r="S10" s="476">
        <v>7152.0195100000001</v>
      </c>
      <c r="T10" s="476">
        <v>9568.2189299999991</v>
      </c>
      <c r="U10" s="476"/>
      <c r="V10" s="476">
        <v>4090.0743199999997</v>
      </c>
      <c r="W10" s="476">
        <v>24342.10425</v>
      </c>
      <c r="X10" s="476">
        <v>28432.17857</v>
      </c>
      <c r="Y10" s="572" t="s">
        <v>626</v>
      </c>
      <c r="Z10" s="476">
        <v>6907.1817799999999</v>
      </c>
      <c r="AA10" s="476">
        <v>3123.0054100000002</v>
      </c>
      <c r="AB10" s="476">
        <v>10030.187189999999</v>
      </c>
      <c r="AC10" s="476"/>
      <c r="AD10" s="476">
        <v>2441.8298799999998</v>
      </c>
      <c r="AE10" s="476">
        <v>20405.643090000001</v>
      </c>
      <c r="AF10" s="476">
        <v>22847.472969999999</v>
      </c>
      <c r="AG10" s="476"/>
      <c r="AH10" s="476">
        <v>1287.1193799999999</v>
      </c>
      <c r="AI10" s="476">
        <v>2304.2505300000003</v>
      </c>
      <c r="AJ10" s="476">
        <v>3591.3699100000003</v>
      </c>
      <c r="AK10" s="572" t="s">
        <v>626</v>
      </c>
      <c r="AL10" s="476">
        <v>38.247050000000002</v>
      </c>
      <c r="AM10" s="476">
        <v>1313.6415400000001</v>
      </c>
      <c r="AN10" s="476">
        <v>1351.88859</v>
      </c>
      <c r="AO10" s="476"/>
      <c r="AP10" s="476">
        <v>477.93799999999999</v>
      </c>
      <c r="AQ10" s="476">
        <v>2034.18922</v>
      </c>
      <c r="AR10" s="476">
        <v>2512.1272200000003</v>
      </c>
      <c r="AS10" s="476"/>
      <c r="AT10" s="476">
        <v>58.428989999999999</v>
      </c>
      <c r="AU10" s="476">
        <v>4406.9749900000006</v>
      </c>
      <c r="AV10" s="476">
        <v>4465.40398</v>
      </c>
      <c r="AW10" s="572" t="s">
        <v>626</v>
      </c>
      <c r="AX10" s="476">
        <v>348.59451000000001</v>
      </c>
      <c r="AY10" s="476">
        <v>26.361450000000001</v>
      </c>
      <c r="AZ10" s="476">
        <v>374.95596</v>
      </c>
      <c r="BA10" s="476"/>
      <c r="BB10" s="476">
        <v>352.30190000000005</v>
      </c>
      <c r="BC10" s="476">
        <v>316.46179999999998</v>
      </c>
      <c r="BD10" s="476">
        <v>668.76370000000009</v>
      </c>
      <c r="BE10" s="476"/>
      <c r="BF10" s="476">
        <v>211.56544</v>
      </c>
      <c r="BG10" s="476">
        <v>2095.1021999999998</v>
      </c>
      <c r="BH10" s="476">
        <v>2306.6676400000001</v>
      </c>
      <c r="BI10" s="572" t="s">
        <v>626</v>
      </c>
      <c r="BJ10" s="476">
        <v>411.59004999999996</v>
      </c>
      <c r="BK10" s="476">
        <v>4386.3462900000004</v>
      </c>
      <c r="BL10" s="476">
        <v>4797.9363400000002</v>
      </c>
      <c r="BM10" s="476"/>
      <c r="BN10" s="476">
        <v>1103.2626499999999</v>
      </c>
      <c r="BO10" s="476">
        <v>2647.9873900000002</v>
      </c>
      <c r="BP10" s="476">
        <v>3751.2500399999999</v>
      </c>
      <c r="BQ10" s="476"/>
      <c r="BR10" s="476">
        <v>797.70196999999996</v>
      </c>
      <c r="BS10" s="476">
        <v>72.925150000000002</v>
      </c>
      <c r="BT10" s="476">
        <v>870.62711999999999</v>
      </c>
      <c r="BU10" s="476"/>
      <c r="BV10" s="476">
        <v>127.80593</v>
      </c>
      <c r="BW10" s="476">
        <v>168.48108999999999</v>
      </c>
      <c r="BX10" s="476">
        <v>296.28702000000004</v>
      </c>
      <c r="BY10" s="572" t="s">
        <v>626</v>
      </c>
      <c r="BZ10" s="476">
        <v>37145.633109999995</v>
      </c>
      <c r="CA10" s="476">
        <v>199524.85200999994</v>
      </c>
      <c r="CB10" s="476">
        <v>236670.48512</v>
      </c>
      <c r="CC10" s="476"/>
      <c r="CD10" s="476">
        <v>7235.4128099999998</v>
      </c>
      <c r="CE10" s="476">
        <v>94350.001199999999</v>
      </c>
      <c r="CF10" s="476">
        <v>101585.41401000001</v>
      </c>
      <c r="CG10" s="476"/>
      <c r="CH10" s="476">
        <v>37145.633109999995</v>
      </c>
      <c r="CI10" s="476">
        <v>204436.33421999996</v>
      </c>
      <c r="CJ10" s="476">
        <v>241581.96733000001</v>
      </c>
      <c r="CK10" s="473"/>
    </row>
    <row r="11" spans="1:96" s="24" customFormat="1" ht="9" customHeight="1" x14ac:dyDescent="0.3">
      <c r="A11" s="478" t="s">
        <v>627</v>
      </c>
      <c r="B11" s="476">
        <v>38.464640000000003</v>
      </c>
      <c r="C11" s="476">
        <v>16.500080000000001</v>
      </c>
      <c r="D11" s="476">
        <v>54.96472</v>
      </c>
      <c r="E11" s="476"/>
      <c r="F11" s="476">
        <v>18.731840000000002</v>
      </c>
      <c r="G11" s="476">
        <v>0</v>
      </c>
      <c r="H11" s="476">
        <v>18.731840000000002</v>
      </c>
      <c r="I11" s="476"/>
      <c r="J11" s="476">
        <v>37.641580000000005</v>
      </c>
      <c r="K11" s="476">
        <v>0</v>
      </c>
      <c r="L11" s="476">
        <v>37.641580000000005</v>
      </c>
      <c r="M11" s="478" t="s">
        <v>627</v>
      </c>
      <c r="N11" s="476">
        <v>240.02763000000002</v>
      </c>
      <c r="O11" s="476">
        <v>0</v>
      </c>
      <c r="P11" s="476">
        <v>240.02763000000002</v>
      </c>
      <c r="Q11" s="476"/>
      <c r="R11" s="476">
        <v>158.46748000000002</v>
      </c>
      <c r="S11" s="476">
        <v>95.214950000000002</v>
      </c>
      <c r="T11" s="476">
        <v>253.68242999999998</v>
      </c>
      <c r="U11" s="476"/>
      <c r="V11" s="476">
        <v>104.48496</v>
      </c>
      <c r="W11" s="476">
        <v>0</v>
      </c>
      <c r="X11" s="476">
        <v>104.48496</v>
      </c>
      <c r="Y11" s="478" t="s">
        <v>627</v>
      </c>
      <c r="Z11" s="476">
        <v>508.69956000000002</v>
      </c>
      <c r="AA11" s="476">
        <v>0</v>
      </c>
      <c r="AB11" s="476">
        <v>508.69956000000002</v>
      </c>
      <c r="AC11" s="476"/>
      <c r="AD11" s="476">
        <v>26.652380000000001</v>
      </c>
      <c r="AE11" s="476">
        <v>106.56363999999999</v>
      </c>
      <c r="AF11" s="476">
        <v>133.21601999999999</v>
      </c>
      <c r="AG11" s="476"/>
      <c r="AH11" s="476">
        <v>10.98522</v>
      </c>
      <c r="AI11" s="476">
        <v>0</v>
      </c>
      <c r="AJ11" s="476">
        <v>10.98522</v>
      </c>
      <c r="AK11" s="478" t="s">
        <v>627</v>
      </c>
      <c r="AL11" s="476">
        <v>12.48964</v>
      </c>
      <c r="AM11" s="476">
        <v>7.5613700000000001</v>
      </c>
      <c r="AN11" s="476">
        <v>20.051010000000002</v>
      </c>
      <c r="AO11" s="476"/>
      <c r="AP11" s="476">
        <v>117.25318000000001</v>
      </c>
      <c r="AQ11" s="476">
        <v>0</v>
      </c>
      <c r="AR11" s="476">
        <v>117.25318000000001</v>
      </c>
      <c r="AS11" s="476"/>
      <c r="AT11" s="476">
        <v>16.534010000000002</v>
      </c>
      <c r="AU11" s="476">
        <v>0</v>
      </c>
      <c r="AV11" s="476">
        <v>16.534010000000002</v>
      </c>
      <c r="AW11" s="478" t="s">
        <v>627</v>
      </c>
      <c r="AX11" s="476">
        <v>221.00811999999999</v>
      </c>
      <c r="AY11" s="476">
        <v>0</v>
      </c>
      <c r="AZ11" s="476">
        <v>221.00811999999999</v>
      </c>
      <c r="BA11" s="476"/>
      <c r="BB11" s="476">
        <v>130.76472000000001</v>
      </c>
      <c r="BC11" s="476">
        <v>67.943749999999994</v>
      </c>
      <c r="BD11" s="476">
        <v>198.70847000000001</v>
      </c>
      <c r="BE11" s="476"/>
      <c r="BF11" s="476">
        <v>28.439920000000001</v>
      </c>
      <c r="BG11" s="476">
        <v>0</v>
      </c>
      <c r="BH11" s="476">
        <v>28.439920000000001</v>
      </c>
      <c r="BI11" s="478" t="s">
        <v>627</v>
      </c>
      <c r="BJ11" s="476">
        <v>253.80924000000002</v>
      </c>
      <c r="BK11" s="476">
        <v>6.8784400000000003</v>
      </c>
      <c r="BL11" s="476">
        <v>260.68768</v>
      </c>
      <c r="BM11" s="476"/>
      <c r="BN11" s="476">
        <v>456.73485000000005</v>
      </c>
      <c r="BO11" s="476">
        <v>133.10129999999998</v>
      </c>
      <c r="BP11" s="476">
        <v>589.83614999999998</v>
      </c>
      <c r="BQ11" s="476"/>
      <c r="BR11" s="476">
        <v>35.790819999999997</v>
      </c>
      <c r="BS11" s="476">
        <v>0</v>
      </c>
      <c r="BT11" s="476">
        <v>35.790819999999997</v>
      </c>
      <c r="BU11" s="476"/>
      <c r="BV11" s="476">
        <v>100.5227</v>
      </c>
      <c r="BW11" s="476">
        <v>7.2195</v>
      </c>
      <c r="BX11" s="476">
        <v>107.7422</v>
      </c>
      <c r="BY11" s="478" t="s">
        <v>627</v>
      </c>
      <c r="BZ11" s="476">
        <v>2517.5024900000003</v>
      </c>
      <c r="CA11" s="476">
        <v>440.98302999999993</v>
      </c>
      <c r="CB11" s="476">
        <v>2958.4855200000006</v>
      </c>
      <c r="CC11" s="476"/>
      <c r="CD11" s="476">
        <v>37.641580000000005</v>
      </c>
      <c r="CE11" s="476">
        <v>0</v>
      </c>
      <c r="CF11" s="476">
        <v>37.641580000000005</v>
      </c>
      <c r="CG11" s="476"/>
      <c r="CH11" s="476">
        <v>2517.5024900000003</v>
      </c>
      <c r="CI11" s="476">
        <v>440.98302999999993</v>
      </c>
      <c r="CJ11" s="476">
        <v>2958.4855200000006</v>
      </c>
      <c r="CK11" s="473"/>
    </row>
    <row r="12" spans="1:96" s="24" customFormat="1" ht="9" customHeight="1" x14ac:dyDescent="0.3">
      <c r="A12" s="478" t="s">
        <v>628</v>
      </c>
      <c r="B12" s="476">
        <v>28813.97337</v>
      </c>
      <c r="C12" s="476">
        <v>6981.92317</v>
      </c>
      <c r="D12" s="476">
        <v>35795.896540000002</v>
      </c>
      <c r="E12" s="476"/>
      <c r="F12" s="476">
        <v>167.77610000000001</v>
      </c>
      <c r="G12" s="476">
        <v>0</v>
      </c>
      <c r="H12" s="476">
        <v>167.77610000000001</v>
      </c>
      <c r="I12" s="476"/>
      <c r="J12" s="476">
        <v>110524.79343000001</v>
      </c>
      <c r="K12" s="476">
        <v>16924.581850000002</v>
      </c>
      <c r="L12" s="476">
        <v>127449.37528000001</v>
      </c>
      <c r="M12" s="478" t="s">
        <v>628</v>
      </c>
      <c r="N12" s="476">
        <v>4306.2107300000007</v>
      </c>
      <c r="O12" s="476">
        <v>111.35702999999999</v>
      </c>
      <c r="P12" s="476">
        <v>4417.5677599999999</v>
      </c>
      <c r="Q12" s="476"/>
      <c r="R12" s="476">
        <v>12163.366109999999</v>
      </c>
      <c r="S12" s="476">
        <v>1621.8470600000001</v>
      </c>
      <c r="T12" s="476">
        <v>13785.213169999999</v>
      </c>
      <c r="U12" s="476"/>
      <c r="V12" s="476">
        <v>28044.575559999997</v>
      </c>
      <c r="W12" s="476">
        <v>5140.1469100000004</v>
      </c>
      <c r="X12" s="476">
        <v>33184.722470000001</v>
      </c>
      <c r="Y12" s="478" t="s">
        <v>628</v>
      </c>
      <c r="Z12" s="476">
        <v>5381.7186500000007</v>
      </c>
      <c r="AA12" s="476">
        <v>1634.70064</v>
      </c>
      <c r="AB12" s="476">
        <v>7016.4192899999998</v>
      </c>
      <c r="AC12" s="476"/>
      <c r="AD12" s="476">
        <v>44945.358489999999</v>
      </c>
      <c r="AE12" s="476">
        <v>2139.41138</v>
      </c>
      <c r="AF12" s="476">
        <v>47084.769869999996</v>
      </c>
      <c r="AG12" s="476"/>
      <c r="AH12" s="476">
        <v>10714.438819999999</v>
      </c>
      <c r="AI12" s="476">
        <v>224.40509</v>
      </c>
      <c r="AJ12" s="476">
        <v>10938.84391</v>
      </c>
      <c r="AK12" s="478" t="s">
        <v>628</v>
      </c>
      <c r="AL12" s="476">
        <v>4474.26836</v>
      </c>
      <c r="AM12" s="476">
        <v>0</v>
      </c>
      <c r="AN12" s="476">
        <v>4474.26836</v>
      </c>
      <c r="AO12" s="476"/>
      <c r="AP12" s="476">
        <v>2139.2755200000001</v>
      </c>
      <c r="AQ12" s="476">
        <v>0</v>
      </c>
      <c r="AR12" s="476">
        <v>2139.2755200000001</v>
      </c>
      <c r="AS12" s="476"/>
      <c r="AT12" s="476">
        <v>4181.9641200000005</v>
      </c>
      <c r="AU12" s="476">
        <v>370.67941999999999</v>
      </c>
      <c r="AV12" s="476">
        <v>4552.64354</v>
      </c>
      <c r="AW12" s="478" t="s">
        <v>628</v>
      </c>
      <c r="AX12" s="476">
        <v>734.95445000000007</v>
      </c>
      <c r="AY12" s="476">
        <v>0</v>
      </c>
      <c r="AZ12" s="476">
        <v>734.95445000000007</v>
      </c>
      <c r="BA12" s="476"/>
      <c r="BB12" s="476">
        <v>93.890860000000004</v>
      </c>
      <c r="BC12" s="476">
        <v>0</v>
      </c>
      <c r="BD12" s="476">
        <v>93.890860000000004</v>
      </c>
      <c r="BE12" s="476"/>
      <c r="BF12" s="476">
        <v>1147.5090700000001</v>
      </c>
      <c r="BG12" s="476">
        <v>309.75453999999996</v>
      </c>
      <c r="BH12" s="476">
        <v>1457.26361</v>
      </c>
      <c r="BI12" s="478" t="s">
        <v>628</v>
      </c>
      <c r="BJ12" s="476">
        <v>962.76304000000005</v>
      </c>
      <c r="BK12" s="476">
        <v>301.73816000000005</v>
      </c>
      <c r="BL12" s="476">
        <v>1264.5011999999999</v>
      </c>
      <c r="BM12" s="476"/>
      <c r="BN12" s="476">
        <v>3180.3479700000003</v>
      </c>
      <c r="BO12" s="476">
        <v>0</v>
      </c>
      <c r="BP12" s="476">
        <v>3180.3479700000003</v>
      </c>
      <c r="BQ12" s="476"/>
      <c r="BR12" s="476">
        <v>1527.9972499999999</v>
      </c>
      <c r="BS12" s="476">
        <v>0</v>
      </c>
      <c r="BT12" s="476">
        <v>1527.9972499999999</v>
      </c>
      <c r="BU12" s="476"/>
      <c r="BV12" s="476">
        <v>494.36996000000005</v>
      </c>
      <c r="BW12" s="476">
        <v>0</v>
      </c>
      <c r="BX12" s="476">
        <v>494.36996000000005</v>
      </c>
      <c r="BY12" s="478" t="s">
        <v>628</v>
      </c>
      <c r="BZ12" s="476">
        <v>263999.55185999995</v>
      </c>
      <c r="CA12" s="476">
        <v>35760.545250000003</v>
      </c>
      <c r="CB12" s="476">
        <v>299760.09711000009</v>
      </c>
      <c r="CC12" s="476"/>
      <c r="CD12" s="476">
        <v>110524.79343000001</v>
      </c>
      <c r="CE12" s="476">
        <v>16924.581850000002</v>
      </c>
      <c r="CF12" s="476">
        <v>127449.37528000001</v>
      </c>
      <c r="CG12" s="476"/>
      <c r="CH12" s="476">
        <v>263999.55185999995</v>
      </c>
      <c r="CI12" s="476">
        <v>35760.545250000003</v>
      </c>
      <c r="CJ12" s="476">
        <v>299760.09711000009</v>
      </c>
      <c r="CK12" s="473"/>
    </row>
    <row r="13" spans="1:96" s="24" customFormat="1" ht="9" customHeight="1" x14ac:dyDescent="0.3">
      <c r="A13" s="478" t="s">
        <v>629</v>
      </c>
      <c r="B13" s="476">
        <v>515267.39692000003</v>
      </c>
      <c r="C13" s="476">
        <v>120166.98965</v>
      </c>
      <c r="D13" s="476">
        <v>635434.38657000009</v>
      </c>
      <c r="E13" s="476"/>
      <c r="F13" s="476">
        <v>18567.077000000001</v>
      </c>
      <c r="G13" s="476">
        <v>668.30012999999997</v>
      </c>
      <c r="H13" s="476">
        <v>19235.377130000001</v>
      </c>
      <c r="I13" s="476"/>
      <c r="J13" s="476">
        <v>792950.32646999997</v>
      </c>
      <c r="K13" s="476">
        <v>211319.38847000001</v>
      </c>
      <c r="L13" s="476">
        <v>1004269.7149400001</v>
      </c>
      <c r="M13" s="478" t="s">
        <v>629</v>
      </c>
      <c r="N13" s="476">
        <v>48735.353470000002</v>
      </c>
      <c r="O13" s="476">
        <v>8151.0747899999997</v>
      </c>
      <c r="P13" s="476">
        <v>56886.428260000001</v>
      </c>
      <c r="Q13" s="476"/>
      <c r="R13" s="476">
        <v>78640.041890000008</v>
      </c>
      <c r="S13" s="476">
        <v>25996.665940000003</v>
      </c>
      <c r="T13" s="476">
        <v>104636.70783</v>
      </c>
      <c r="U13" s="476"/>
      <c r="V13" s="476">
        <v>283046.23599000002</v>
      </c>
      <c r="W13" s="476">
        <v>53670.438479999997</v>
      </c>
      <c r="X13" s="476">
        <v>336716.67447000003</v>
      </c>
      <c r="Y13" s="478" t="s">
        <v>629</v>
      </c>
      <c r="Z13" s="476">
        <v>5290.0207599999994</v>
      </c>
      <c r="AA13" s="476">
        <v>2303.23657</v>
      </c>
      <c r="AB13" s="476">
        <v>7593.2573300000004</v>
      </c>
      <c r="AC13" s="476"/>
      <c r="AD13" s="476">
        <v>347121.22729000001</v>
      </c>
      <c r="AE13" s="476">
        <v>70437.472389999995</v>
      </c>
      <c r="AF13" s="476">
        <v>417558.69968000002</v>
      </c>
      <c r="AG13" s="476"/>
      <c r="AH13" s="476">
        <v>273287.55794999999</v>
      </c>
      <c r="AI13" s="476">
        <v>61.496520000000004</v>
      </c>
      <c r="AJ13" s="476">
        <v>273349.05447000003</v>
      </c>
      <c r="AK13" s="478" t="s">
        <v>629</v>
      </c>
      <c r="AL13" s="476">
        <v>25670.12329</v>
      </c>
      <c r="AM13" s="476">
        <v>4322.3862199999994</v>
      </c>
      <c r="AN13" s="476">
        <v>29992.50951</v>
      </c>
      <c r="AO13" s="476"/>
      <c r="AP13" s="476">
        <v>94833.255540000013</v>
      </c>
      <c r="AQ13" s="476">
        <v>0</v>
      </c>
      <c r="AR13" s="476">
        <v>94833.255540000013</v>
      </c>
      <c r="AS13" s="476"/>
      <c r="AT13" s="476">
        <v>18535.172699999999</v>
      </c>
      <c r="AU13" s="476">
        <v>19976.763429999999</v>
      </c>
      <c r="AV13" s="476">
        <v>38511.936130000002</v>
      </c>
      <c r="AW13" s="478" t="s">
        <v>629</v>
      </c>
      <c r="AX13" s="476">
        <v>39303.809850000005</v>
      </c>
      <c r="AY13" s="476">
        <v>5.64E-3</v>
      </c>
      <c r="AZ13" s="476">
        <v>39303.815490000001</v>
      </c>
      <c r="BA13" s="476"/>
      <c r="BB13" s="476">
        <v>24880.138199999998</v>
      </c>
      <c r="BC13" s="476">
        <v>387.19965000000002</v>
      </c>
      <c r="BD13" s="476">
        <v>25267.33785</v>
      </c>
      <c r="BE13" s="476"/>
      <c r="BF13" s="476">
        <v>1954.8439799999999</v>
      </c>
      <c r="BG13" s="476">
        <v>3311.1712599999996</v>
      </c>
      <c r="BH13" s="476">
        <v>5266.0152400000006</v>
      </c>
      <c r="BI13" s="478" t="s">
        <v>629</v>
      </c>
      <c r="BJ13" s="476">
        <v>277.63866999999999</v>
      </c>
      <c r="BK13" s="476">
        <v>305.24972000000002</v>
      </c>
      <c r="BL13" s="476">
        <v>582.88838999999996</v>
      </c>
      <c r="BM13" s="476"/>
      <c r="BN13" s="476">
        <v>7850.29954</v>
      </c>
      <c r="BO13" s="476">
        <v>5198.7281299999995</v>
      </c>
      <c r="BP13" s="476">
        <v>13049.027669999999</v>
      </c>
      <c r="BQ13" s="476"/>
      <c r="BR13" s="476">
        <v>157777.30085</v>
      </c>
      <c r="BS13" s="476">
        <v>0</v>
      </c>
      <c r="BT13" s="476">
        <v>157777.30085</v>
      </c>
      <c r="BU13" s="476"/>
      <c r="BV13" s="476">
        <v>60526.049939999997</v>
      </c>
      <c r="BW13" s="476">
        <v>0.30298000000000003</v>
      </c>
      <c r="BX13" s="476">
        <v>60526.352920000005</v>
      </c>
      <c r="BY13" s="478" t="s">
        <v>629</v>
      </c>
      <c r="BZ13" s="476">
        <v>2794513.8702999991</v>
      </c>
      <c r="CA13" s="476">
        <v>526276.86997</v>
      </c>
      <c r="CB13" s="476">
        <v>3320790.7402699995</v>
      </c>
      <c r="CC13" s="476"/>
      <c r="CD13" s="476">
        <v>792950.32646999997</v>
      </c>
      <c r="CE13" s="476">
        <v>214065.99862</v>
      </c>
      <c r="CF13" s="476">
        <v>1007016.3250900001</v>
      </c>
      <c r="CG13" s="476"/>
      <c r="CH13" s="476">
        <v>2794513.8702999991</v>
      </c>
      <c r="CI13" s="476">
        <v>529023.48011999996</v>
      </c>
      <c r="CJ13" s="476">
        <v>3323537.3504199996</v>
      </c>
      <c r="CK13" s="473"/>
    </row>
    <row r="14" spans="1:96" s="24" customFormat="1" ht="9" customHeight="1" x14ac:dyDescent="0.3">
      <c r="A14" s="478" t="s">
        <v>630</v>
      </c>
      <c r="B14" s="476">
        <v>3316.2622800000004</v>
      </c>
      <c r="C14" s="476">
        <v>0</v>
      </c>
      <c r="D14" s="476">
        <v>3316.2622800000004</v>
      </c>
      <c r="E14" s="476"/>
      <c r="F14" s="476">
        <v>0</v>
      </c>
      <c r="G14" s="476">
        <v>0</v>
      </c>
      <c r="H14" s="476">
        <v>0</v>
      </c>
      <c r="I14" s="476"/>
      <c r="J14" s="476">
        <v>41451.936159999997</v>
      </c>
      <c r="K14" s="476">
        <v>2757.1118900000001</v>
      </c>
      <c r="L14" s="476">
        <v>44209.048049999998</v>
      </c>
      <c r="M14" s="478" t="s">
        <v>630</v>
      </c>
      <c r="N14" s="476">
        <v>0</v>
      </c>
      <c r="O14" s="476">
        <v>0</v>
      </c>
      <c r="P14" s="476">
        <v>0</v>
      </c>
      <c r="Q14" s="476"/>
      <c r="R14" s="476">
        <v>399.86538999999999</v>
      </c>
      <c r="S14" s="476">
        <v>484.61139000000003</v>
      </c>
      <c r="T14" s="476">
        <v>884.47678000000008</v>
      </c>
      <c r="U14" s="476"/>
      <c r="V14" s="476">
        <v>4643.4640399999998</v>
      </c>
      <c r="W14" s="476">
        <v>-11.79439</v>
      </c>
      <c r="X14" s="476">
        <v>4631.6696500000007</v>
      </c>
      <c r="Y14" s="478" t="s">
        <v>630</v>
      </c>
      <c r="Z14" s="476">
        <v>2546.44911</v>
      </c>
      <c r="AA14" s="476">
        <v>-1071.4925600000001</v>
      </c>
      <c r="AB14" s="476">
        <v>1474.9565500000001</v>
      </c>
      <c r="AC14" s="476"/>
      <c r="AD14" s="476">
        <v>16181.648499999999</v>
      </c>
      <c r="AE14" s="476">
        <v>379.54543999999999</v>
      </c>
      <c r="AF14" s="476">
        <v>16561.193940000001</v>
      </c>
      <c r="AG14" s="476"/>
      <c r="AH14" s="476">
        <v>0</v>
      </c>
      <c r="AI14" s="476">
        <v>0</v>
      </c>
      <c r="AJ14" s="476">
        <v>0</v>
      </c>
      <c r="AK14" s="478" t="s">
        <v>630</v>
      </c>
      <c r="AL14" s="476">
        <v>0</v>
      </c>
      <c r="AM14" s="476">
        <v>0</v>
      </c>
      <c r="AN14" s="476">
        <v>0</v>
      </c>
      <c r="AO14" s="476"/>
      <c r="AP14" s="476">
        <v>1424.1233599999998</v>
      </c>
      <c r="AQ14" s="476">
        <v>0</v>
      </c>
      <c r="AR14" s="476">
        <v>1424.1233599999998</v>
      </c>
      <c r="AS14" s="476"/>
      <c r="AT14" s="476">
        <v>3308.3554100000001</v>
      </c>
      <c r="AU14" s="476">
        <v>0</v>
      </c>
      <c r="AV14" s="476">
        <v>3308.3554100000001</v>
      </c>
      <c r="AW14" s="478" t="s">
        <v>630</v>
      </c>
      <c r="AX14" s="476">
        <v>0</v>
      </c>
      <c r="AY14" s="476">
        <v>0</v>
      </c>
      <c r="AZ14" s="476">
        <v>0</v>
      </c>
      <c r="BA14" s="476"/>
      <c r="BB14" s="476">
        <v>0</v>
      </c>
      <c r="BC14" s="476">
        <v>0</v>
      </c>
      <c r="BD14" s="476">
        <v>0</v>
      </c>
      <c r="BE14" s="476"/>
      <c r="BF14" s="476">
        <v>0</v>
      </c>
      <c r="BG14" s="476">
        <v>0</v>
      </c>
      <c r="BH14" s="476">
        <v>0</v>
      </c>
      <c r="BI14" s="478" t="s">
        <v>630</v>
      </c>
      <c r="BJ14" s="476">
        <v>0</v>
      </c>
      <c r="BK14" s="476">
        <v>0</v>
      </c>
      <c r="BL14" s="476">
        <v>0</v>
      </c>
      <c r="BM14" s="476"/>
      <c r="BN14" s="476">
        <v>10253.77297</v>
      </c>
      <c r="BO14" s="476">
        <v>0</v>
      </c>
      <c r="BP14" s="476">
        <v>10253.77297</v>
      </c>
      <c r="BQ14" s="476"/>
      <c r="BR14" s="476">
        <v>0</v>
      </c>
      <c r="BS14" s="476">
        <v>0</v>
      </c>
      <c r="BT14" s="476">
        <v>0</v>
      </c>
      <c r="BU14" s="476"/>
      <c r="BV14" s="476">
        <v>0</v>
      </c>
      <c r="BW14" s="476">
        <v>0</v>
      </c>
      <c r="BX14" s="476">
        <v>0</v>
      </c>
      <c r="BY14" s="478" t="s">
        <v>630</v>
      </c>
      <c r="BZ14" s="476">
        <v>83525.877220000009</v>
      </c>
      <c r="CA14" s="476">
        <v>2537.9817699999999</v>
      </c>
      <c r="CB14" s="476">
        <v>86063.858990000008</v>
      </c>
      <c r="CC14" s="476"/>
      <c r="CD14" s="476">
        <v>41451.936159999997</v>
      </c>
      <c r="CE14" s="476">
        <v>2757.1118900000001</v>
      </c>
      <c r="CF14" s="476">
        <v>44209.048049999998</v>
      </c>
      <c r="CG14" s="476"/>
      <c r="CH14" s="476">
        <v>83525.877220000009</v>
      </c>
      <c r="CI14" s="476">
        <v>2537.9817699999999</v>
      </c>
      <c r="CJ14" s="476">
        <v>86063.858990000008</v>
      </c>
      <c r="CK14" s="473"/>
    </row>
    <row r="15" spans="1:96" s="24" customFormat="1" ht="9" customHeight="1" x14ac:dyDescent="0.3">
      <c r="A15" s="478" t="s">
        <v>631</v>
      </c>
      <c r="B15" s="476">
        <v>5500.1197300000003</v>
      </c>
      <c r="C15" s="476">
        <v>0</v>
      </c>
      <c r="D15" s="476">
        <v>5500.1197300000003</v>
      </c>
      <c r="E15" s="476"/>
      <c r="F15" s="476">
        <v>300</v>
      </c>
      <c r="G15" s="476">
        <v>0</v>
      </c>
      <c r="H15" s="476">
        <v>300</v>
      </c>
      <c r="I15" s="476"/>
      <c r="J15" s="476">
        <v>60629.937259999999</v>
      </c>
      <c r="K15" s="476">
        <v>0</v>
      </c>
      <c r="L15" s="476">
        <v>60629.937259999999</v>
      </c>
      <c r="M15" s="478" t="s">
        <v>631</v>
      </c>
      <c r="N15" s="476">
        <v>0</v>
      </c>
      <c r="O15" s="476">
        <v>0</v>
      </c>
      <c r="P15" s="476">
        <v>0</v>
      </c>
      <c r="Q15" s="476"/>
      <c r="R15" s="476">
        <v>0</v>
      </c>
      <c r="S15" s="476">
        <v>0</v>
      </c>
      <c r="T15" s="476">
        <v>0</v>
      </c>
      <c r="U15" s="476"/>
      <c r="V15" s="476">
        <v>6477.10329</v>
      </c>
      <c r="W15" s="476">
        <v>0</v>
      </c>
      <c r="X15" s="476">
        <v>6477.10329</v>
      </c>
      <c r="Y15" s="478" t="s">
        <v>631</v>
      </c>
      <c r="Z15" s="476">
        <v>0</v>
      </c>
      <c r="AA15" s="476">
        <v>0</v>
      </c>
      <c r="AB15" s="476">
        <v>0</v>
      </c>
      <c r="AC15" s="476"/>
      <c r="AD15" s="476">
        <v>2604.3502699999999</v>
      </c>
      <c r="AE15" s="476">
        <v>0</v>
      </c>
      <c r="AF15" s="476">
        <v>2604.3502699999999</v>
      </c>
      <c r="AG15" s="476"/>
      <c r="AH15" s="476">
        <v>2.34728</v>
      </c>
      <c r="AI15" s="476">
        <v>0</v>
      </c>
      <c r="AJ15" s="476">
        <v>2.34728</v>
      </c>
      <c r="AK15" s="478" t="s">
        <v>631</v>
      </c>
      <c r="AL15" s="476">
        <v>0</v>
      </c>
      <c r="AM15" s="476">
        <v>0</v>
      </c>
      <c r="AN15" s="476">
        <v>0</v>
      </c>
      <c r="AO15" s="476"/>
      <c r="AP15" s="476">
        <v>0</v>
      </c>
      <c r="AQ15" s="476">
        <v>0</v>
      </c>
      <c r="AR15" s="476">
        <v>0</v>
      </c>
      <c r="AS15" s="476"/>
      <c r="AT15" s="476">
        <v>0</v>
      </c>
      <c r="AU15" s="476">
        <v>0</v>
      </c>
      <c r="AV15" s="476">
        <v>0</v>
      </c>
      <c r="AW15" s="478" t="s">
        <v>631</v>
      </c>
      <c r="AX15" s="476">
        <v>0</v>
      </c>
      <c r="AY15" s="476">
        <v>0</v>
      </c>
      <c r="AZ15" s="476">
        <v>0</v>
      </c>
      <c r="BA15" s="476"/>
      <c r="BB15" s="476">
        <v>0</v>
      </c>
      <c r="BC15" s="476">
        <v>0</v>
      </c>
      <c r="BD15" s="476">
        <v>0</v>
      </c>
      <c r="BE15" s="476"/>
      <c r="BF15" s="476">
        <v>0</v>
      </c>
      <c r="BG15" s="476">
        <v>0</v>
      </c>
      <c r="BH15" s="476">
        <v>0</v>
      </c>
      <c r="BI15" s="478" t="s">
        <v>631</v>
      </c>
      <c r="BJ15" s="476">
        <v>0</v>
      </c>
      <c r="BK15" s="476">
        <v>0</v>
      </c>
      <c r="BL15" s="476">
        <v>0</v>
      </c>
      <c r="BM15" s="476"/>
      <c r="BN15" s="476">
        <v>0</v>
      </c>
      <c r="BO15" s="476">
        <v>0</v>
      </c>
      <c r="BP15" s="476">
        <v>0</v>
      </c>
      <c r="BQ15" s="476"/>
      <c r="BR15" s="476">
        <v>0</v>
      </c>
      <c r="BS15" s="476">
        <v>0</v>
      </c>
      <c r="BT15" s="476">
        <v>0</v>
      </c>
      <c r="BU15" s="476"/>
      <c r="BV15" s="476">
        <v>0</v>
      </c>
      <c r="BW15" s="476">
        <v>0</v>
      </c>
      <c r="BX15" s="476">
        <v>0</v>
      </c>
      <c r="BY15" s="478" t="s">
        <v>631</v>
      </c>
      <c r="BZ15" s="476">
        <v>75513.857829999994</v>
      </c>
      <c r="CA15" s="476">
        <v>0</v>
      </c>
      <c r="CB15" s="476">
        <v>75513.857829999994</v>
      </c>
      <c r="CC15" s="476"/>
      <c r="CD15" s="476">
        <v>60629.937259999999</v>
      </c>
      <c r="CE15" s="476">
        <v>0</v>
      </c>
      <c r="CF15" s="476">
        <v>60629.937259999999</v>
      </c>
      <c r="CG15" s="476"/>
      <c r="CH15" s="476">
        <v>75513.857829999994</v>
      </c>
      <c r="CI15" s="476">
        <v>0</v>
      </c>
      <c r="CJ15" s="476">
        <v>75513.857829999994</v>
      </c>
      <c r="CK15" s="473"/>
    </row>
    <row r="16" spans="1:96" s="24" customFormat="1" ht="9" customHeight="1" x14ac:dyDescent="0.3">
      <c r="A16" s="478" t="s">
        <v>632</v>
      </c>
      <c r="B16" s="476">
        <v>41318.856310000003</v>
      </c>
      <c r="C16" s="476">
        <v>-16.774889999999999</v>
      </c>
      <c r="D16" s="476">
        <v>41302.081420000002</v>
      </c>
      <c r="E16" s="476"/>
      <c r="F16" s="476">
        <v>0</v>
      </c>
      <c r="G16" s="476">
        <v>210.53670000000002</v>
      </c>
      <c r="H16" s="476">
        <v>210.53670000000002</v>
      </c>
      <c r="I16" s="476"/>
      <c r="J16" s="476">
        <v>-21662.331100000003</v>
      </c>
      <c r="K16" s="476">
        <v>114718.24023000001</v>
      </c>
      <c r="L16" s="476">
        <v>93055.90913</v>
      </c>
      <c r="M16" s="478" t="s">
        <v>632</v>
      </c>
      <c r="N16" s="476">
        <v>-4.2249400000000001</v>
      </c>
      <c r="O16" s="476">
        <v>1707.3348999999998</v>
      </c>
      <c r="P16" s="476">
        <v>1703.10996</v>
      </c>
      <c r="Q16" s="476"/>
      <c r="R16" s="476">
        <v>-36.27543</v>
      </c>
      <c r="S16" s="476">
        <v>1927.6553100000001</v>
      </c>
      <c r="T16" s="476">
        <v>1891.37988</v>
      </c>
      <c r="U16" s="476"/>
      <c r="V16" s="476">
        <v>27383.486499999999</v>
      </c>
      <c r="W16" s="476">
        <v>0</v>
      </c>
      <c r="X16" s="476">
        <v>27383.486499999999</v>
      </c>
      <c r="Y16" s="478" t="s">
        <v>632</v>
      </c>
      <c r="Z16" s="476">
        <v>0</v>
      </c>
      <c r="AA16" s="476">
        <v>0</v>
      </c>
      <c r="AB16" s="476">
        <v>0</v>
      </c>
      <c r="AC16" s="476"/>
      <c r="AD16" s="476">
        <v>50437.392420000004</v>
      </c>
      <c r="AE16" s="476">
        <v>-71.151089999999996</v>
      </c>
      <c r="AF16" s="476">
        <v>50366.241329999997</v>
      </c>
      <c r="AG16" s="476"/>
      <c r="AH16" s="476">
        <v>0</v>
      </c>
      <c r="AI16" s="476">
        <v>0</v>
      </c>
      <c r="AJ16" s="476">
        <v>0</v>
      </c>
      <c r="AK16" s="478" t="s">
        <v>632</v>
      </c>
      <c r="AL16" s="476">
        <v>0</v>
      </c>
      <c r="AM16" s="476">
        <v>0</v>
      </c>
      <c r="AN16" s="476">
        <v>0</v>
      </c>
      <c r="AO16" s="476"/>
      <c r="AP16" s="476">
        <v>0</v>
      </c>
      <c r="AQ16" s="476">
        <v>2238.8495200000002</v>
      </c>
      <c r="AR16" s="476">
        <v>2238.8495200000002</v>
      </c>
      <c r="AS16" s="476"/>
      <c r="AT16" s="476">
        <v>0</v>
      </c>
      <c r="AU16" s="476">
        <v>4260.0123899999999</v>
      </c>
      <c r="AV16" s="476">
        <v>4260.0123899999999</v>
      </c>
      <c r="AW16" s="478" t="s">
        <v>632</v>
      </c>
      <c r="AX16" s="476">
        <v>378.47046</v>
      </c>
      <c r="AY16" s="476">
        <v>0</v>
      </c>
      <c r="AZ16" s="476">
        <v>378.47046</v>
      </c>
      <c r="BA16" s="476"/>
      <c r="BB16" s="476">
        <v>50.964690000000004</v>
      </c>
      <c r="BC16" s="476">
        <v>0</v>
      </c>
      <c r="BD16" s="476">
        <v>50.964690000000004</v>
      </c>
      <c r="BE16" s="476"/>
      <c r="BF16" s="476">
        <v>0</v>
      </c>
      <c r="BG16" s="476">
        <v>329.68553000000003</v>
      </c>
      <c r="BH16" s="476">
        <v>329.68553000000003</v>
      </c>
      <c r="BI16" s="478" t="s">
        <v>632</v>
      </c>
      <c r="BJ16" s="476">
        <v>0</v>
      </c>
      <c r="BK16" s="476">
        <v>78.976729999999989</v>
      </c>
      <c r="BL16" s="476">
        <v>78.976729999999989</v>
      </c>
      <c r="BM16" s="476"/>
      <c r="BN16" s="476">
        <v>0</v>
      </c>
      <c r="BO16" s="476">
        <v>0</v>
      </c>
      <c r="BP16" s="476">
        <v>0</v>
      </c>
      <c r="BQ16" s="476"/>
      <c r="BR16" s="476">
        <v>148.56451999999999</v>
      </c>
      <c r="BS16" s="476">
        <v>3.78511</v>
      </c>
      <c r="BT16" s="476">
        <v>152.34962999999999</v>
      </c>
      <c r="BU16" s="476"/>
      <c r="BV16" s="476">
        <v>26.335180000000001</v>
      </c>
      <c r="BW16" s="476">
        <v>-14.471530000000001</v>
      </c>
      <c r="BX16" s="476">
        <v>11.86365</v>
      </c>
      <c r="BY16" s="478" t="s">
        <v>632</v>
      </c>
      <c r="BZ16" s="476">
        <v>98041.238609999986</v>
      </c>
      <c r="CA16" s="476">
        <v>125372.67891000002</v>
      </c>
      <c r="CB16" s="476">
        <v>223413.91751999996</v>
      </c>
      <c r="CC16" s="476"/>
      <c r="CD16" s="476">
        <v>-21662.331100000003</v>
      </c>
      <c r="CE16" s="476">
        <v>114725.8882</v>
      </c>
      <c r="CF16" s="476">
        <v>93063.557099999991</v>
      </c>
      <c r="CG16" s="476"/>
      <c r="CH16" s="476">
        <v>98041.238609999971</v>
      </c>
      <c r="CI16" s="476">
        <v>125380.32688000001</v>
      </c>
      <c r="CJ16" s="476">
        <v>223421.56548999995</v>
      </c>
      <c r="CK16" s="473"/>
    </row>
    <row r="17" spans="1:89" s="24" customFormat="1" ht="9" customHeight="1" x14ac:dyDescent="0.3">
      <c r="A17" s="478" t="s">
        <v>633</v>
      </c>
      <c r="B17" s="476">
        <v>-71139.179610000007</v>
      </c>
      <c r="C17" s="476">
        <v>102847.89381000001</v>
      </c>
      <c r="D17" s="476">
        <v>31708.714199999999</v>
      </c>
      <c r="E17" s="476"/>
      <c r="F17" s="476">
        <v>0</v>
      </c>
      <c r="G17" s="476">
        <v>0</v>
      </c>
      <c r="H17" s="476">
        <v>0</v>
      </c>
      <c r="I17" s="476"/>
      <c r="J17" s="476">
        <v>29292.547280000003</v>
      </c>
      <c r="K17" s="476">
        <v>23674.089769999999</v>
      </c>
      <c r="L17" s="476">
        <v>52966.637049999998</v>
      </c>
      <c r="M17" s="478" t="s">
        <v>633</v>
      </c>
      <c r="N17" s="476">
        <v>0</v>
      </c>
      <c r="O17" s="476">
        <v>0</v>
      </c>
      <c r="P17" s="476">
        <v>0</v>
      </c>
      <c r="Q17" s="476"/>
      <c r="R17" s="476">
        <v>1029.2096099999999</v>
      </c>
      <c r="S17" s="476">
        <v>2083.9827399999999</v>
      </c>
      <c r="T17" s="476">
        <v>3113.1923500000003</v>
      </c>
      <c r="U17" s="476"/>
      <c r="V17" s="476">
        <v>0</v>
      </c>
      <c r="W17" s="476">
        <v>0</v>
      </c>
      <c r="X17" s="476">
        <v>0</v>
      </c>
      <c r="Y17" s="478" t="s">
        <v>633</v>
      </c>
      <c r="Z17" s="476">
        <v>23363.143190000003</v>
      </c>
      <c r="AA17" s="476">
        <v>0</v>
      </c>
      <c r="AB17" s="476">
        <v>23363.143190000003</v>
      </c>
      <c r="AC17" s="476"/>
      <c r="AD17" s="476">
        <v>0</v>
      </c>
      <c r="AE17" s="476">
        <v>0</v>
      </c>
      <c r="AF17" s="476">
        <v>0</v>
      </c>
      <c r="AG17" s="476"/>
      <c r="AH17" s="476">
        <v>3014.1633700000002</v>
      </c>
      <c r="AI17" s="476">
        <v>-10.159559999999999</v>
      </c>
      <c r="AJ17" s="476">
        <v>3004.0038100000002</v>
      </c>
      <c r="AK17" s="478" t="s">
        <v>633</v>
      </c>
      <c r="AL17" s="476">
        <v>2437.5805300000002</v>
      </c>
      <c r="AM17" s="476">
        <v>0</v>
      </c>
      <c r="AN17" s="476">
        <v>2437.5805300000002</v>
      </c>
      <c r="AO17" s="476"/>
      <c r="AP17" s="476">
        <v>1497.6787300000001</v>
      </c>
      <c r="AQ17" s="476">
        <v>0</v>
      </c>
      <c r="AR17" s="476">
        <v>1497.6787300000001</v>
      </c>
      <c r="AS17" s="476"/>
      <c r="AT17" s="476">
        <v>-519.40310999999997</v>
      </c>
      <c r="AU17" s="476">
        <v>5259.2133400000002</v>
      </c>
      <c r="AV17" s="476">
        <v>4739.81023</v>
      </c>
      <c r="AW17" s="478" t="s">
        <v>633</v>
      </c>
      <c r="AX17" s="476">
        <v>0</v>
      </c>
      <c r="AY17" s="476">
        <v>0</v>
      </c>
      <c r="AZ17" s="476">
        <v>0</v>
      </c>
      <c r="BA17" s="476"/>
      <c r="BB17" s="476">
        <v>0</v>
      </c>
      <c r="BC17" s="476">
        <v>0</v>
      </c>
      <c r="BD17" s="476">
        <v>0</v>
      </c>
      <c r="BE17" s="476"/>
      <c r="BF17" s="476">
        <v>85</v>
      </c>
      <c r="BG17" s="476">
        <v>0</v>
      </c>
      <c r="BH17" s="476">
        <v>85</v>
      </c>
      <c r="BI17" s="478" t="s">
        <v>633</v>
      </c>
      <c r="BJ17" s="476">
        <v>0</v>
      </c>
      <c r="BK17" s="476">
        <v>0</v>
      </c>
      <c r="BL17" s="476">
        <v>0</v>
      </c>
      <c r="BM17" s="476"/>
      <c r="BN17" s="476">
        <v>-7678.8692099999998</v>
      </c>
      <c r="BO17" s="476">
        <v>11442.21026</v>
      </c>
      <c r="BP17" s="476">
        <v>3763.34105</v>
      </c>
      <c r="BQ17" s="476"/>
      <c r="BR17" s="476">
        <v>0</v>
      </c>
      <c r="BS17" s="476">
        <v>0</v>
      </c>
      <c r="BT17" s="476">
        <v>0</v>
      </c>
      <c r="BU17" s="476"/>
      <c r="BV17" s="476">
        <v>0</v>
      </c>
      <c r="BW17" s="476">
        <v>0</v>
      </c>
      <c r="BX17" s="476">
        <v>0</v>
      </c>
      <c r="BY17" s="478" t="s">
        <v>633</v>
      </c>
      <c r="BZ17" s="476">
        <v>-18618.129220000006</v>
      </c>
      <c r="CA17" s="476">
        <v>145297.23035999999</v>
      </c>
      <c r="CB17" s="476">
        <v>126679.10114</v>
      </c>
      <c r="CC17" s="476"/>
      <c r="CD17" s="476">
        <v>29292.547280000003</v>
      </c>
      <c r="CE17" s="476">
        <v>23674.089769999999</v>
      </c>
      <c r="CF17" s="476">
        <v>52966.637049999998</v>
      </c>
      <c r="CG17" s="476"/>
      <c r="CH17" s="476">
        <v>-18618.129220000006</v>
      </c>
      <c r="CI17" s="476">
        <v>145297.23035999999</v>
      </c>
      <c r="CJ17" s="476">
        <v>126679.10113999998</v>
      </c>
      <c r="CK17" s="473"/>
    </row>
    <row r="18" spans="1:89" s="24" customFormat="1" ht="9" customHeight="1" x14ac:dyDescent="0.3">
      <c r="A18" s="478" t="s">
        <v>547</v>
      </c>
      <c r="B18" s="476">
        <v>118.71011999999999</v>
      </c>
      <c r="C18" s="476">
        <v>82.337869999999995</v>
      </c>
      <c r="D18" s="476">
        <v>201.04799</v>
      </c>
      <c r="E18" s="476"/>
      <c r="F18" s="476">
        <v>0</v>
      </c>
      <c r="G18" s="476">
        <v>0</v>
      </c>
      <c r="H18" s="476">
        <v>0</v>
      </c>
      <c r="I18" s="476"/>
      <c r="J18" s="476">
        <v>4895.27063</v>
      </c>
      <c r="K18" s="476">
        <v>10040.866410000001</v>
      </c>
      <c r="L18" s="476">
        <v>14936.13704</v>
      </c>
      <c r="M18" s="478" t="s">
        <v>547</v>
      </c>
      <c r="N18" s="476">
        <v>0.36419999999999997</v>
      </c>
      <c r="O18" s="476">
        <v>0</v>
      </c>
      <c r="P18" s="476">
        <v>0.36419999999999997</v>
      </c>
      <c r="Q18" s="476"/>
      <c r="R18" s="476">
        <v>51.688459999999999</v>
      </c>
      <c r="S18" s="476">
        <v>18.765580000000003</v>
      </c>
      <c r="T18" s="476">
        <v>70.454040000000006</v>
      </c>
      <c r="U18" s="476"/>
      <c r="V18" s="476">
        <v>3511.5211400000003</v>
      </c>
      <c r="W18" s="476">
        <v>19.195529999999998</v>
      </c>
      <c r="X18" s="476">
        <v>3530.7166699999998</v>
      </c>
      <c r="Y18" s="478" t="s">
        <v>547</v>
      </c>
      <c r="Z18" s="476">
        <v>0</v>
      </c>
      <c r="AA18" s="476">
        <v>0</v>
      </c>
      <c r="AB18" s="476">
        <v>0</v>
      </c>
      <c r="AC18" s="476"/>
      <c r="AD18" s="476">
        <v>2.5668899999999999</v>
      </c>
      <c r="AE18" s="476">
        <v>20.53134</v>
      </c>
      <c r="AF18" s="476">
        <v>23.098230000000001</v>
      </c>
      <c r="AG18" s="476"/>
      <c r="AH18" s="476">
        <v>4615.9433300000001</v>
      </c>
      <c r="AI18" s="476">
        <v>0</v>
      </c>
      <c r="AJ18" s="476">
        <v>4615.9433300000001</v>
      </c>
      <c r="AK18" s="478" t="s">
        <v>547</v>
      </c>
      <c r="AL18" s="476">
        <v>0</v>
      </c>
      <c r="AM18" s="476">
        <v>0</v>
      </c>
      <c r="AN18" s="476">
        <v>0</v>
      </c>
      <c r="AO18" s="476"/>
      <c r="AP18" s="476">
        <v>0</v>
      </c>
      <c r="AQ18" s="476">
        <v>0</v>
      </c>
      <c r="AR18" s="476">
        <v>0</v>
      </c>
      <c r="AS18" s="476"/>
      <c r="AT18" s="476">
        <v>2248.8760000000002</v>
      </c>
      <c r="AU18" s="476">
        <v>891.77328</v>
      </c>
      <c r="AV18" s="476">
        <v>3140.6492799999996</v>
      </c>
      <c r="AW18" s="478" t="s">
        <v>547</v>
      </c>
      <c r="AX18" s="476">
        <v>16.017399999999999</v>
      </c>
      <c r="AY18" s="476">
        <v>0.20865999999999998</v>
      </c>
      <c r="AZ18" s="476">
        <v>16.22606</v>
      </c>
      <c r="BA18" s="476"/>
      <c r="BB18" s="476">
        <v>0</v>
      </c>
      <c r="BC18" s="476">
        <v>0</v>
      </c>
      <c r="BD18" s="476">
        <v>0</v>
      </c>
      <c r="BE18" s="476"/>
      <c r="BF18" s="476">
        <v>0</v>
      </c>
      <c r="BG18" s="476">
        <v>0</v>
      </c>
      <c r="BH18" s="476">
        <v>0</v>
      </c>
      <c r="BI18" s="478" t="s">
        <v>547</v>
      </c>
      <c r="BJ18" s="476">
        <v>0</v>
      </c>
      <c r="BK18" s="476">
        <v>0</v>
      </c>
      <c r="BL18" s="476">
        <v>0</v>
      </c>
      <c r="BM18" s="476"/>
      <c r="BN18" s="476">
        <v>0</v>
      </c>
      <c r="BO18" s="476">
        <v>0</v>
      </c>
      <c r="BP18" s="476">
        <v>0</v>
      </c>
      <c r="BQ18" s="476"/>
      <c r="BR18" s="476">
        <v>0</v>
      </c>
      <c r="BS18" s="476">
        <v>0</v>
      </c>
      <c r="BT18" s="476">
        <v>0</v>
      </c>
      <c r="BU18" s="476"/>
      <c r="BV18" s="476">
        <v>0</v>
      </c>
      <c r="BW18" s="476">
        <v>0</v>
      </c>
      <c r="BX18" s="476">
        <v>0</v>
      </c>
      <c r="BY18" s="478" t="s">
        <v>547</v>
      </c>
      <c r="BZ18" s="476">
        <v>15460.958170000002</v>
      </c>
      <c r="CA18" s="476">
        <v>11073.678669999999</v>
      </c>
      <c r="CB18" s="476">
        <v>26534.636839999999</v>
      </c>
      <c r="CC18" s="476"/>
      <c r="CD18" s="476">
        <v>4895.27063</v>
      </c>
      <c r="CE18" s="476">
        <v>6010.0778300000002</v>
      </c>
      <c r="CF18" s="476">
        <v>10905.348460000001</v>
      </c>
      <c r="CG18" s="476"/>
      <c r="CH18" s="476">
        <v>15460.958170000002</v>
      </c>
      <c r="CI18" s="476">
        <v>7042.890089999999</v>
      </c>
      <c r="CJ18" s="476">
        <v>22503.848259999999</v>
      </c>
      <c r="CK18" s="473"/>
    </row>
    <row r="19" spans="1:89" s="24" customFormat="1" ht="5.0999999999999996" customHeight="1" x14ac:dyDescent="0.3">
      <c r="A19" s="478"/>
      <c r="B19" s="476"/>
      <c r="C19" s="476"/>
      <c r="D19" s="476"/>
      <c r="E19" s="476"/>
      <c r="F19" s="476"/>
      <c r="G19" s="476"/>
      <c r="H19" s="476"/>
      <c r="I19" s="476"/>
      <c r="J19" s="476"/>
      <c r="K19" s="476"/>
      <c r="L19" s="476"/>
      <c r="M19" s="478"/>
      <c r="N19" s="476"/>
      <c r="O19" s="476"/>
      <c r="P19" s="476"/>
      <c r="Q19" s="476"/>
      <c r="R19" s="476"/>
      <c r="S19" s="476"/>
      <c r="T19" s="476"/>
      <c r="U19" s="476"/>
      <c r="V19" s="476"/>
      <c r="W19" s="476"/>
      <c r="X19" s="476"/>
      <c r="Y19" s="478"/>
      <c r="Z19" s="476"/>
      <c r="AA19" s="476"/>
      <c r="AB19" s="476"/>
      <c r="AC19" s="476"/>
      <c r="AD19" s="476"/>
      <c r="AE19" s="476"/>
      <c r="AF19" s="476"/>
      <c r="AG19" s="476"/>
      <c r="AH19" s="476"/>
      <c r="AI19" s="476"/>
      <c r="AJ19" s="476"/>
      <c r="AK19" s="478"/>
      <c r="AL19" s="476"/>
      <c r="AM19" s="476"/>
      <c r="AN19" s="476"/>
      <c r="AO19" s="476"/>
      <c r="AP19" s="476"/>
      <c r="AQ19" s="476"/>
      <c r="AR19" s="476"/>
      <c r="AS19" s="476"/>
      <c r="AT19" s="476"/>
      <c r="AU19" s="476"/>
      <c r="AV19" s="476"/>
      <c r="AW19" s="478"/>
      <c r="AX19" s="476"/>
      <c r="AY19" s="476"/>
      <c r="AZ19" s="476"/>
      <c r="BA19" s="476"/>
      <c r="BB19" s="476"/>
      <c r="BC19" s="476"/>
      <c r="BD19" s="476"/>
      <c r="BE19" s="476"/>
      <c r="BF19" s="476"/>
      <c r="BG19" s="476"/>
      <c r="BH19" s="476"/>
      <c r="BI19" s="478"/>
      <c r="BJ19" s="476"/>
      <c r="BK19" s="476"/>
      <c r="BL19" s="476"/>
      <c r="BM19" s="476"/>
      <c r="BN19" s="476"/>
      <c r="BO19" s="476"/>
      <c r="BP19" s="476"/>
      <c r="BQ19" s="476"/>
      <c r="BR19" s="476"/>
      <c r="BS19" s="476"/>
      <c r="BT19" s="476"/>
      <c r="BU19" s="476"/>
      <c r="BV19" s="476"/>
      <c r="BW19" s="476"/>
      <c r="BX19" s="476"/>
      <c r="BY19" s="478"/>
      <c r="BZ19" s="476"/>
      <c r="CA19" s="476"/>
      <c r="CB19" s="476"/>
      <c r="CC19" s="476"/>
      <c r="CD19" s="476"/>
      <c r="CE19" s="476"/>
      <c r="CF19" s="476"/>
      <c r="CG19" s="476"/>
      <c r="CH19" s="476"/>
      <c r="CI19" s="476"/>
      <c r="CJ19" s="476"/>
      <c r="CK19" s="473"/>
    </row>
    <row r="20" spans="1:89" s="18" customFormat="1" ht="9.75" customHeight="1" x14ac:dyDescent="0.2">
      <c r="A20" s="471" t="s">
        <v>634</v>
      </c>
      <c r="B20" s="472">
        <v>113231.08631</v>
      </c>
      <c r="C20" s="472">
        <v>52946.398240000002</v>
      </c>
      <c r="D20" s="472">
        <v>166177.48455000002</v>
      </c>
      <c r="E20" s="472"/>
      <c r="F20" s="472">
        <v>4861.6023600000008</v>
      </c>
      <c r="G20" s="472">
        <v>595.33618000000001</v>
      </c>
      <c r="H20" s="472">
        <v>5456.9385400000001</v>
      </c>
      <c r="I20" s="472"/>
      <c r="J20" s="472">
        <v>121846.00512</v>
      </c>
      <c r="K20" s="472">
        <v>100198.94843999999</v>
      </c>
      <c r="L20" s="472">
        <v>222044.95355999999</v>
      </c>
      <c r="M20" s="471" t="s">
        <v>634</v>
      </c>
      <c r="N20" s="472">
        <v>21323.64518</v>
      </c>
      <c r="O20" s="472">
        <v>6720.9293699999998</v>
      </c>
      <c r="P20" s="472">
        <v>28044.574550000001</v>
      </c>
      <c r="Q20" s="472"/>
      <c r="R20" s="472">
        <v>38889.211149999996</v>
      </c>
      <c r="S20" s="472">
        <v>17484.00605</v>
      </c>
      <c r="T20" s="472">
        <v>56373.217200000006</v>
      </c>
      <c r="U20" s="472"/>
      <c r="V20" s="472">
        <v>93447.36970000001</v>
      </c>
      <c r="W20" s="472">
        <v>44023.98803</v>
      </c>
      <c r="X20" s="472">
        <v>137471.35772999999</v>
      </c>
      <c r="Y20" s="471" t="s">
        <v>634</v>
      </c>
      <c r="Z20" s="472">
        <v>-1763.98677</v>
      </c>
      <c r="AA20" s="472">
        <v>17506.597659999999</v>
      </c>
      <c r="AB20" s="472">
        <v>15742.61089</v>
      </c>
      <c r="AC20" s="472"/>
      <c r="AD20" s="472">
        <v>106493.57339000001</v>
      </c>
      <c r="AE20" s="472">
        <v>40897.00765</v>
      </c>
      <c r="AF20" s="472">
        <v>147390.58103999999</v>
      </c>
      <c r="AG20" s="472"/>
      <c r="AH20" s="472">
        <v>51926.182829999998</v>
      </c>
      <c r="AI20" s="472">
        <v>2633.4304400000001</v>
      </c>
      <c r="AJ20" s="472">
        <v>54559.613270000002</v>
      </c>
      <c r="AK20" s="471" t="s">
        <v>634</v>
      </c>
      <c r="AL20" s="472">
        <v>16519.546579999998</v>
      </c>
      <c r="AM20" s="472">
        <v>3892.2152299999998</v>
      </c>
      <c r="AN20" s="472">
        <v>20411.76181</v>
      </c>
      <c r="AO20" s="472"/>
      <c r="AP20" s="472">
        <v>19471.927339999998</v>
      </c>
      <c r="AQ20" s="472">
        <v>1234.49298</v>
      </c>
      <c r="AR20" s="472">
        <v>20706.420320000001</v>
      </c>
      <c r="AS20" s="472"/>
      <c r="AT20" s="472">
        <v>10512.179320000001</v>
      </c>
      <c r="AU20" s="472">
        <v>12436.411679999999</v>
      </c>
      <c r="AV20" s="472">
        <v>22948.591</v>
      </c>
      <c r="AW20" s="471" t="s">
        <v>634</v>
      </c>
      <c r="AX20" s="472">
        <v>6413.5627100000002</v>
      </c>
      <c r="AY20" s="472">
        <v>15.66949</v>
      </c>
      <c r="AZ20" s="472">
        <v>6429.2322000000004</v>
      </c>
      <c r="BA20" s="472"/>
      <c r="BB20" s="472">
        <v>5009.8595100000002</v>
      </c>
      <c r="BC20" s="472">
        <v>330.98685000000006</v>
      </c>
      <c r="BD20" s="472">
        <v>5340.8463600000005</v>
      </c>
      <c r="BE20" s="472"/>
      <c r="BF20" s="472">
        <v>802.49716000000001</v>
      </c>
      <c r="BG20" s="472">
        <v>4791.5595800000001</v>
      </c>
      <c r="BH20" s="472">
        <v>5594.05674</v>
      </c>
      <c r="BI20" s="471" t="s">
        <v>634</v>
      </c>
      <c r="BJ20" s="472">
        <v>203.22574</v>
      </c>
      <c r="BK20" s="472">
        <v>4448.1614900000004</v>
      </c>
      <c r="BL20" s="472">
        <v>4651.3872300000003</v>
      </c>
      <c r="BM20" s="472"/>
      <c r="BN20" s="472">
        <v>8957.1397899999993</v>
      </c>
      <c r="BO20" s="472">
        <v>6323.7280099999998</v>
      </c>
      <c r="BP20" s="472">
        <v>15280.8678</v>
      </c>
      <c r="BQ20" s="472"/>
      <c r="BR20" s="472">
        <v>19062.190690000003</v>
      </c>
      <c r="BS20" s="472">
        <v>238.16783999999998</v>
      </c>
      <c r="BT20" s="472">
        <v>19300.358530000001</v>
      </c>
      <c r="BU20" s="472"/>
      <c r="BV20" s="472">
        <v>6239.0728499999996</v>
      </c>
      <c r="BW20" s="472">
        <v>153.52129000000002</v>
      </c>
      <c r="BX20" s="472">
        <v>6392.5941399999992</v>
      </c>
      <c r="BY20" s="471" t="s">
        <v>634</v>
      </c>
      <c r="BZ20" s="472">
        <v>643445.89095999987</v>
      </c>
      <c r="CA20" s="472">
        <v>316871.55650000006</v>
      </c>
      <c r="CB20" s="472">
        <v>960317.44745999994</v>
      </c>
      <c r="CC20" s="472"/>
      <c r="CD20" s="472">
        <v>121846.00512</v>
      </c>
      <c r="CE20" s="472">
        <v>102695.03274</v>
      </c>
      <c r="CF20" s="472">
        <v>224541.03786000001</v>
      </c>
      <c r="CG20" s="472"/>
      <c r="CH20" s="472">
        <v>643445.89095999987</v>
      </c>
      <c r="CI20" s="472">
        <v>319367.64080000005</v>
      </c>
      <c r="CJ20" s="472">
        <v>962813.53175999993</v>
      </c>
    </row>
    <row r="21" spans="1:89" s="24" customFormat="1" ht="9" customHeight="1" x14ac:dyDescent="0.3">
      <c r="A21" s="478" t="s">
        <v>635</v>
      </c>
      <c r="B21" s="476">
        <v>76504.533980000007</v>
      </c>
      <c r="C21" s="476">
        <v>32122.70203</v>
      </c>
      <c r="D21" s="476">
        <v>108627.23601000001</v>
      </c>
      <c r="E21" s="476"/>
      <c r="F21" s="476">
        <v>3231.3866499999999</v>
      </c>
      <c r="G21" s="476">
        <v>527.76944000000003</v>
      </c>
      <c r="H21" s="476">
        <v>3759.1560899999999</v>
      </c>
      <c r="I21" s="476"/>
      <c r="J21" s="476">
        <v>64397.214840000001</v>
      </c>
      <c r="K21" s="476">
        <v>32647.319600000003</v>
      </c>
      <c r="L21" s="476">
        <v>97044.534440000003</v>
      </c>
      <c r="M21" s="478" t="s">
        <v>635</v>
      </c>
      <c r="N21" s="476">
        <v>14346.18915</v>
      </c>
      <c r="O21" s="476">
        <v>4957.91194</v>
      </c>
      <c r="P21" s="476">
        <v>19304.10109</v>
      </c>
      <c r="Q21" s="476"/>
      <c r="R21" s="476">
        <v>29197.146829999998</v>
      </c>
      <c r="S21" s="476">
        <v>9778.5087800000001</v>
      </c>
      <c r="T21" s="476">
        <v>38975.655610000002</v>
      </c>
      <c r="U21" s="476"/>
      <c r="V21" s="476">
        <v>71082.846959999995</v>
      </c>
      <c r="W21" s="476">
        <v>23000.986149999997</v>
      </c>
      <c r="X21" s="476">
        <v>94083.833109999992</v>
      </c>
      <c r="Y21" s="478" t="s">
        <v>635</v>
      </c>
      <c r="Z21" s="476">
        <v>1053.85096</v>
      </c>
      <c r="AA21" s="476">
        <v>288.0564</v>
      </c>
      <c r="AB21" s="476">
        <v>1341.9073599999999</v>
      </c>
      <c r="AC21" s="476"/>
      <c r="AD21" s="476">
        <v>71092.259349999993</v>
      </c>
      <c r="AE21" s="476">
        <v>18129.354139999999</v>
      </c>
      <c r="AF21" s="476">
        <v>89221.613489999989</v>
      </c>
      <c r="AG21" s="476"/>
      <c r="AH21" s="476">
        <v>36741.727169999998</v>
      </c>
      <c r="AI21" s="476">
        <v>609.04253000000006</v>
      </c>
      <c r="AJ21" s="476">
        <v>37350.769700000004</v>
      </c>
      <c r="AK21" s="478" t="s">
        <v>635</v>
      </c>
      <c r="AL21" s="476">
        <v>13094.11238</v>
      </c>
      <c r="AM21" s="476">
        <v>2294.7274700000003</v>
      </c>
      <c r="AN21" s="476">
        <v>15388.83985</v>
      </c>
      <c r="AO21" s="476"/>
      <c r="AP21" s="476">
        <v>9779.5716899999989</v>
      </c>
      <c r="AQ21" s="476">
        <v>1151.1087</v>
      </c>
      <c r="AR21" s="476">
        <v>10930.680390000001</v>
      </c>
      <c r="AS21" s="476"/>
      <c r="AT21" s="476">
        <v>4913.7065000000002</v>
      </c>
      <c r="AU21" s="476">
        <v>7235.0953600000003</v>
      </c>
      <c r="AV21" s="476">
        <v>12148.80186</v>
      </c>
      <c r="AW21" s="478" t="s">
        <v>635</v>
      </c>
      <c r="AX21" s="476">
        <v>5754.4854599999999</v>
      </c>
      <c r="AY21" s="476">
        <v>3.5071300000000001</v>
      </c>
      <c r="AZ21" s="476">
        <v>5757.9925899999998</v>
      </c>
      <c r="BA21" s="476"/>
      <c r="BB21" s="476">
        <v>3457.5215499999999</v>
      </c>
      <c r="BC21" s="476">
        <v>293.94725</v>
      </c>
      <c r="BD21" s="476">
        <v>3751.4687999999996</v>
      </c>
      <c r="BE21" s="476"/>
      <c r="BF21" s="476">
        <v>572.80835999999999</v>
      </c>
      <c r="BG21" s="476">
        <v>3090.0492599999998</v>
      </c>
      <c r="BH21" s="476">
        <v>3662.8576200000002</v>
      </c>
      <c r="BI21" s="478" t="s">
        <v>635</v>
      </c>
      <c r="BJ21" s="476">
        <v>200.04077000000001</v>
      </c>
      <c r="BK21" s="476">
        <v>4446.50234</v>
      </c>
      <c r="BL21" s="476">
        <v>4646.5431100000005</v>
      </c>
      <c r="BM21" s="476"/>
      <c r="BN21" s="476">
        <v>6405.9442399999998</v>
      </c>
      <c r="BO21" s="476">
        <v>3770.7752199999995</v>
      </c>
      <c r="BP21" s="476">
        <v>10176.71946</v>
      </c>
      <c r="BQ21" s="476"/>
      <c r="BR21" s="476">
        <v>12002.775820000001</v>
      </c>
      <c r="BS21" s="476">
        <v>97.427170000000004</v>
      </c>
      <c r="BT21" s="476">
        <v>12100.20299</v>
      </c>
      <c r="BU21" s="476"/>
      <c r="BV21" s="476">
        <v>4391.0322000000006</v>
      </c>
      <c r="BW21" s="476">
        <v>128.85191</v>
      </c>
      <c r="BX21" s="476">
        <v>4519.88411</v>
      </c>
      <c r="BY21" s="478" t="s">
        <v>635</v>
      </c>
      <c r="BZ21" s="476">
        <v>428219.15486000013</v>
      </c>
      <c r="CA21" s="476">
        <v>144573.64282000004</v>
      </c>
      <c r="CB21" s="476">
        <v>572792.79768000008</v>
      </c>
      <c r="CC21" s="476"/>
      <c r="CD21" s="476">
        <v>64397.214840000001</v>
      </c>
      <c r="CE21" s="476">
        <v>35140.610479999996</v>
      </c>
      <c r="CF21" s="476">
        <v>99537.825319999989</v>
      </c>
      <c r="CG21" s="476"/>
      <c r="CH21" s="476">
        <v>428219.15486000013</v>
      </c>
      <c r="CI21" s="476">
        <v>147066.93370000002</v>
      </c>
      <c r="CJ21" s="476">
        <v>575286.08856000006</v>
      </c>
      <c r="CK21" s="473"/>
    </row>
    <row r="22" spans="1:89" s="24" customFormat="1" ht="9" customHeight="1" x14ac:dyDescent="0.3">
      <c r="A22" s="478" t="s">
        <v>636</v>
      </c>
      <c r="B22" s="476">
        <v>826.88168000000007</v>
      </c>
      <c r="C22" s="476">
        <v>118.15834</v>
      </c>
      <c r="D22" s="476">
        <v>945.04002000000003</v>
      </c>
      <c r="E22" s="476"/>
      <c r="F22" s="476">
        <v>94.988079999999997</v>
      </c>
      <c r="G22" s="476">
        <v>0</v>
      </c>
      <c r="H22" s="476">
        <v>94.988079999999997</v>
      </c>
      <c r="I22" s="476"/>
      <c r="J22" s="476">
        <v>0</v>
      </c>
      <c r="K22" s="476">
        <v>0</v>
      </c>
      <c r="L22" s="476">
        <v>0</v>
      </c>
      <c r="M22" s="478" t="s">
        <v>636</v>
      </c>
      <c r="N22" s="476">
        <v>6.5875000000000004</v>
      </c>
      <c r="O22" s="476">
        <v>0.95899000000000001</v>
      </c>
      <c r="P22" s="476">
        <v>7.5464899999999995</v>
      </c>
      <c r="Q22" s="476"/>
      <c r="R22" s="476">
        <v>164.58500000000001</v>
      </c>
      <c r="S22" s="476">
        <v>57.304360000000003</v>
      </c>
      <c r="T22" s="476">
        <v>221.88936000000001</v>
      </c>
      <c r="U22" s="476"/>
      <c r="V22" s="476">
        <v>232.26733000000002</v>
      </c>
      <c r="W22" s="476">
        <v>9.5811600000000006</v>
      </c>
      <c r="X22" s="476">
        <v>241.84849</v>
      </c>
      <c r="Y22" s="478" t="s">
        <v>636</v>
      </c>
      <c r="Z22" s="476">
        <v>49.788110000000003</v>
      </c>
      <c r="AA22" s="476">
        <v>0</v>
      </c>
      <c r="AB22" s="476">
        <v>49.788110000000003</v>
      </c>
      <c r="AC22" s="476"/>
      <c r="AD22" s="476">
        <v>0</v>
      </c>
      <c r="AE22" s="476">
        <v>0</v>
      </c>
      <c r="AF22" s="476">
        <v>0</v>
      </c>
      <c r="AG22" s="476"/>
      <c r="AH22" s="476">
        <v>842.36003000000005</v>
      </c>
      <c r="AI22" s="476">
        <v>0.10247000000000001</v>
      </c>
      <c r="AJ22" s="476">
        <v>842.46249999999998</v>
      </c>
      <c r="AK22" s="478" t="s">
        <v>636</v>
      </c>
      <c r="AL22" s="476">
        <v>986.20729000000006</v>
      </c>
      <c r="AM22" s="476">
        <v>0</v>
      </c>
      <c r="AN22" s="476">
        <v>986.20729000000006</v>
      </c>
      <c r="AO22" s="476"/>
      <c r="AP22" s="476">
        <v>255.52883000000003</v>
      </c>
      <c r="AQ22" s="476">
        <v>0</v>
      </c>
      <c r="AR22" s="476">
        <v>255.52883000000003</v>
      </c>
      <c r="AS22" s="476"/>
      <c r="AT22" s="476">
        <v>97.376190000000008</v>
      </c>
      <c r="AU22" s="476">
        <v>17.486630000000002</v>
      </c>
      <c r="AV22" s="476">
        <v>114.86282000000001</v>
      </c>
      <c r="AW22" s="478" t="s">
        <v>636</v>
      </c>
      <c r="AX22" s="476">
        <v>11.17136</v>
      </c>
      <c r="AY22" s="476">
        <v>0</v>
      </c>
      <c r="AZ22" s="476">
        <v>11.17136</v>
      </c>
      <c r="BA22" s="476"/>
      <c r="BB22" s="476">
        <v>19.847670000000001</v>
      </c>
      <c r="BC22" s="476">
        <v>0</v>
      </c>
      <c r="BD22" s="476">
        <v>19.847670000000001</v>
      </c>
      <c r="BE22" s="476"/>
      <c r="BF22" s="476">
        <v>225.13770000000002</v>
      </c>
      <c r="BG22" s="476">
        <v>2.2962500000000001</v>
      </c>
      <c r="BH22" s="476">
        <v>227.43395000000001</v>
      </c>
      <c r="BI22" s="478" t="s">
        <v>636</v>
      </c>
      <c r="BJ22" s="476">
        <v>0</v>
      </c>
      <c r="BK22" s="476">
        <v>0</v>
      </c>
      <c r="BL22" s="476">
        <v>0</v>
      </c>
      <c r="BM22" s="476"/>
      <c r="BN22" s="476">
        <v>815.36864000000003</v>
      </c>
      <c r="BO22" s="476">
        <v>106.12259</v>
      </c>
      <c r="BP22" s="476">
        <v>921.49122999999997</v>
      </c>
      <c r="BQ22" s="476"/>
      <c r="BR22" s="476">
        <v>0</v>
      </c>
      <c r="BS22" s="476">
        <v>0</v>
      </c>
      <c r="BT22" s="476">
        <v>0</v>
      </c>
      <c r="BU22" s="476"/>
      <c r="BV22" s="476">
        <v>0</v>
      </c>
      <c r="BW22" s="476">
        <v>0</v>
      </c>
      <c r="BX22" s="476">
        <v>0</v>
      </c>
      <c r="BY22" s="478" t="s">
        <v>636</v>
      </c>
      <c r="BZ22" s="476">
        <v>4628.0954100000008</v>
      </c>
      <c r="CA22" s="476">
        <v>312.01079000000004</v>
      </c>
      <c r="CB22" s="476">
        <v>4940.1062000000002</v>
      </c>
      <c r="CC22" s="476"/>
      <c r="CD22" s="476">
        <v>0</v>
      </c>
      <c r="CE22" s="476">
        <v>2.8859400000000002</v>
      </c>
      <c r="CF22" s="476">
        <v>2.8859400000000002</v>
      </c>
      <c r="CG22" s="476"/>
      <c r="CH22" s="476">
        <v>4628.0954100000008</v>
      </c>
      <c r="CI22" s="476">
        <v>314.89673000000005</v>
      </c>
      <c r="CJ22" s="476">
        <v>4942.9921400000003</v>
      </c>
      <c r="CK22" s="473"/>
    </row>
    <row r="23" spans="1:89" s="24" customFormat="1" ht="9" customHeight="1" x14ac:dyDescent="0.3">
      <c r="A23" s="478" t="s">
        <v>627</v>
      </c>
      <c r="B23" s="476">
        <v>211.31672</v>
      </c>
      <c r="C23" s="476">
        <v>33.714349999999996</v>
      </c>
      <c r="D23" s="476">
        <v>245.03107</v>
      </c>
      <c r="E23" s="476"/>
      <c r="F23" s="476">
        <v>0</v>
      </c>
      <c r="G23" s="476">
        <v>0</v>
      </c>
      <c r="H23" s="476">
        <v>0</v>
      </c>
      <c r="I23" s="476"/>
      <c r="J23" s="476">
        <v>1036.1466500000001</v>
      </c>
      <c r="K23" s="476">
        <v>0</v>
      </c>
      <c r="L23" s="476">
        <v>1036.1466500000001</v>
      </c>
      <c r="M23" s="478" t="s">
        <v>627</v>
      </c>
      <c r="N23" s="476">
        <v>0</v>
      </c>
      <c r="O23" s="476">
        <v>0</v>
      </c>
      <c r="P23" s="476">
        <v>0</v>
      </c>
      <c r="Q23" s="476"/>
      <c r="R23" s="476">
        <v>80.894589999999994</v>
      </c>
      <c r="S23" s="476">
        <v>1.7190900000000002</v>
      </c>
      <c r="T23" s="476">
        <v>82.613680000000002</v>
      </c>
      <c r="U23" s="476"/>
      <c r="V23" s="476">
        <v>118.25713</v>
      </c>
      <c r="W23" s="476">
        <v>233.15778</v>
      </c>
      <c r="X23" s="476">
        <v>351.41491000000002</v>
      </c>
      <c r="Y23" s="478" t="s">
        <v>627</v>
      </c>
      <c r="Z23" s="476">
        <v>10.40602</v>
      </c>
      <c r="AA23" s="476">
        <v>41.233779999999996</v>
      </c>
      <c r="AB23" s="476">
        <v>51.639800000000001</v>
      </c>
      <c r="AC23" s="476"/>
      <c r="AD23" s="476">
        <v>377.13140000000004</v>
      </c>
      <c r="AE23" s="476">
        <v>0</v>
      </c>
      <c r="AF23" s="476">
        <v>377.13140000000004</v>
      </c>
      <c r="AG23" s="476"/>
      <c r="AH23" s="476">
        <v>55.619340000000001</v>
      </c>
      <c r="AI23" s="476">
        <v>0</v>
      </c>
      <c r="AJ23" s="476">
        <v>55.619340000000001</v>
      </c>
      <c r="AK23" s="478" t="s">
        <v>627</v>
      </c>
      <c r="AL23" s="476">
        <v>3.12181</v>
      </c>
      <c r="AM23" s="476">
        <v>0</v>
      </c>
      <c r="AN23" s="476">
        <v>3.12181</v>
      </c>
      <c r="AO23" s="476"/>
      <c r="AP23" s="476">
        <v>93.689979999999991</v>
      </c>
      <c r="AQ23" s="476">
        <v>0</v>
      </c>
      <c r="AR23" s="476">
        <v>93.689979999999991</v>
      </c>
      <c r="AS23" s="476"/>
      <c r="AT23" s="476">
        <v>588.16459999999995</v>
      </c>
      <c r="AU23" s="476">
        <v>123.88552</v>
      </c>
      <c r="AV23" s="476">
        <v>712.05011999999999</v>
      </c>
      <c r="AW23" s="478" t="s">
        <v>627</v>
      </c>
      <c r="AX23" s="476">
        <v>0.69377</v>
      </c>
      <c r="AY23" s="476">
        <v>5.6826900000000009</v>
      </c>
      <c r="AZ23" s="476">
        <v>6.3764599999999998</v>
      </c>
      <c r="BA23" s="476"/>
      <c r="BB23" s="476">
        <v>0</v>
      </c>
      <c r="BC23" s="476">
        <v>0</v>
      </c>
      <c r="BD23" s="476">
        <v>0</v>
      </c>
      <c r="BE23" s="476"/>
      <c r="BF23" s="476">
        <v>0</v>
      </c>
      <c r="BG23" s="476">
        <v>0</v>
      </c>
      <c r="BH23" s="476">
        <v>0</v>
      </c>
      <c r="BI23" s="478" t="s">
        <v>627</v>
      </c>
      <c r="BJ23" s="476">
        <v>1.2719200000000002</v>
      </c>
      <c r="BK23" s="476">
        <v>0</v>
      </c>
      <c r="BL23" s="476">
        <v>1.2719200000000002</v>
      </c>
      <c r="BM23" s="476"/>
      <c r="BN23" s="476">
        <v>47.06523</v>
      </c>
      <c r="BO23" s="476">
        <v>2.74892</v>
      </c>
      <c r="BP23" s="476">
        <v>49.814149999999998</v>
      </c>
      <c r="BQ23" s="476"/>
      <c r="BR23" s="476">
        <v>0</v>
      </c>
      <c r="BS23" s="476">
        <v>0</v>
      </c>
      <c r="BT23" s="476">
        <v>0</v>
      </c>
      <c r="BU23" s="476"/>
      <c r="BV23" s="476">
        <v>0</v>
      </c>
      <c r="BW23" s="476">
        <v>0</v>
      </c>
      <c r="BX23" s="476">
        <v>0</v>
      </c>
      <c r="BY23" s="478" t="s">
        <v>627</v>
      </c>
      <c r="BZ23" s="476">
        <v>2623.7791600000005</v>
      </c>
      <c r="CA23" s="476">
        <v>442.14213000000001</v>
      </c>
      <c r="CB23" s="476">
        <v>3065.9212900000007</v>
      </c>
      <c r="CC23" s="476"/>
      <c r="CD23" s="476">
        <v>1036.1466500000001</v>
      </c>
      <c r="CE23" s="476">
        <v>0</v>
      </c>
      <c r="CF23" s="476">
        <v>1036.1466500000001</v>
      </c>
      <c r="CG23" s="476"/>
      <c r="CH23" s="476">
        <v>2623.7791600000005</v>
      </c>
      <c r="CI23" s="476">
        <v>442.14213000000001</v>
      </c>
      <c r="CJ23" s="476">
        <v>3065.9212900000007</v>
      </c>
      <c r="CK23" s="473"/>
    </row>
    <row r="24" spans="1:89" s="24" customFormat="1" ht="9" customHeight="1" x14ac:dyDescent="0.3">
      <c r="A24" s="478" t="s">
        <v>637</v>
      </c>
      <c r="B24" s="476">
        <v>18931.607410000001</v>
      </c>
      <c r="C24" s="476">
        <v>8574.5712899999999</v>
      </c>
      <c r="D24" s="476">
        <v>27506.1787</v>
      </c>
      <c r="E24" s="476"/>
      <c r="F24" s="476">
        <v>793.34609</v>
      </c>
      <c r="G24" s="476">
        <v>6.6739999999999994E-2</v>
      </c>
      <c r="H24" s="476">
        <v>793.4128300000001</v>
      </c>
      <c r="I24" s="476"/>
      <c r="J24" s="476">
        <v>24793.83656</v>
      </c>
      <c r="K24" s="476">
        <v>14898.577949999999</v>
      </c>
      <c r="L24" s="476">
        <v>39692.414509999995</v>
      </c>
      <c r="M24" s="478" t="s">
        <v>637</v>
      </c>
      <c r="N24" s="476">
        <v>4975.26332</v>
      </c>
      <c r="O24" s="476">
        <v>914.84123</v>
      </c>
      <c r="P24" s="476">
        <v>5890.10455</v>
      </c>
      <c r="Q24" s="476"/>
      <c r="R24" s="476">
        <v>4097.2869500000006</v>
      </c>
      <c r="S24" s="476">
        <v>6191.5285300000005</v>
      </c>
      <c r="T24" s="476">
        <v>10288.815480000001</v>
      </c>
      <c r="U24" s="476"/>
      <c r="V24" s="476">
        <v>5668.3684999999996</v>
      </c>
      <c r="W24" s="476">
        <v>13420.749699999998</v>
      </c>
      <c r="X24" s="476">
        <v>19089.118200000001</v>
      </c>
      <c r="Y24" s="478" t="s">
        <v>637</v>
      </c>
      <c r="Z24" s="476">
        <v>853.89320999999995</v>
      </c>
      <c r="AA24" s="476">
        <v>189.17673000000002</v>
      </c>
      <c r="AB24" s="476">
        <v>1043.0699399999999</v>
      </c>
      <c r="AC24" s="476"/>
      <c r="AD24" s="476">
        <v>10898.06385</v>
      </c>
      <c r="AE24" s="476">
        <v>6533.2218100000009</v>
      </c>
      <c r="AF24" s="476">
        <v>17431.285660000001</v>
      </c>
      <c r="AG24" s="476"/>
      <c r="AH24" s="476">
        <v>8806.5903200000012</v>
      </c>
      <c r="AI24" s="476">
        <v>806.7645500000001</v>
      </c>
      <c r="AJ24" s="476">
        <v>9613.3548699999992</v>
      </c>
      <c r="AK24" s="478" t="s">
        <v>637</v>
      </c>
      <c r="AL24" s="476">
        <v>984.38805000000002</v>
      </c>
      <c r="AM24" s="476">
        <v>131.77190999999999</v>
      </c>
      <c r="AN24" s="476">
        <v>1116.15996</v>
      </c>
      <c r="AO24" s="476"/>
      <c r="AP24" s="476">
        <v>373.99815000000001</v>
      </c>
      <c r="AQ24" s="476">
        <v>2.9556</v>
      </c>
      <c r="AR24" s="476">
        <v>376.95375000000001</v>
      </c>
      <c r="AS24" s="476"/>
      <c r="AT24" s="476">
        <v>60.736160000000005</v>
      </c>
      <c r="AU24" s="476">
        <v>5009.4892499999996</v>
      </c>
      <c r="AV24" s="476">
        <v>5070.22541</v>
      </c>
      <c r="AW24" s="478" t="s">
        <v>637</v>
      </c>
      <c r="AX24" s="476">
        <v>0</v>
      </c>
      <c r="AY24" s="476">
        <v>0</v>
      </c>
      <c r="AZ24" s="476">
        <v>0</v>
      </c>
      <c r="BA24" s="476"/>
      <c r="BB24" s="476">
        <v>174.87970000000001</v>
      </c>
      <c r="BC24" s="476">
        <v>0</v>
      </c>
      <c r="BD24" s="476">
        <v>174.87970000000001</v>
      </c>
      <c r="BE24" s="476"/>
      <c r="BF24" s="476">
        <v>0</v>
      </c>
      <c r="BG24" s="476">
        <v>1475.6439700000001</v>
      </c>
      <c r="BH24" s="476">
        <v>1475.6439700000001</v>
      </c>
      <c r="BI24" s="478" t="s">
        <v>637</v>
      </c>
      <c r="BJ24" s="476">
        <v>0</v>
      </c>
      <c r="BK24" s="476">
        <v>0</v>
      </c>
      <c r="BL24" s="476">
        <v>0</v>
      </c>
      <c r="BM24" s="476"/>
      <c r="BN24" s="476">
        <v>212.86022</v>
      </c>
      <c r="BO24" s="476">
        <v>1513.7590299999999</v>
      </c>
      <c r="BP24" s="476">
        <v>1726.61925</v>
      </c>
      <c r="BQ24" s="476"/>
      <c r="BR24" s="476">
        <v>3405.0277299999998</v>
      </c>
      <c r="BS24" s="476">
        <v>137.1129</v>
      </c>
      <c r="BT24" s="476">
        <v>3542.1406299999999</v>
      </c>
      <c r="BU24" s="476"/>
      <c r="BV24" s="476">
        <v>927.54727000000003</v>
      </c>
      <c r="BW24" s="476">
        <v>10.343669999999999</v>
      </c>
      <c r="BX24" s="476">
        <v>937.89094000000011</v>
      </c>
      <c r="BY24" s="478" t="s">
        <v>637</v>
      </c>
      <c r="BZ24" s="476">
        <v>85957.693490000005</v>
      </c>
      <c r="CA24" s="476">
        <v>59810.574860000001</v>
      </c>
      <c r="CB24" s="476">
        <v>145768.26835</v>
      </c>
      <c r="CC24" s="476"/>
      <c r="CD24" s="476">
        <v>24793.83656</v>
      </c>
      <c r="CE24" s="476">
        <v>14898.485429999999</v>
      </c>
      <c r="CF24" s="476">
        <v>39692.321990000004</v>
      </c>
      <c r="CG24" s="476"/>
      <c r="CH24" s="476">
        <v>85957.693490000005</v>
      </c>
      <c r="CI24" s="476">
        <v>59810.482340000002</v>
      </c>
      <c r="CJ24" s="476">
        <v>145768.17582999999</v>
      </c>
      <c r="CK24" s="473"/>
    </row>
    <row r="25" spans="1:89" s="24" customFormat="1" ht="9" customHeight="1" x14ac:dyDescent="0.3">
      <c r="A25" s="478" t="s">
        <v>638</v>
      </c>
      <c r="B25" s="476">
        <v>1253.9009199999998</v>
      </c>
      <c r="C25" s="476">
        <v>3632.2900800000002</v>
      </c>
      <c r="D25" s="476">
        <v>4886.1909999999998</v>
      </c>
      <c r="E25" s="476"/>
      <c r="F25" s="476">
        <v>0</v>
      </c>
      <c r="G25" s="476">
        <v>0</v>
      </c>
      <c r="H25" s="476">
        <v>0</v>
      </c>
      <c r="I25" s="476"/>
      <c r="J25" s="476">
        <v>7785.3024500000001</v>
      </c>
      <c r="K25" s="476">
        <v>10761.183199999999</v>
      </c>
      <c r="L25" s="476">
        <v>18546.485649999999</v>
      </c>
      <c r="M25" s="478" t="s">
        <v>638</v>
      </c>
      <c r="N25" s="476">
        <v>496.92660000000001</v>
      </c>
      <c r="O25" s="476">
        <v>0</v>
      </c>
      <c r="P25" s="476">
        <v>496.92660000000001</v>
      </c>
      <c r="Q25" s="476"/>
      <c r="R25" s="476">
        <v>1941.31601</v>
      </c>
      <c r="S25" s="476">
        <v>0</v>
      </c>
      <c r="T25" s="476">
        <v>1941.31601</v>
      </c>
      <c r="U25" s="476"/>
      <c r="V25" s="476">
        <v>8.659E-2</v>
      </c>
      <c r="W25" s="476">
        <v>3.2850000000000004E-2</v>
      </c>
      <c r="X25" s="476">
        <v>0.11944</v>
      </c>
      <c r="Y25" s="478" t="s">
        <v>638</v>
      </c>
      <c r="Z25" s="476">
        <v>0</v>
      </c>
      <c r="AA25" s="476">
        <v>0</v>
      </c>
      <c r="AB25" s="476">
        <v>0</v>
      </c>
      <c r="AC25" s="476"/>
      <c r="AD25" s="476">
        <v>2961.8416400000001</v>
      </c>
      <c r="AE25" s="476">
        <v>7565.1279100000002</v>
      </c>
      <c r="AF25" s="476">
        <v>10526.969550000002</v>
      </c>
      <c r="AG25" s="476"/>
      <c r="AH25" s="476">
        <v>1166.2155</v>
      </c>
      <c r="AI25" s="476">
        <v>0</v>
      </c>
      <c r="AJ25" s="476">
        <v>1166.2155</v>
      </c>
      <c r="AK25" s="478" t="s">
        <v>638</v>
      </c>
      <c r="AL25" s="476">
        <v>1061.5983600000002</v>
      </c>
      <c r="AM25" s="476">
        <v>0</v>
      </c>
      <c r="AN25" s="476">
        <v>1061.5983600000002</v>
      </c>
      <c r="AO25" s="476"/>
      <c r="AP25" s="476">
        <v>469.05834000000004</v>
      </c>
      <c r="AQ25" s="476">
        <v>0</v>
      </c>
      <c r="AR25" s="476">
        <v>469.05834000000004</v>
      </c>
      <c r="AS25" s="476"/>
      <c r="AT25" s="476">
        <v>215.27778000000001</v>
      </c>
      <c r="AU25" s="476">
        <v>0</v>
      </c>
      <c r="AV25" s="476">
        <v>215.27778000000001</v>
      </c>
      <c r="AW25" s="478" t="s">
        <v>638</v>
      </c>
      <c r="AX25" s="476">
        <v>0</v>
      </c>
      <c r="AY25" s="476">
        <v>0</v>
      </c>
      <c r="AZ25" s="476">
        <v>0</v>
      </c>
      <c r="BA25" s="476"/>
      <c r="BB25" s="476">
        <v>0</v>
      </c>
      <c r="BC25" s="476">
        <v>0</v>
      </c>
      <c r="BD25" s="476">
        <v>0</v>
      </c>
      <c r="BE25" s="476"/>
      <c r="BF25" s="476">
        <v>0</v>
      </c>
      <c r="BG25" s="476">
        <v>0</v>
      </c>
      <c r="BH25" s="476">
        <v>0</v>
      </c>
      <c r="BI25" s="478" t="s">
        <v>638</v>
      </c>
      <c r="BJ25" s="476">
        <v>0</v>
      </c>
      <c r="BK25" s="476">
        <v>0</v>
      </c>
      <c r="BL25" s="476">
        <v>0</v>
      </c>
      <c r="BM25" s="476"/>
      <c r="BN25" s="476">
        <v>1566.3098599999998</v>
      </c>
      <c r="BO25" s="476">
        <v>0</v>
      </c>
      <c r="BP25" s="476">
        <v>1566.3098599999998</v>
      </c>
      <c r="BQ25" s="476"/>
      <c r="BR25" s="476">
        <v>917.48671000000002</v>
      </c>
      <c r="BS25" s="476">
        <v>0</v>
      </c>
      <c r="BT25" s="476">
        <v>917.48671000000002</v>
      </c>
      <c r="BU25" s="476"/>
      <c r="BV25" s="476">
        <v>700.07809999999995</v>
      </c>
      <c r="BW25" s="476">
        <v>0</v>
      </c>
      <c r="BX25" s="476">
        <v>700.07809999999995</v>
      </c>
      <c r="BY25" s="478" t="s">
        <v>638</v>
      </c>
      <c r="BZ25" s="476">
        <v>20535.398860000005</v>
      </c>
      <c r="CA25" s="476">
        <v>21958.634040000001</v>
      </c>
      <c r="CB25" s="476">
        <v>42494.032899999998</v>
      </c>
      <c r="CC25" s="476"/>
      <c r="CD25" s="476">
        <v>7785.3024500000001</v>
      </c>
      <c r="CE25" s="476">
        <v>10761.183199999999</v>
      </c>
      <c r="CF25" s="476">
        <v>18546.485649999999</v>
      </c>
      <c r="CG25" s="476"/>
      <c r="CH25" s="476">
        <v>20535.398860000005</v>
      </c>
      <c r="CI25" s="476">
        <v>21958.634040000001</v>
      </c>
      <c r="CJ25" s="476">
        <v>42494.032899999998</v>
      </c>
      <c r="CK25" s="473"/>
    </row>
    <row r="26" spans="1:89" s="24" customFormat="1" ht="9" customHeight="1" x14ac:dyDescent="0.3">
      <c r="A26" s="478" t="s">
        <v>639</v>
      </c>
      <c r="B26" s="476">
        <v>5084.7158499999996</v>
      </c>
      <c r="C26" s="476">
        <v>2766.2465099999999</v>
      </c>
      <c r="D26" s="476">
        <v>7850.9623600000004</v>
      </c>
      <c r="E26" s="476"/>
      <c r="F26" s="476">
        <v>415.45832000000001</v>
      </c>
      <c r="G26" s="476">
        <v>0</v>
      </c>
      <c r="H26" s="476">
        <v>415.45832000000001</v>
      </c>
      <c r="I26" s="476"/>
      <c r="J26" s="476">
        <v>0</v>
      </c>
      <c r="K26" s="476">
        <v>36378.570420000004</v>
      </c>
      <c r="L26" s="476">
        <v>36378.570420000004</v>
      </c>
      <c r="M26" s="478" t="s">
        <v>639</v>
      </c>
      <c r="N26" s="476">
        <v>276.87509999999997</v>
      </c>
      <c r="O26" s="476">
        <v>370.46926999999999</v>
      </c>
      <c r="P26" s="476">
        <v>647.34437000000003</v>
      </c>
      <c r="Q26" s="476"/>
      <c r="R26" s="476">
        <v>2407.9817699999999</v>
      </c>
      <c r="S26" s="476">
        <v>1102.0402900000001</v>
      </c>
      <c r="T26" s="476">
        <v>3510.0220600000002</v>
      </c>
      <c r="U26" s="476"/>
      <c r="V26" s="476">
        <v>0</v>
      </c>
      <c r="W26" s="476">
        <v>6599.1143700000002</v>
      </c>
      <c r="X26" s="476">
        <v>6599.1143700000002</v>
      </c>
      <c r="Y26" s="478" t="s">
        <v>639</v>
      </c>
      <c r="Z26" s="476">
        <v>0</v>
      </c>
      <c r="AA26" s="476">
        <v>0</v>
      </c>
      <c r="AB26" s="476">
        <v>0</v>
      </c>
      <c r="AC26" s="476"/>
      <c r="AD26" s="476">
        <v>500.16016000000002</v>
      </c>
      <c r="AE26" s="476">
        <v>12901.05437</v>
      </c>
      <c r="AF26" s="476">
        <v>13401.214529999999</v>
      </c>
      <c r="AG26" s="476"/>
      <c r="AH26" s="476">
        <v>2138.0156499999998</v>
      </c>
      <c r="AI26" s="476">
        <v>0</v>
      </c>
      <c r="AJ26" s="476">
        <v>2138.0156499999998</v>
      </c>
      <c r="AK26" s="478" t="s">
        <v>639</v>
      </c>
      <c r="AL26" s="476">
        <v>0</v>
      </c>
      <c r="AM26" s="476">
        <v>233.30827000000002</v>
      </c>
      <c r="AN26" s="476">
        <v>233.30827000000002</v>
      </c>
      <c r="AO26" s="476"/>
      <c r="AP26" s="476">
        <v>0</v>
      </c>
      <c r="AQ26" s="476">
        <v>0</v>
      </c>
      <c r="AR26" s="476">
        <v>0</v>
      </c>
      <c r="AS26" s="476"/>
      <c r="AT26" s="476">
        <v>0</v>
      </c>
      <c r="AU26" s="476">
        <v>0</v>
      </c>
      <c r="AV26" s="476">
        <v>0</v>
      </c>
      <c r="AW26" s="478" t="s">
        <v>639</v>
      </c>
      <c r="AX26" s="476">
        <v>0</v>
      </c>
      <c r="AY26" s="476">
        <v>0</v>
      </c>
      <c r="AZ26" s="476">
        <v>0</v>
      </c>
      <c r="BA26" s="476"/>
      <c r="BB26" s="476">
        <v>814.89839000000006</v>
      </c>
      <c r="BC26" s="476">
        <v>0</v>
      </c>
      <c r="BD26" s="476">
        <v>814.89839000000006</v>
      </c>
      <c r="BE26" s="476"/>
      <c r="BF26" s="476">
        <v>0</v>
      </c>
      <c r="BG26" s="476">
        <v>0</v>
      </c>
      <c r="BH26" s="476">
        <v>0</v>
      </c>
      <c r="BI26" s="478" t="s">
        <v>639</v>
      </c>
      <c r="BJ26" s="476">
        <v>0</v>
      </c>
      <c r="BK26" s="476">
        <v>0</v>
      </c>
      <c r="BL26" s="476">
        <v>0</v>
      </c>
      <c r="BM26" s="476"/>
      <c r="BN26" s="476">
        <v>0</v>
      </c>
      <c r="BO26" s="476">
        <v>0</v>
      </c>
      <c r="BP26" s="476">
        <v>0</v>
      </c>
      <c r="BQ26" s="476"/>
      <c r="BR26" s="476">
        <v>0</v>
      </c>
      <c r="BS26" s="476">
        <v>0</v>
      </c>
      <c r="BT26" s="476">
        <v>0</v>
      </c>
      <c r="BU26" s="476"/>
      <c r="BV26" s="476">
        <v>0</v>
      </c>
      <c r="BW26" s="476">
        <v>0</v>
      </c>
      <c r="BX26" s="476">
        <v>0</v>
      </c>
      <c r="BY26" s="478" t="s">
        <v>639</v>
      </c>
      <c r="BZ26" s="476">
        <v>11638.105239999999</v>
      </c>
      <c r="CA26" s="476">
        <v>60350.803500000002</v>
      </c>
      <c r="CB26" s="476">
        <v>71988.908740000013</v>
      </c>
      <c r="CC26" s="476"/>
      <c r="CD26" s="476">
        <v>0</v>
      </c>
      <c r="CE26" s="476">
        <v>36378.570420000004</v>
      </c>
      <c r="CF26" s="476">
        <v>36378.570420000004</v>
      </c>
      <c r="CG26" s="476"/>
      <c r="CH26" s="476">
        <v>11638.105239999999</v>
      </c>
      <c r="CI26" s="476">
        <v>60350.803500000002</v>
      </c>
      <c r="CJ26" s="476">
        <v>71988.908740000013</v>
      </c>
      <c r="CK26" s="473"/>
    </row>
    <row r="27" spans="1:89" s="24" customFormat="1" ht="9" customHeight="1" x14ac:dyDescent="0.3">
      <c r="A27" s="478" t="s">
        <v>640</v>
      </c>
      <c r="B27" s="476">
        <v>0</v>
      </c>
      <c r="C27" s="476">
        <v>0</v>
      </c>
      <c r="D27" s="476">
        <v>0</v>
      </c>
      <c r="E27" s="476"/>
      <c r="F27" s="476">
        <v>0</v>
      </c>
      <c r="G27" s="476">
        <v>0</v>
      </c>
      <c r="H27" s="476">
        <v>0</v>
      </c>
      <c r="I27" s="476"/>
      <c r="J27" s="476">
        <v>0</v>
      </c>
      <c r="K27" s="476">
        <v>0</v>
      </c>
      <c r="L27" s="476">
        <v>0</v>
      </c>
      <c r="M27" s="478" t="s">
        <v>640</v>
      </c>
      <c r="N27" s="476">
        <v>0</v>
      </c>
      <c r="O27" s="476">
        <v>0</v>
      </c>
      <c r="P27" s="476">
        <v>0</v>
      </c>
      <c r="Q27" s="476"/>
      <c r="R27" s="476">
        <v>0</v>
      </c>
      <c r="S27" s="476">
        <v>0</v>
      </c>
      <c r="T27" s="476">
        <v>0</v>
      </c>
      <c r="U27" s="476"/>
      <c r="V27" s="476">
        <v>0</v>
      </c>
      <c r="W27" s="476">
        <v>0</v>
      </c>
      <c r="X27" s="476">
        <v>0</v>
      </c>
      <c r="Y27" s="478" t="s">
        <v>640</v>
      </c>
      <c r="Z27" s="476">
        <v>0</v>
      </c>
      <c r="AA27" s="476">
        <v>0</v>
      </c>
      <c r="AB27" s="476">
        <v>0</v>
      </c>
      <c r="AC27" s="476"/>
      <c r="AD27" s="476">
        <v>0</v>
      </c>
      <c r="AE27" s="476">
        <v>0</v>
      </c>
      <c r="AF27" s="476">
        <v>0</v>
      </c>
      <c r="AG27" s="476"/>
      <c r="AH27" s="476">
        <v>0</v>
      </c>
      <c r="AI27" s="476">
        <v>0</v>
      </c>
      <c r="AJ27" s="476">
        <v>0</v>
      </c>
      <c r="AK27" s="478" t="s">
        <v>640</v>
      </c>
      <c r="AL27" s="476">
        <v>0</v>
      </c>
      <c r="AM27" s="476">
        <v>0</v>
      </c>
      <c r="AN27" s="476">
        <v>0</v>
      </c>
      <c r="AO27" s="476"/>
      <c r="AP27" s="476">
        <v>0</v>
      </c>
      <c r="AQ27" s="476">
        <v>0</v>
      </c>
      <c r="AR27" s="476">
        <v>0</v>
      </c>
      <c r="AS27" s="476"/>
      <c r="AT27" s="476">
        <v>0</v>
      </c>
      <c r="AU27" s="476">
        <v>0</v>
      </c>
      <c r="AV27" s="476">
        <v>0</v>
      </c>
      <c r="AW27" s="478" t="s">
        <v>640</v>
      </c>
      <c r="AX27" s="476">
        <v>0</v>
      </c>
      <c r="AY27" s="476">
        <v>0</v>
      </c>
      <c r="AZ27" s="476">
        <v>0</v>
      </c>
      <c r="BA27" s="476"/>
      <c r="BB27" s="476">
        <v>0</v>
      </c>
      <c r="BC27" s="476">
        <v>0</v>
      </c>
      <c r="BD27" s="476">
        <v>0</v>
      </c>
      <c r="BE27" s="476"/>
      <c r="BF27" s="476">
        <v>0</v>
      </c>
      <c r="BG27" s="476">
        <v>218.86530000000002</v>
      </c>
      <c r="BH27" s="476">
        <v>218.86530000000002</v>
      </c>
      <c r="BI27" s="478" t="s">
        <v>640</v>
      </c>
      <c r="BJ27" s="476">
        <v>0</v>
      </c>
      <c r="BK27" s="476">
        <v>0</v>
      </c>
      <c r="BL27" s="476">
        <v>0</v>
      </c>
      <c r="BM27" s="476"/>
      <c r="BN27" s="476">
        <v>0</v>
      </c>
      <c r="BO27" s="476">
        <v>0</v>
      </c>
      <c r="BP27" s="476">
        <v>0</v>
      </c>
      <c r="BQ27" s="476"/>
      <c r="BR27" s="476">
        <v>0</v>
      </c>
      <c r="BS27" s="476">
        <v>0</v>
      </c>
      <c r="BT27" s="476">
        <v>0</v>
      </c>
      <c r="BU27" s="476"/>
      <c r="BV27" s="476">
        <v>0</v>
      </c>
      <c r="BW27" s="476">
        <v>0</v>
      </c>
      <c r="BX27" s="476">
        <v>0</v>
      </c>
      <c r="BY27" s="478" t="s">
        <v>640</v>
      </c>
      <c r="BZ27" s="476">
        <v>0</v>
      </c>
      <c r="CA27" s="476">
        <v>218.86530000000002</v>
      </c>
      <c r="CB27" s="476">
        <v>218.86530000000002</v>
      </c>
      <c r="CC27" s="476"/>
      <c r="CD27" s="476">
        <v>0</v>
      </c>
      <c r="CE27" s="476">
        <v>0</v>
      </c>
      <c r="CF27" s="476">
        <v>0</v>
      </c>
      <c r="CG27" s="476"/>
      <c r="CH27" s="476">
        <v>0</v>
      </c>
      <c r="CI27" s="476">
        <v>218.86530000000002</v>
      </c>
      <c r="CJ27" s="476">
        <v>218.86530000000002</v>
      </c>
      <c r="CK27" s="473"/>
    </row>
    <row r="28" spans="1:89" s="24" customFormat="1" ht="9" customHeight="1" x14ac:dyDescent="0.3">
      <c r="A28" s="478" t="s">
        <v>641</v>
      </c>
      <c r="B28" s="476">
        <v>0</v>
      </c>
      <c r="C28" s="476">
        <v>0</v>
      </c>
      <c r="D28" s="476">
        <v>0</v>
      </c>
      <c r="E28" s="476"/>
      <c r="F28" s="476">
        <v>0</v>
      </c>
      <c r="G28" s="476">
        <v>0</v>
      </c>
      <c r="H28" s="476">
        <v>0</v>
      </c>
      <c r="I28" s="476"/>
      <c r="J28" s="476">
        <v>0</v>
      </c>
      <c r="K28" s="476">
        <v>0</v>
      </c>
      <c r="L28" s="476">
        <v>0</v>
      </c>
      <c r="M28" s="478" t="s">
        <v>641</v>
      </c>
      <c r="N28" s="476">
        <v>0</v>
      </c>
      <c r="O28" s="476">
        <v>0</v>
      </c>
      <c r="P28" s="476">
        <v>0</v>
      </c>
      <c r="Q28" s="476"/>
      <c r="R28" s="476">
        <v>0</v>
      </c>
      <c r="S28" s="476">
        <v>0</v>
      </c>
      <c r="T28" s="476">
        <v>0</v>
      </c>
      <c r="U28" s="476"/>
      <c r="V28" s="476">
        <v>0</v>
      </c>
      <c r="W28" s="476">
        <v>0</v>
      </c>
      <c r="X28" s="476">
        <v>0</v>
      </c>
      <c r="Y28" s="478" t="s">
        <v>641</v>
      </c>
      <c r="Z28" s="476">
        <v>0</v>
      </c>
      <c r="AA28" s="476">
        <v>0</v>
      </c>
      <c r="AB28" s="476">
        <v>0</v>
      </c>
      <c r="AC28" s="476"/>
      <c r="AD28" s="476">
        <v>0</v>
      </c>
      <c r="AE28" s="476">
        <v>0</v>
      </c>
      <c r="AF28" s="476">
        <v>0</v>
      </c>
      <c r="AG28" s="476"/>
      <c r="AH28" s="476">
        <v>0</v>
      </c>
      <c r="AI28" s="476">
        <v>0</v>
      </c>
      <c r="AJ28" s="476">
        <v>0</v>
      </c>
      <c r="AK28" s="478" t="s">
        <v>641</v>
      </c>
      <c r="AL28" s="476">
        <v>0</v>
      </c>
      <c r="AM28" s="476">
        <v>0</v>
      </c>
      <c r="AN28" s="476">
        <v>0</v>
      </c>
      <c r="AO28" s="476"/>
      <c r="AP28" s="476">
        <v>7670.4478300000001</v>
      </c>
      <c r="AQ28" s="476">
        <v>0</v>
      </c>
      <c r="AR28" s="476">
        <v>7670.4478300000001</v>
      </c>
      <c r="AS28" s="476"/>
      <c r="AT28" s="476">
        <v>0</v>
      </c>
      <c r="AU28" s="476">
        <v>0</v>
      </c>
      <c r="AV28" s="476">
        <v>0</v>
      </c>
      <c r="AW28" s="478" t="s">
        <v>641</v>
      </c>
      <c r="AX28" s="476">
        <v>42.226150000000004</v>
      </c>
      <c r="AY28" s="476">
        <v>0</v>
      </c>
      <c r="AZ28" s="476">
        <v>42.226150000000004</v>
      </c>
      <c r="BA28" s="476"/>
      <c r="BB28" s="476">
        <v>0</v>
      </c>
      <c r="BC28" s="476">
        <v>0</v>
      </c>
      <c r="BD28" s="476">
        <v>0</v>
      </c>
      <c r="BE28" s="476"/>
      <c r="BF28" s="476">
        <v>0</v>
      </c>
      <c r="BG28" s="476">
        <v>0</v>
      </c>
      <c r="BH28" s="476">
        <v>0</v>
      </c>
      <c r="BI28" s="478" t="s">
        <v>641</v>
      </c>
      <c r="BJ28" s="476">
        <v>0</v>
      </c>
      <c r="BK28" s="476">
        <v>0</v>
      </c>
      <c r="BL28" s="476">
        <v>0</v>
      </c>
      <c r="BM28" s="476"/>
      <c r="BN28" s="476">
        <v>0</v>
      </c>
      <c r="BO28" s="476">
        <v>0</v>
      </c>
      <c r="BP28" s="476">
        <v>0</v>
      </c>
      <c r="BQ28" s="476"/>
      <c r="BR28" s="476">
        <v>799.6</v>
      </c>
      <c r="BS28" s="476">
        <v>0</v>
      </c>
      <c r="BT28" s="476">
        <v>799.6</v>
      </c>
      <c r="BU28" s="476"/>
      <c r="BV28" s="476">
        <v>0</v>
      </c>
      <c r="BW28" s="476">
        <v>0</v>
      </c>
      <c r="BX28" s="476">
        <v>0</v>
      </c>
      <c r="BY28" s="478" t="s">
        <v>641</v>
      </c>
      <c r="BZ28" s="476">
        <v>8512.2739799999999</v>
      </c>
      <c r="CA28" s="476">
        <v>0</v>
      </c>
      <c r="CB28" s="476">
        <v>8512.2739799999999</v>
      </c>
      <c r="CC28" s="476"/>
      <c r="CD28" s="476">
        <v>0</v>
      </c>
      <c r="CE28" s="476">
        <v>0</v>
      </c>
      <c r="CF28" s="476">
        <v>0</v>
      </c>
      <c r="CG28" s="476"/>
      <c r="CH28" s="476">
        <v>8512.2739799999999</v>
      </c>
      <c r="CI28" s="476">
        <v>0</v>
      </c>
      <c r="CJ28" s="476">
        <v>8512.2739799999999</v>
      </c>
      <c r="CK28" s="473"/>
    </row>
    <row r="29" spans="1:89" s="24" customFormat="1" ht="9" customHeight="1" x14ac:dyDescent="0.3">
      <c r="A29" s="478" t="s">
        <v>642</v>
      </c>
      <c r="B29" s="476">
        <v>8484.3735500000003</v>
      </c>
      <c r="C29" s="476">
        <v>2491.1053900000002</v>
      </c>
      <c r="D29" s="476">
        <v>10975.478939999999</v>
      </c>
      <c r="E29" s="476"/>
      <c r="F29" s="476">
        <v>325</v>
      </c>
      <c r="G29" s="476">
        <v>67.5</v>
      </c>
      <c r="H29" s="476">
        <v>392.5</v>
      </c>
      <c r="I29" s="476"/>
      <c r="J29" s="476">
        <v>18257.714</v>
      </c>
      <c r="K29" s="476">
        <v>5451.8962699999993</v>
      </c>
      <c r="L29" s="476">
        <v>23709.610270000001</v>
      </c>
      <c r="M29" s="478" t="s">
        <v>642</v>
      </c>
      <c r="N29" s="476">
        <v>1220.4000000000001</v>
      </c>
      <c r="O29" s="476">
        <v>476.74799999999999</v>
      </c>
      <c r="P29" s="476">
        <v>1697.1479999999999</v>
      </c>
      <c r="Q29" s="476"/>
      <c r="R29" s="476">
        <v>1000</v>
      </c>
      <c r="S29" s="476">
        <v>352.90499999999997</v>
      </c>
      <c r="T29" s="476">
        <v>1352.905</v>
      </c>
      <c r="U29" s="476"/>
      <c r="V29" s="476">
        <v>3541.3878100000002</v>
      </c>
      <c r="W29" s="476">
        <v>1378.0196799999999</v>
      </c>
      <c r="X29" s="476">
        <v>4919.4074900000005</v>
      </c>
      <c r="Y29" s="478" t="s">
        <v>642</v>
      </c>
      <c r="Z29" s="476">
        <v>30.006250000000001</v>
      </c>
      <c r="AA29" s="476">
        <v>0</v>
      </c>
      <c r="AB29" s="476">
        <v>30.006250000000001</v>
      </c>
      <c r="AC29" s="476"/>
      <c r="AD29" s="476">
        <v>5917.7474000000002</v>
      </c>
      <c r="AE29" s="476">
        <v>2210.7033900000001</v>
      </c>
      <c r="AF29" s="476">
        <v>8128.4507899999999</v>
      </c>
      <c r="AG29" s="476"/>
      <c r="AH29" s="476">
        <v>1624.0064500000001</v>
      </c>
      <c r="AI29" s="476">
        <v>82.414720000000003</v>
      </c>
      <c r="AJ29" s="476">
        <v>1706.4211699999998</v>
      </c>
      <c r="AK29" s="478" t="s">
        <v>642</v>
      </c>
      <c r="AL29" s="476">
        <v>389.88120000000004</v>
      </c>
      <c r="AM29" s="476">
        <v>100.43091</v>
      </c>
      <c r="AN29" s="476">
        <v>490.31210999999996</v>
      </c>
      <c r="AO29" s="476"/>
      <c r="AP29" s="476">
        <v>824.80449999999996</v>
      </c>
      <c r="AQ29" s="476">
        <v>80.428680000000014</v>
      </c>
      <c r="AR29" s="476">
        <v>905.23318000000006</v>
      </c>
      <c r="AS29" s="476"/>
      <c r="AT29" s="476">
        <v>34.329160000000002</v>
      </c>
      <c r="AU29" s="476">
        <v>50.454920000000001</v>
      </c>
      <c r="AV29" s="476">
        <v>84.784080000000003</v>
      </c>
      <c r="AW29" s="478" t="s">
        <v>642</v>
      </c>
      <c r="AX29" s="476">
        <v>602.04147</v>
      </c>
      <c r="AY29" s="476">
        <v>6.4796700000000005</v>
      </c>
      <c r="AZ29" s="476">
        <v>608.52114000000006</v>
      </c>
      <c r="BA29" s="476"/>
      <c r="BB29" s="476">
        <v>326.33</v>
      </c>
      <c r="BC29" s="476">
        <v>37.0396</v>
      </c>
      <c r="BD29" s="476">
        <v>363.36960000000005</v>
      </c>
      <c r="BE29" s="476"/>
      <c r="BF29" s="476">
        <v>4.5510999999999999</v>
      </c>
      <c r="BG29" s="476">
        <v>4.7048000000000005</v>
      </c>
      <c r="BH29" s="476">
        <v>9.2559000000000005</v>
      </c>
      <c r="BI29" s="478" t="s">
        <v>642</v>
      </c>
      <c r="BJ29" s="476">
        <v>1.9130499999999999</v>
      </c>
      <c r="BK29" s="476">
        <v>1.6591500000000001</v>
      </c>
      <c r="BL29" s="476">
        <v>3.5722000000000005</v>
      </c>
      <c r="BM29" s="476"/>
      <c r="BN29" s="476">
        <v>0.16617000000000001</v>
      </c>
      <c r="BO29" s="476">
        <v>0</v>
      </c>
      <c r="BP29" s="476">
        <v>0.16617000000000001</v>
      </c>
      <c r="BQ29" s="476"/>
      <c r="BR29" s="476">
        <v>1937.3004300000002</v>
      </c>
      <c r="BS29" s="476">
        <v>3.6277699999999999</v>
      </c>
      <c r="BT29" s="476">
        <v>1940.9282000000003</v>
      </c>
      <c r="BU29" s="476"/>
      <c r="BV29" s="476">
        <v>220.41528</v>
      </c>
      <c r="BW29" s="476">
        <v>14.325710000000001</v>
      </c>
      <c r="BX29" s="476">
        <v>234.74098999999998</v>
      </c>
      <c r="BY29" s="478" t="s">
        <v>642</v>
      </c>
      <c r="BZ29" s="476">
        <v>44742.367820000007</v>
      </c>
      <c r="CA29" s="476">
        <v>12810.443659999999</v>
      </c>
      <c r="CB29" s="476">
        <v>57552.811479999989</v>
      </c>
      <c r="CC29" s="476"/>
      <c r="CD29" s="476">
        <v>18257.714</v>
      </c>
      <c r="CE29" s="476">
        <v>5451.8962699999993</v>
      </c>
      <c r="CF29" s="476">
        <v>23709.610270000001</v>
      </c>
      <c r="CG29" s="476"/>
      <c r="CH29" s="476">
        <v>44742.367820000007</v>
      </c>
      <c r="CI29" s="476">
        <v>12810.443659999999</v>
      </c>
      <c r="CJ29" s="476">
        <v>57552.811479999989</v>
      </c>
      <c r="CK29" s="473"/>
    </row>
    <row r="30" spans="1:89" s="24" customFormat="1" ht="9" customHeight="1" x14ac:dyDescent="0.3">
      <c r="A30" s="478" t="s">
        <v>632</v>
      </c>
      <c r="B30" s="476">
        <v>0</v>
      </c>
      <c r="C30" s="476">
        <v>0</v>
      </c>
      <c r="D30" s="476">
        <v>0</v>
      </c>
      <c r="E30" s="476"/>
      <c r="F30" s="476">
        <v>0</v>
      </c>
      <c r="G30" s="476">
        <v>0</v>
      </c>
      <c r="H30" s="476">
        <v>0</v>
      </c>
      <c r="I30" s="476"/>
      <c r="J30" s="476">
        <v>0</v>
      </c>
      <c r="K30" s="476">
        <v>0</v>
      </c>
      <c r="L30" s="476">
        <v>0</v>
      </c>
      <c r="M30" s="478" t="s">
        <v>632</v>
      </c>
      <c r="N30" s="476">
        <v>0</v>
      </c>
      <c r="O30" s="476">
        <v>0</v>
      </c>
      <c r="P30" s="476">
        <v>0</v>
      </c>
      <c r="Q30" s="476"/>
      <c r="R30" s="476">
        <v>0</v>
      </c>
      <c r="S30" s="476">
        <v>0</v>
      </c>
      <c r="T30" s="476">
        <v>0</v>
      </c>
      <c r="U30" s="476"/>
      <c r="V30" s="476">
        <v>0</v>
      </c>
      <c r="W30" s="476">
        <v>0</v>
      </c>
      <c r="X30" s="476">
        <v>0</v>
      </c>
      <c r="Y30" s="478" t="s">
        <v>632</v>
      </c>
      <c r="Z30" s="476">
        <v>-4373.6998300000005</v>
      </c>
      <c r="AA30" s="476">
        <v>16988.13075</v>
      </c>
      <c r="AB30" s="476">
        <v>12614.430920000001</v>
      </c>
      <c r="AC30" s="476"/>
      <c r="AD30" s="476">
        <v>0</v>
      </c>
      <c r="AE30" s="476">
        <v>0</v>
      </c>
      <c r="AF30" s="476">
        <v>0</v>
      </c>
      <c r="AG30" s="476"/>
      <c r="AH30" s="476">
        <v>-287.76281</v>
      </c>
      <c r="AI30" s="476">
        <v>1135.10617</v>
      </c>
      <c r="AJ30" s="476">
        <v>847.34335999999996</v>
      </c>
      <c r="AK30" s="478" t="s">
        <v>632</v>
      </c>
      <c r="AL30" s="476">
        <v>-0.14011000000000001</v>
      </c>
      <c r="AM30" s="476">
        <v>1131.97667</v>
      </c>
      <c r="AN30" s="476">
        <v>1131.83656</v>
      </c>
      <c r="AO30" s="476"/>
      <c r="AP30" s="476">
        <v>0</v>
      </c>
      <c r="AQ30" s="476">
        <v>0</v>
      </c>
      <c r="AR30" s="476">
        <v>0</v>
      </c>
      <c r="AS30" s="476"/>
      <c r="AT30" s="476">
        <v>0</v>
      </c>
      <c r="AU30" s="476">
        <v>0</v>
      </c>
      <c r="AV30" s="476">
        <v>0</v>
      </c>
      <c r="AW30" s="478" t="s">
        <v>632</v>
      </c>
      <c r="AX30" s="476">
        <v>0</v>
      </c>
      <c r="AY30" s="476">
        <v>0</v>
      </c>
      <c r="AZ30" s="476">
        <v>0</v>
      </c>
      <c r="BA30" s="476"/>
      <c r="BB30" s="476">
        <v>0</v>
      </c>
      <c r="BC30" s="476">
        <v>0</v>
      </c>
      <c r="BD30" s="476">
        <v>0</v>
      </c>
      <c r="BE30" s="476"/>
      <c r="BF30" s="476">
        <v>0</v>
      </c>
      <c r="BG30" s="476">
        <v>0</v>
      </c>
      <c r="BH30" s="476">
        <v>0</v>
      </c>
      <c r="BI30" s="478" t="s">
        <v>632</v>
      </c>
      <c r="BJ30" s="476">
        <v>0</v>
      </c>
      <c r="BK30" s="476">
        <v>0</v>
      </c>
      <c r="BL30" s="476">
        <v>0</v>
      </c>
      <c r="BM30" s="476"/>
      <c r="BN30" s="476">
        <v>-90.574570000000008</v>
      </c>
      <c r="BO30" s="476">
        <v>930.32225000000005</v>
      </c>
      <c r="BP30" s="476">
        <v>839.74768000000006</v>
      </c>
      <c r="BQ30" s="476"/>
      <c r="BR30" s="476">
        <v>0</v>
      </c>
      <c r="BS30" s="476">
        <v>0</v>
      </c>
      <c r="BT30" s="476">
        <v>0</v>
      </c>
      <c r="BU30" s="476"/>
      <c r="BV30" s="476">
        <v>0</v>
      </c>
      <c r="BW30" s="476">
        <v>0</v>
      </c>
      <c r="BX30" s="476">
        <v>0</v>
      </c>
      <c r="BY30" s="478" t="s">
        <v>632</v>
      </c>
      <c r="BZ30" s="476">
        <v>-4752.1773200000007</v>
      </c>
      <c r="CA30" s="476">
        <v>20185.53584</v>
      </c>
      <c r="CB30" s="476">
        <v>15433.358520000002</v>
      </c>
      <c r="CC30" s="476"/>
      <c r="CD30" s="476">
        <v>0</v>
      </c>
      <c r="CE30" s="476">
        <v>0</v>
      </c>
      <c r="CF30" s="476">
        <v>0</v>
      </c>
      <c r="CG30" s="476"/>
      <c r="CH30" s="476">
        <v>-4752.1773200000007</v>
      </c>
      <c r="CI30" s="476">
        <v>20185.53584</v>
      </c>
      <c r="CJ30" s="476">
        <v>15433.358520000002</v>
      </c>
      <c r="CK30" s="473"/>
    </row>
    <row r="31" spans="1:89" s="24" customFormat="1" ht="9" customHeight="1" x14ac:dyDescent="0.3">
      <c r="A31" s="478" t="s">
        <v>643</v>
      </c>
      <c r="B31" s="476">
        <v>1225.9074499999999</v>
      </c>
      <c r="C31" s="476">
        <v>3207.6102500000002</v>
      </c>
      <c r="D31" s="476">
        <v>4433.5177000000003</v>
      </c>
      <c r="E31" s="476"/>
      <c r="F31" s="476">
        <v>0</v>
      </c>
      <c r="G31" s="476">
        <v>0</v>
      </c>
      <c r="H31" s="476">
        <v>0</v>
      </c>
      <c r="I31" s="476"/>
      <c r="J31" s="476">
        <v>0</v>
      </c>
      <c r="K31" s="476">
        <v>61.401000000000003</v>
      </c>
      <c r="L31" s="476">
        <v>61.401000000000003</v>
      </c>
      <c r="M31" s="478" t="s">
        <v>643</v>
      </c>
      <c r="N31" s="476">
        <v>0</v>
      </c>
      <c r="O31" s="476">
        <v>0</v>
      </c>
      <c r="P31" s="476">
        <v>0</v>
      </c>
      <c r="Q31" s="476"/>
      <c r="R31" s="476">
        <v>0</v>
      </c>
      <c r="S31" s="476">
        <v>0</v>
      </c>
      <c r="T31" s="476">
        <v>0</v>
      </c>
      <c r="U31" s="476"/>
      <c r="V31" s="476">
        <v>8925.4550999999992</v>
      </c>
      <c r="W31" s="476">
        <v>-617.65366000000006</v>
      </c>
      <c r="X31" s="476">
        <v>8307.8014400000011</v>
      </c>
      <c r="Y31" s="478" t="s">
        <v>643</v>
      </c>
      <c r="Z31" s="476">
        <v>0</v>
      </c>
      <c r="AA31" s="476">
        <v>0</v>
      </c>
      <c r="AB31" s="476">
        <v>0</v>
      </c>
      <c r="AC31" s="476"/>
      <c r="AD31" s="476">
        <v>13559.25052</v>
      </c>
      <c r="AE31" s="476">
        <v>-6519.8986100000002</v>
      </c>
      <c r="AF31" s="476">
        <v>7039.3519100000003</v>
      </c>
      <c r="AG31" s="476"/>
      <c r="AH31" s="476">
        <v>834.46579000000008</v>
      </c>
      <c r="AI31" s="476">
        <v>0</v>
      </c>
      <c r="AJ31" s="476">
        <v>834.46579000000008</v>
      </c>
      <c r="AK31" s="478" t="s">
        <v>643</v>
      </c>
      <c r="AL31" s="476">
        <v>0</v>
      </c>
      <c r="AM31" s="476">
        <v>0</v>
      </c>
      <c r="AN31" s="476">
        <v>0</v>
      </c>
      <c r="AO31" s="476"/>
      <c r="AP31" s="476">
        <v>0</v>
      </c>
      <c r="AQ31" s="476">
        <v>0</v>
      </c>
      <c r="AR31" s="476">
        <v>0</v>
      </c>
      <c r="AS31" s="476"/>
      <c r="AT31" s="476">
        <v>0</v>
      </c>
      <c r="AU31" s="476">
        <v>0</v>
      </c>
      <c r="AV31" s="476">
        <v>0</v>
      </c>
      <c r="AW31" s="478" t="s">
        <v>643</v>
      </c>
      <c r="AX31" s="476">
        <v>0</v>
      </c>
      <c r="AY31" s="476">
        <v>0</v>
      </c>
      <c r="AZ31" s="476">
        <v>0</v>
      </c>
      <c r="BA31" s="476"/>
      <c r="BB31" s="476">
        <v>0</v>
      </c>
      <c r="BC31" s="476">
        <v>0</v>
      </c>
      <c r="BD31" s="476">
        <v>0</v>
      </c>
      <c r="BE31" s="476"/>
      <c r="BF31" s="476">
        <v>0</v>
      </c>
      <c r="BG31" s="476">
        <v>0</v>
      </c>
      <c r="BH31" s="476">
        <v>0</v>
      </c>
      <c r="BI31" s="478" t="s">
        <v>643</v>
      </c>
      <c r="BJ31" s="476">
        <v>0</v>
      </c>
      <c r="BK31" s="476">
        <v>0</v>
      </c>
      <c r="BL31" s="476">
        <v>0</v>
      </c>
      <c r="BM31" s="476"/>
      <c r="BN31" s="476">
        <v>0</v>
      </c>
      <c r="BO31" s="476">
        <v>0</v>
      </c>
      <c r="BP31" s="476">
        <v>0</v>
      </c>
      <c r="BQ31" s="476"/>
      <c r="BR31" s="476">
        <v>0</v>
      </c>
      <c r="BS31" s="476">
        <v>0</v>
      </c>
      <c r="BT31" s="476">
        <v>0</v>
      </c>
      <c r="BU31" s="476"/>
      <c r="BV31" s="476">
        <v>0</v>
      </c>
      <c r="BW31" s="476">
        <v>0</v>
      </c>
      <c r="BX31" s="476">
        <v>0</v>
      </c>
      <c r="BY31" s="478" t="s">
        <v>643</v>
      </c>
      <c r="BZ31" s="476">
        <v>24545.078859999998</v>
      </c>
      <c r="CA31" s="476">
        <v>-3868.5410200000001</v>
      </c>
      <c r="CB31" s="476">
        <v>20676.537840000001</v>
      </c>
      <c r="CC31" s="476"/>
      <c r="CD31" s="476">
        <v>0</v>
      </c>
      <c r="CE31" s="476">
        <v>61.401000000000003</v>
      </c>
      <c r="CF31" s="476">
        <v>61.401000000000003</v>
      </c>
      <c r="CG31" s="476"/>
      <c r="CH31" s="476">
        <v>24545.078859999998</v>
      </c>
      <c r="CI31" s="476">
        <v>-3868.5410200000001</v>
      </c>
      <c r="CJ31" s="476">
        <v>20676.537840000001</v>
      </c>
      <c r="CK31" s="473"/>
    </row>
    <row r="32" spans="1:89" s="24" customFormat="1" ht="9" customHeight="1" x14ac:dyDescent="0.3">
      <c r="A32" s="478" t="s">
        <v>547</v>
      </c>
      <c r="B32" s="476">
        <v>707.84875</v>
      </c>
      <c r="C32" s="476">
        <v>0</v>
      </c>
      <c r="D32" s="476">
        <v>707.84875</v>
      </c>
      <c r="E32" s="476"/>
      <c r="F32" s="476">
        <v>1.4232199999999999</v>
      </c>
      <c r="G32" s="476">
        <v>0</v>
      </c>
      <c r="H32" s="476">
        <v>1.4232199999999999</v>
      </c>
      <c r="I32" s="476"/>
      <c r="J32" s="476">
        <v>5575.7906199999998</v>
      </c>
      <c r="K32" s="476">
        <v>0</v>
      </c>
      <c r="L32" s="476">
        <v>5575.7906199999998</v>
      </c>
      <c r="M32" s="478" t="s">
        <v>547</v>
      </c>
      <c r="N32" s="476">
        <v>1.40351</v>
      </c>
      <c r="O32" s="476">
        <v>-5.9999999999999995E-5</v>
      </c>
      <c r="P32" s="476">
        <v>1.4034500000000001</v>
      </c>
      <c r="Q32" s="476"/>
      <c r="R32" s="476">
        <v>0</v>
      </c>
      <c r="S32" s="476">
        <v>0</v>
      </c>
      <c r="T32" s="476">
        <v>0</v>
      </c>
      <c r="U32" s="476"/>
      <c r="V32" s="476">
        <v>3878.7002800000005</v>
      </c>
      <c r="W32" s="476">
        <v>0</v>
      </c>
      <c r="X32" s="476">
        <v>3878.7002800000005</v>
      </c>
      <c r="Y32" s="478" t="s">
        <v>547</v>
      </c>
      <c r="Z32" s="476">
        <v>611.76850999999999</v>
      </c>
      <c r="AA32" s="476">
        <v>0</v>
      </c>
      <c r="AB32" s="476">
        <v>611.76850999999999</v>
      </c>
      <c r="AC32" s="476"/>
      <c r="AD32" s="476">
        <v>1187.11907</v>
      </c>
      <c r="AE32" s="476">
        <v>77.444639999999993</v>
      </c>
      <c r="AF32" s="476">
        <v>1264.5637099999999</v>
      </c>
      <c r="AG32" s="476"/>
      <c r="AH32" s="476">
        <v>4.9453900000000006</v>
      </c>
      <c r="AI32" s="476">
        <v>0</v>
      </c>
      <c r="AJ32" s="476">
        <v>4.9453900000000006</v>
      </c>
      <c r="AK32" s="478" t="s">
        <v>547</v>
      </c>
      <c r="AL32" s="476">
        <v>0.37760000000000005</v>
      </c>
      <c r="AM32" s="476">
        <v>0</v>
      </c>
      <c r="AN32" s="476">
        <v>0.37760000000000005</v>
      </c>
      <c r="AO32" s="476"/>
      <c r="AP32" s="476">
        <v>4.8280200000000004</v>
      </c>
      <c r="AQ32" s="476">
        <v>0</v>
      </c>
      <c r="AR32" s="476">
        <v>4.8280200000000004</v>
      </c>
      <c r="AS32" s="476"/>
      <c r="AT32" s="476">
        <v>4602.5889299999999</v>
      </c>
      <c r="AU32" s="476">
        <v>0</v>
      </c>
      <c r="AV32" s="476">
        <v>4602.5889299999999</v>
      </c>
      <c r="AW32" s="478" t="s">
        <v>547</v>
      </c>
      <c r="AX32" s="476">
        <v>2.9445000000000001</v>
      </c>
      <c r="AY32" s="476">
        <v>0</v>
      </c>
      <c r="AZ32" s="476">
        <v>2.9445000000000001</v>
      </c>
      <c r="BA32" s="476"/>
      <c r="BB32" s="476">
        <v>216.38220000000001</v>
      </c>
      <c r="BC32" s="476">
        <v>0</v>
      </c>
      <c r="BD32" s="476">
        <v>216.38220000000001</v>
      </c>
      <c r="BE32" s="476"/>
      <c r="BF32" s="476">
        <v>0</v>
      </c>
      <c r="BG32" s="476">
        <v>0</v>
      </c>
      <c r="BH32" s="476">
        <v>0</v>
      </c>
      <c r="BI32" s="478" t="s">
        <v>547</v>
      </c>
      <c r="BJ32" s="476">
        <v>0</v>
      </c>
      <c r="BK32" s="476">
        <v>0</v>
      </c>
      <c r="BL32" s="476">
        <v>0</v>
      </c>
      <c r="BM32" s="476"/>
      <c r="BN32" s="476">
        <v>0</v>
      </c>
      <c r="BO32" s="476">
        <v>0</v>
      </c>
      <c r="BP32" s="476">
        <v>0</v>
      </c>
      <c r="BQ32" s="476"/>
      <c r="BR32" s="476">
        <v>0</v>
      </c>
      <c r="BS32" s="476">
        <v>0</v>
      </c>
      <c r="BT32" s="476">
        <v>0</v>
      </c>
      <c r="BU32" s="476"/>
      <c r="BV32" s="476">
        <v>0</v>
      </c>
      <c r="BW32" s="476">
        <v>0</v>
      </c>
      <c r="BX32" s="476">
        <v>0</v>
      </c>
      <c r="BY32" s="478" t="s">
        <v>547</v>
      </c>
      <c r="BZ32" s="476">
        <v>16796.120600000006</v>
      </c>
      <c r="CA32" s="476">
        <v>77.444579999999988</v>
      </c>
      <c r="CB32" s="476">
        <v>16873.565180000001</v>
      </c>
      <c r="CC32" s="476"/>
      <c r="CD32" s="476">
        <v>5575.7906199999998</v>
      </c>
      <c r="CE32" s="476">
        <v>0</v>
      </c>
      <c r="CF32" s="476">
        <v>5575.7906199999998</v>
      </c>
      <c r="CG32" s="476"/>
      <c r="CH32" s="476">
        <v>16796.120600000006</v>
      </c>
      <c r="CI32" s="476">
        <v>77.444579999999988</v>
      </c>
      <c r="CJ32" s="476">
        <v>16873.565180000001</v>
      </c>
      <c r="CK32" s="473"/>
    </row>
    <row r="33" spans="1:91" s="24" customFormat="1" ht="5.0999999999999996" customHeight="1" x14ac:dyDescent="0.3">
      <c r="A33" s="478"/>
      <c r="B33" s="476"/>
      <c r="C33" s="476"/>
      <c r="D33" s="476"/>
      <c r="E33" s="476"/>
      <c r="F33" s="476"/>
      <c r="G33" s="476"/>
      <c r="H33" s="476"/>
      <c r="I33" s="476"/>
      <c r="J33" s="476"/>
      <c r="K33" s="476"/>
      <c r="L33" s="476"/>
      <c r="M33" s="478"/>
      <c r="N33" s="476"/>
      <c r="O33" s="476"/>
      <c r="P33" s="476"/>
      <c r="Q33" s="476"/>
      <c r="R33" s="476"/>
      <c r="S33" s="476"/>
      <c r="T33" s="476"/>
      <c r="U33" s="476"/>
      <c r="V33" s="476"/>
      <c r="W33" s="476"/>
      <c r="X33" s="476"/>
      <c r="Y33" s="478"/>
      <c r="Z33" s="476"/>
      <c r="AA33" s="476"/>
      <c r="AB33" s="476"/>
      <c r="AC33" s="476"/>
      <c r="AD33" s="476"/>
      <c r="AE33" s="476"/>
      <c r="AF33" s="476"/>
      <c r="AG33" s="476"/>
      <c r="AH33" s="476"/>
      <c r="AI33" s="476"/>
      <c r="AJ33" s="476"/>
      <c r="AK33" s="478"/>
      <c r="AL33" s="476"/>
      <c r="AM33" s="476"/>
      <c r="AN33" s="476"/>
      <c r="AO33" s="476"/>
      <c r="AP33" s="476"/>
      <c r="AQ33" s="476"/>
      <c r="AR33" s="476"/>
      <c r="AS33" s="476"/>
      <c r="AT33" s="476"/>
      <c r="AU33" s="476"/>
      <c r="AV33" s="476"/>
      <c r="AW33" s="478"/>
      <c r="AX33" s="476"/>
      <c r="AY33" s="476"/>
      <c r="AZ33" s="476"/>
      <c r="BA33" s="476"/>
      <c r="BB33" s="476"/>
      <c r="BC33" s="476"/>
      <c r="BD33" s="476"/>
      <c r="BE33" s="476"/>
      <c r="BF33" s="476"/>
      <c r="BG33" s="476"/>
      <c r="BH33" s="476"/>
      <c r="BI33" s="478"/>
      <c r="BJ33" s="476"/>
      <c r="BK33" s="476"/>
      <c r="BL33" s="476"/>
      <c r="BM33" s="476"/>
      <c r="BN33" s="476"/>
      <c r="BO33" s="476"/>
      <c r="BP33" s="476"/>
      <c r="BQ33" s="476"/>
      <c r="BR33" s="476"/>
      <c r="BS33" s="476"/>
      <c r="BT33" s="476"/>
      <c r="BU33" s="476"/>
      <c r="BV33" s="476"/>
      <c r="BW33" s="476"/>
      <c r="BX33" s="476"/>
      <c r="BY33" s="478"/>
      <c r="BZ33" s="476"/>
      <c r="CA33" s="476"/>
      <c r="CB33" s="476"/>
      <c r="CC33" s="476"/>
      <c r="CD33" s="476"/>
      <c r="CE33" s="476"/>
      <c r="CF33" s="476"/>
      <c r="CG33" s="476"/>
      <c r="CH33" s="476"/>
      <c r="CI33" s="476"/>
      <c r="CJ33" s="476"/>
      <c r="CK33" s="473"/>
    </row>
    <row r="34" spans="1:91" s="24" customFormat="1" ht="8.1" customHeight="1" x14ac:dyDescent="0.3">
      <c r="A34" s="471" t="s">
        <v>644</v>
      </c>
      <c r="B34" s="472">
        <v>416419.95155</v>
      </c>
      <c r="C34" s="472">
        <v>209821.97408000001</v>
      </c>
      <c r="D34" s="472">
        <v>626241.92562999995</v>
      </c>
      <c r="E34" s="472"/>
      <c r="F34" s="472">
        <v>14402.877359999999</v>
      </c>
      <c r="G34" s="472">
        <v>652.61615000000006</v>
      </c>
      <c r="H34" s="472">
        <v>15055.49351</v>
      </c>
      <c r="I34" s="472"/>
      <c r="J34" s="472">
        <v>903509.5294</v>
      </c>
      <c r="K34" s="472">
        <v>368673.84917</v>
      </c>
      <c r="L34" s="472">
        <v>1272183.3785699999</v>
      </c>
      <c r="M34" s="471" t="s">
        <v>644</v>
      </c>
      <c r="N34" s="472">
        <v>34167.136060000004</v>
      </c>
      <c r="O34" s="472">
        <v>5481.0583299999998</v>
      </c>
      <c r="P34" s="472">
        <v>39648.194390000004</v>
      </c>
      <c r="Q34" s="472"/>
      <c r="R34" s="472">
        <v>55933.351780000005</v>
      </c>
      <c r="S34" s="472">
        <v>21896.756430000001</v>
      </c>
      <c r="T34" s="472">
        <v>77830.108209999991</v>
      </c>
      <c r="U34" s="472"/>
      <c r="V34" s="472">
        <v>263853.57610000001</v>
      </c>
      <c r="W34" s="472">
        <v>39136.102749999998</v>
      </c>
      <c r="X34" s="472">
        <v>302989.67885000003</v>
      </c>
      <c r="Y34" s="471" t="s">
        <v>644</v>
      </c>
      <c r="Z34" s="472">
        <v>45761.199820000002</v>
      </c>
      <c r="AA34" s="472">
        <v>-11517.1476</v>
      </c>
      <c r="AB34" s="472">
        <v>34244.052219999998</v>
      </c>
      <c r="AC34" s="472"/>
      <c r="AD34" s="472">
        <v>357267.45273000002</v>
      </c>
      <c r="AE34" s="472">
        <v>52521.008540000003</v>
      </c>
      <c r="AF34" s="472">
        <v>409788.46126999997</v>
      </c>
      <c r="AG34" s="472"/>
      <c r="AH34" s="472">
        <v>241006.37252</v>
      </c>
      <c r="AI34" s="472">
        <v>-53.437860000000001</v>
      </c>
      <c r="AJ34" s="472">
        <v>240952.93466</v>
      </c>
      <c r="AK34" s="471" t="s">
        <v>644</v>
      </c>
      <c r="AL34" s="472">
        <v>16113.162289999998</v>
      </c>
      <c r="AM34" s="472">
        <v>1751.3738999999998</v>
      </c>
      <c r="AN34" s="472">
        <v>17864.536190000003</v>
      </c>
      <c r="AO34" s="472"/>
      <c r="AP34" s="472">
        <v>81017.596989999991</v>
      </c>
      <c r="AQ34" s="472">
        <v>3038.54576</v>
      </c>
      <c r="AR34" s="472">
        <v>84056.142749999999</v>
      </c>
      <c r="AS34" s="472"/>
      <c r="AT34" s="472">
        <v>17317.748800000001</v>
      </c>
      <c r="AU34" s="472">
        <v>22729.00517</v>
      </c>
      <c r="AV34" s="472">
        <v>40046.753969999998</v>
      </c>
      <c r="AW34" s="471" t="s">
        <v>644</v>
      </c>
      <c r="AX34" s="472">
        <v>34589.292079999999</v>
      </c>
      <c r="AY34" s="472">
        <v>10.90626</v>
      </c>
      <c r="AZ34" s="472">
        <v>34600.198340000003</v>
      </c>
      <c r="BA34" s="472"/>
      <c r="BB34" s="472">
        <v>20498.200860000001</v>
      </c>
      <c r="BC34" s="472">
        <v>440.61835000000002</v>
      </c>
      <c r="BD34" s="472">
        <v>20938.819210000001</v>
      </c>
      <c r="BE34" s="472"/>
      <c r="BF34" s="472">
        <v>2624.8612499999999</v>
      </c>
      <c r="BG34" s="472">
        <v>1254.1539499999999</v>
      </c>
      <c r="BH34" s="472">
        <v>3879.0152000000003</v>
      </c>
      <c r="BI34" s="471" t="s">
        <v>644</v>
      </c>
      <c r="BJ34" s="472">
        <v>1702.5752600000001</v>
      </c>
      <c r="BK34" s="472">
        <v>631.02784999999994</v>
      </c>
      <c r="BL34" s="472">
        <v>2333.60311</v>
      </c>
      <c r="BM34" s="472"/>
      <c r="BN34" s="472">
        <v>6208.4089800000002</v>
      </c>
      <c r="BO34" s="472">
        <v>13098.299070000001</v>
      </c>
      <c r="BP34" s="472">
        <v>19306.708050000001</v>
      </c>
      <c r="BQ34" s="472"/>
      <c r="BR34" s="472">
        <v>141225.16472</v>
      </c>
      <c r="BS34" s="472">
        <v>-161.45758000000001</v>
      </c>
      <c r="BT34" s="472">
        <v>141063.70713999998</v>
      </c>
      <c r="BU34" s="472"/>
      <c r="BV34" s="472">
        <v>55036.010860000002</v>
      </c>
      <c r="BW34" s="472">
        <v>8.0107499999999998</v>
      </c>
      <c r="BX34" s="472">
        <v>55044.021609999996</v>
      </c>
      <c r="BY34" s="471" t="s">
        <v>644</v>
      </c>
      <c r="BZ34" s="472">
        <v>2708654.4694099994</v>
      </c>
      <c r="CA34" s="472">
        <v>729413.26346999977</v>
      </c>
      <c r="CB34" s="472">
        <v>3438067.7328799996</v>
      </c>
      <c r="CC34" s="472"/>
      <c r="CD34" s="472">
        <v>903509.5294</v>
      </c>
      <c r="CE34" s="472">
        <v>369812.71662000002</v>
      </c>
      <c r="CF34" s="472">
        <v>1273322.24602</v>
      </c>
      <c r="CG34" s="472"/>
      <c r="CH34" s="472">
        <v>2708654.4694099994</v>
      </c>
      <c r="CI34" s="472">
        <v>730552.13091999979</v>
      </c>
      <c r="CJ34" s="472">
        <v>3439206.6003299993</v>
      </c>
      <c r="CK34" s="473"/>
    </row>
    <row r="35" spans="1:91" s="18" customFormat="1" ht="5.0999999999999996" customHeight="1" x14ac:dyDescent="0.2">
      <c r="A35" s="479"/>
      <c r="B35" s="480"/>
      <c r="C35" s="480"/>
      <c r="D35" s="480"/>
      <c r="E35" s="480"/>
      <c r="F35" s="480"/>
      <c r="G35" s="480"/>
      <c r="H35" s="480"/>
      <c r="I35" s="480"/>
      <c r="J35" s="480"/>
      <c r="K35" s="480"/>
      <c r="L35" s="480"/>
      <c r="M35" s="479"/>
      <c r="N35" s="480"/>
      <c r="O35" s="480"/>
      <c r="P35" s="480"/>
      <c r="Q35" s="480"/>
      <c r="R35" s="480"/>
      <c r="S35" s="480"/>
      <c r="T35" s="480"/>
      <c r="U35" s="480"/>
      <c r="V35" s="480"/>
      <c r="W35" s="480"/>
      <c r="X35" s="480"/>
      <c r="Y35" s="479"/>
      <c r="Z35" s="480"/>
      <c r="AA35" s="480"/>
      <c r="AB35" s="480"/>
      <c r="AC35" s="480"/>
      <c r="AD35" s="480"/>
      <c r="AE35" s="480"/>
      <c r="AF35" s="480"/>
      <c r="AG35" s="480"/>
      <c r="AH35" s="480"/>
      <c r="AI35" s="480"/>
      <c r="AJ35" s="480"/>
      <c r="AK35" s="479"/>
      <c r="AL35" s="480"/>
      <c r="AM35" s="480"/>
      <c r="AN35" s="480"/>
      <c r="AO35" s="480"/>
      <c r="AP35" s="480"/>
      <c r="AQ35" s="480"/>
      <c r="AR35" s="480"/>
      <c r="AS35" s="480"/>
      <c r="AT35" s="480"/>
      <c r="AU35" s="480"/>
      <c r="AV35" s="480"/>
      <c r="AW35" s="479"/>
      <c r="AX35" s="480"/>
      <c r="AY35" s="480"/>
      <c r="AZ35" s="480"/>
      <c r="BA35" s="480"/>
      <c r="BB35" s="480"/>
      <c r="BC35" s="480"/>
      <c r="BD35" s="480"/>
      <c r="BE35" s="480"/>
      <c r="BF35" s="480"/>
      <c r="BG35" s="480"/>
      <c r="BH35" s="480"/>
      <c r="BI35" s="479"/>
      <c r="BJ35" s="480"/>
      <c r="BK35" s="480"/>
      <c r="BL35" s="480"/>
      <c r="BM35" s="480"/>
      <c r="BN35" s="480"/>
      <c r="BO35" s="480"/>
      <c r="BP35" s="480"/>
      <c r="BQ35" s="480"/>
      <c r="BR35" s="480"/>
      <c r="BS35" s="480"/>
      <c r="BT35" s="480"/>
      <c r="BU35" s="480"/>
      <c r="BV35" s="480"/>
      <c r="BW35" s="480"/>
      <c r="BX35" s="480"/>
      <c r="BY35" s="479"/>
      <c r="BZ35" s="480"/>
      <c r="CA35" s="480"/>
      <c r="CB35" s="480"/>
      <c r="CC35" s="480"/>
      <c r="CD35" s="480"/>
      <c r="CE35" s="480"/>
      <c r="CF35" s="480"/>
      <c r="CG35" s="480"/>
      <c r="CH35" s="480"/>
      <c r="CI35" s="480"/>
      <c r="CJ35" s="480"/>
    </row>
    <row r="36" spans="1:91" s="24" customFormat="1" ht="8.1" customHeight="1" x14ac:dyDescent="0.3">
      <c r="A36" s="539" t="s">
        <v>645</v>
      </c>
      <c r="B36" s="472">
        <v>98998.735480000003</v>
      </c>
      <c r="C36" s="472">
        <v>-1580.6989100000001</v>
      </c>
      <c r="D36" s="472">
        <v>97418.036569999997</v>
      </c>
      <c r="E36" s="472"/>
      <c r="F36" s="472">
        <v>1855.0711699999999</v>
      </c>
      <c r="G36" s="472">
        <v>97.467430000000007</v>
      </c>
      <c r="H36" s="472">
        <v>1952.5386000000001</v>
      </c>
      <c r="I36" s="472"/>
      <c r="J36" s="472">
        <v>100735.5705</v>
      </c>
      <c r="K36" s="472">
        <v>-26786.669750000001</v>
      </c>
      <c r="L36" s="472">
        <v>73948.900750000001</v>
      </c>
      <c r="M36" s="539" t="s">
        <v>645</v>
      </c>
      <c r="N36" s="472">
        <v>18010.336050000002</v>
      </c>
      <c r="O36" s="472">
        <v>288.48694</v>
      </c>
      <c r="P36" s="472">
        <v>18298.822989999997</v>
      </c>
      <c r="Q36" s="472"/>
      <c r="R36" s="472">
        <v>36585.448369999998</v>
      </c>
      <c r="S36" s="472">
        <v>-1764.2090000000001</v>
      </c>
      <c r="T36" s="472">
        <v>34821.239369999996</v>
      </c>
      <c r="U36" s="472"/>
      <c r="V36" s="472">
        <v>39666.449540000001</v>
      </c>
      <c r="W36" s="472">
        <v>3547.9058599999998</v>
      </c>
      <c r="X36" s="472">
        <v>43214.3554</v>
      </c>
      <c r="Y36" s="539" t="s">
        <v>645</v>
      </c>
      <c r="Z36" s="472">
        <v>-423.36897999999997</v>
      </c>
      <c r="AA36" s="472">
        <v>-285.69524000000001</v>
      </c>
      <c r="AB36" s="472">
        <v>-709.06421999999998</v>
      </c>
      <c r="AC36" s="472"/>
      <c r="AD36" s="472">
        <v>62879.510369999996</v>
      </c>
      <c r="AE36" s="472">
        <v>-4274.97282</v>
      </c>
      <c r="AF36" s="472">
        <v>58604.537549999994</v>
      </c>
      <c r="AG36" s="472"/>
      <c r="AH36" s="472">
        <v>44165.787250000001</v>
      </c>
      <c r="AI36" s="472">
        <v>-25.248150000000003</v>
      </c>
      <c r="AJ36" s="472">
        <v>44140.539100000002</v>
      </c>
      <c r="AK36" s="539" t="s">
        <v>645</v>
      </c>
      <c r="AL36" s="472">
        <v>2782.8186600000004</v>
      </c>
      <c r="AM36" s="472">
        <v>1053.37453</v>
      </c>
      <c r="AN36" s="472">
        <v>3836.19319</v>
      </c>
      <c r="AO36" s="472"/>
      <c r="AP36" s="472">
        <v>24185.088820000001</v>
      </c>
      <c r="AQ36" s="472">
        <v>0</v>
      </c>
      <c r="AR36" s="472">
        <v>24185.088820000001</v>
      </c>
      <c r="AS36" s="472"/>
      <c r="AT36" s="472">
        <v>-2084.1542100000001</v>
      </c>
      <c r="AU36" s="472">
        <v>0</v>
      </c>
      <c r="AV36" s="472">
        <v>-2084.1542100000001</v>
      </c>
      <c r="AW36" s="539" t="s">
        <v>645</v>
      </c>
      <c r="AX36" s="472">
        <v>11920.56567</v>
      </c>
      <c r="AY36" s="472">
        <v>0</v>
      </c>
      <c r="AZ36" s="472">
        <v>11920.56567</v>
      </c>
      <c r="BA36" s="472"/>
      <c r="BB36" s="472">
        <v>7703.9909600000001</v>
      </c>
      <c r="BC36" s="472">
        <v>-159.3775</v>
      </c>
      <c r="BD36" s="472">
        <v>7544.6134599999996</v>
      </c>
      <c r="BE36" s="472"/>
      <c r="BF36" s="472">
        <v>306.23187999999999</v>
      </c>
      <c r="BG36" s="472">
        <v>302.85290000000003</v>
      </c>
      <c r="BH36" s="472">
        <v>609.08478000000002</v>
      </c>
      <c r="BI36" s="539" t="s">
        <v>645</v>
      </c>
      <c r="BJ36" s="472">
        <v>-7</v>
      </c>
      <c r="BK36" s="472">
        <v>46.927999999999997</v>
      </c>
      <c r="BL36" s="472">
        <v>39.927999999999997</v>
      </c>
      <c r="BM36" s="472"/>
      <c r="BN36" s="472">
        <v>-472.62729999999999</v>
      </c>
      <c r="BO36" s="472">
        <v>-138.36802</v>
      </c>
      <c r="BP36" s="472">
        <v>-610.99532000000011</v>
      </c>
      <c r="BQ36" s="472"/>
      <c r="BR36" s="472">
        <v>35966.473450000005</v>
      </c>
      <c r="BS36" s="472">
        <v>0</v>
      </c>
      <c r="BT36" s="472">
        <v>35966.473450000005</v>
      </c>
      <c r="BU36" s="472"/>
      <c r="BV36" s="472">
        <v>21787.88855</v>
      </c>
      <c r="BW36" s="472">
        <v>-9.9530000000000007E-2</v>
      </c>
      <c r="BX36" s="472">
        <v>21787.78902</v>
      </c>
      <c r="BY36" s="539" t="s">
        <v>645</v>
      </c>
      <c r="BZ36" s="472">
        <v>504562.81622999994</v>
      </c>
      <c r="CA36" s="472">
        <v>-29678.323259999997</v>
      </c>
      <c r="CB36" s="472">
        <v>474884.49297000002</v>
      </c>
      <c r="CC36" s="472"/>
      <c r="CD36" s="472">
        <v>100735.5705</v>
      </c>
      <c r="CE36" s="472">
        <v>-26716.836429999999</v>
      </c>
      <c r="CF36" s="472">
        <v>74018.734069999991</v>
      </c>
      <c r="CG36" s="472"/>
      <c r="CH36" s="472">
        <v>504562.81623</v>
      </c>
      <c r="CI36" s="472">
        <v>-29608.489939999996</v>
      </c>
      <c r="CJ36" s="472">
        <v>474954.32629</v>
      </c>
      <c r="CK36" s="473"/>
    </row>
    <row r="37" spans="1:91" s="18" customFormat="1" ht="5.0999999999999996" customHeight="1" x14ac:dyDescent="0.2">
      <c r="A37" s="478"/>
      <c r="B37" s="480"/>
      <c r="C37" s="480"/>
      <c r="D37" s="480"/>
      <c r="E37" s="480"/>
      <c r="F37" s="480"/>
      <c r="G37" s="480"/>
      <c r="H37" s="480"/>
      <c r="I37" s="480"/>
      <c r="J37" s="480"/>
      <c r="K37" s="480"/>
      <c r="L37" s="480"/>
      <c r="M37" s="478"/>
      <c r="N37" s="480"/>
      <c r="O37" s="480"/>
      <c r="P37" s="480"/>
      <c r="Q37" s="480"/>
      <c r="R37" s="480"/>
      <c r="S37" s="480"/>
      <c r="T37" s="480"/>
      <c r="U37" s="480"/>
      <c r="V37" s="480"/>
      <c r="W37" s="480"/>
      <c r="X37" s="480"/>
      <c r="Y37" s="478"/>
      <c r="Z37" s="480"/>
      <c r="AA37" s="480"/>
      <c r="AB37" s="480"/>
      <c r="AC37" s="480"/>
      <c r="AD37" s="480"/>
      <c r="AE37" s="480"/>
      <c r="AF37" s="480"/>
      <c r="AG37" s="480"/>
      <c r="AH37" s="480"/>
      <c r="AI37" s="480"/>
      <c r="AJ37" s="480"/>
      <c r="AK37" s="478"/>
      <c r="AL37" s="480"/>
      <c r="AM37" s="480"/>
      <c r="AN37" s="480"/>
      <c r="AO37" s="480"/>
      <c r="AP37" s="480"/>
      <c r="AQ37" s="480"/>
      <c r="AR37" s="480"/>
      <c r="AS37" s="480"/>
      <c r="AT37" s="480"/>
      <c r="AU37" s="480"/>
      <c r="AV37" s="480"/>
      <c r="AW37" s="478"/>
      <c r="AX37" s="480"/>
      <c r="AY37" s="480"/>
      <c r="AZ37" s="480"/>
      <c r="BA37" s="480"/>
      <c r="BB37" s="480"/>
      <c r="BC37" s="480"/>
      <c r="BD37" s="480"/>
      <c r="BE37" s="480"/>
      <c r="BF37" s="480"/>
      <c r="BG37" s="480"/>
      <c r="BH37" s="480"/>
      <c r="BI37" s="478"/>
      <c r="BJ37" s="480"/>
      <c r="BK37" s="480"/>
      <c r="BL37" s="480"/>
      <c r="BM37" s="480"/>
      <c r="BN37" s="480"/>
      <c r="BO37" s="480"/>
      <c r="BP37" s="480"/>
      <c r="BQ37" s="480"/>
      <c r="BR37" s="480"/>
      <c r="BS37" s="480"/>
      <c r="BT37" s="480"/>
      <c r="BU37" s="480"/>
      <c r="BV37" s="480">
        <v>0</v>
      </c>
      <c r="BW37" s="480">
        <v>0</v>
      </c>
      <c r="BX37" s="480">
        <v>0</v>
      </c>
      <c r="BY37" s="478"/>
      <c r="BZ37" s="480"/>
      <c r="CA37" s="480"/>
      <c r="CB37" s="480"/>
      <c r="CC37" s="480"/>
      <c r="CD37" s="480"/>
      <c r="CE37" s="480"/>
      <c r="CF37" s="480"/>
      <c r="CG37" s="480"/>
      <c r="CH37" s="480"/>
      <c r="CI37" s="480"/>
      <c r="CJ37" s="480"/>
    </row>
    <row r="38" spans="1:91" s="24" customFormat="1" ht="8.1" customHeight="1" x14ac:dyDescent="0.3">
      <c r="A38" s="471" t="s">
        <v>646</v>
      </c>
      <c r="B38" s="472">
        <v>317421.21606999997</v>
      </c>
      <c r="C38" s="472">
        <v>211402.67299000002</v>
      </c>
      <c r="D38" s="472">
        <v>528823.88905999996</v>
      </c>
      <c r="E38" s="472"/>
      <c r="F38" s="472">
        <v>12547.806189999999</v>
      </c>
      <c r="G38" s="472">
        <v>555.14872000000003</v>
      </c>
      <c r="H38" s="472">
        <v>13102.95491</v>
      </c>
      <c r="I38" s="472"/>
      <c r="J38" s="472">
        <v>802773.95889999997</v>
      </c>
      <c r="K38" s="472">
        <v>395460.51892</v>
      </c>
      <c r="L38" s="472">
        <v>1198234.4778199999</v>
      </c>
      <c r="M38" s="471" t="s">
        <v>646</v>
      </c>
      <c r="N38" s="472">
        <v>16156.800009999999</v>
      </c>
      <c r="O38" s="472">
        <v>5192.5713900000001</v>
      </c>
      <c r="P38" s="472">
        <v>21349.3714</v>
      </c>
      <c r="Q38" s="472"/>
      <c r="R38" s="472">
        <v>19347.903409999999</v>
      </c>
      <c r="S38" s="472">
        <v>23660.96543</v>
      </c>
      <c r="T38" s="472">
        <v>43008.868840000003</v>
      </c>
      <c r="U38" s="472"/>
      <c r="V38" s="472">
        <v>224187.12656</v>
      </c>
      <c r="W38" s="472">
        <v>35588.196889999999</v>
      </c>
      <c r="X38" s="472">
        <v>259775.32345</v>
      </c>
      <c r="Y38" s="471" t="s">
        <v>646</v>
      </c>
      <c r="Z38" s="472">
        <v>46184.568799999994</v>
      </c>
      <c r="AA38" s="472">
        <v>-11231.452359999999</v>
      </c>
      <c r="AB38" s="472">
        <v>34953.116439999998</v>
      </c>
      <c r="AC38" s="472"/>
      <c r="AD38" s="472">
        <v>294387.94235999999</v>
      </c>
      <c r="AE38" s="472">
        <v>56795.981359999998</v>
      </c>
      <c r="AF38" s="472">
        <v>351183.92372000002</v>
      </c>
      <c r="AG38" s="472"/>
      <c r="AH38" s="472">
        <v>196840.58527000001</v>
      </c>
      <c r="AI38" s="472">
        <v>-28.189709999999998</v>
      </c>
      <c r="AJ38" s="472">
        <v>196812.39556</v>
      </c>
      <c r="AK38" s="471" t="s">
        <v>646</v>
      </c>
      <c r="AL38" s="472">
        <v>13330.343630000001</v>
      </c>
      <c r="AM38" s="472">
        <v>697.99937</v>
      </c>
      <c r="AN38" s="472">
        <v>14028.343000000001</v>
      </c>
      <c r="AO38" s="472"/>
      <c r="AP38" s="472">
        <v>56832.508170000001</v>
      </c>
      <c r="AQ38" s="472">
        <v>3038.54576</v>
      </c>
      <c r="AR38" s="472">
        <v>59871.053930000002</v>
      </c>
      <c r="AS38" s="472"/>
      <c r="AT38" s="472">
        <v>19401.903010000002</v>
      </c>
      <c r="AU38" s="472">
        <v>22729.00517</v>
      </c>
      <c r="AV38" s="472">
        <v>42130.908179999999</v>
      </c>
      <c r="AW38" s="471" t="s">
        <v>646</v>
      </c>
      <c r="AX38" s="472">
        <v>22668.726409999999</v>
      </c>
      <c r="AY38" s="472">
        <v>10.90626</v>
      </c>
      <c r="AZ38" s="472">
        <v>22679.632670000003</v>
      </c>
      <c r="BA38" s="472"/>
      <c r="BB38" s="472">
        <v>12794.2099</v>
      </c>
      <c r="BC38" s="472">
        <v>599.99585000000002</v>
      </c>
      <c r="BD38" s="472">
        <v>13394.205749999999</v>
      </c>
      <c r="BE38" s="472"/>
      <c r="BF38" s="472">
        <v>2318.6293700000001</v>
      </c>
      <c r="BG38" s="472">
        <v>951.30105000000003</v>
      </c>
      <c r="BH38" s="472">
        <v>3269.9304200000001</v>
      </c>
      <c r="BI38" s="471" t="s">
        <v>646</v>
      </c>
      <c r="BJ38" s="472">
        <v>1709.5752600000001</v>
      </c>
      <c r="BK38" s="472">
        <v>584.09984999999995</v>
      </c>
      <c r="BL38" s="472">
        <v>2293.6751099999997</v>
      </c>
      <c r="BM38" s="472"/>
      <c r="BN38" s="472">
        <v>6681.0362800000003</v>
      </c>
      <c r="BO38" s="472">
        <v>13236.667089999999</v>
      </c>
      <c r="BP38" s="472">
        <v>19917.703369999999</v>
      </c>
      <c r="BQ38" s="472"/>
      <c r="BR38" s="472">
        <v>105258.69127</v>
      </c>
      <c r="BS38" s="472">
        <v>-161.45758000000001</v>
      </c>
      <c r="BT38" s="472">
        <v>105097.23368999999</v>
      </c>
      <c r="BU38" s="472"/>
      <c r="BV38" s="472">
        <v>33248.122309999999</v>
      </c>
      <c r="BW38" s="472">
        <v>8.1102799999999995</v>
      </c>
      <c r="BX38" s="472">
        <v>33256.23259</v>
      </c>
      <c r="BY38" s="471" t="s">
        <v>646</v>
      </c>
      <c r="BZ38" s="472">
        <v>2204091.6531799994</v>
      </c>
      <c r="CA38" s="472">
        <v>759091.58672999998</v>
      </c>
      <c r="CB38" s="472">
        <v>2963183.23991</v>
      </c>
      <c r="CC38" s="472"/>
      <c r="CD38" s="472">
        <v>802773.95889999997</v>
      </c>
      <c r="CE38" s="472">
        <v>396529.55304999999</v>
      </c>
      <c r="CF38" s="472">
        <v>1199303.51195</v>
      </c>
      <c r="CG38" s="472"/>
      <c r="CH38" s="472">
        <v>2204091.6531799994</v>
      </c>
      <c r="CI38" s="472">
        <v>760160.62085999991</v>
      </c>
      <c r="CJ38" s="472">
        <v>2964252.27404</v>
      </c>
      <c r="CK38" s="473"/>
      <c r="CL38" s="473"/>
      <c r="CM38" s="473"/>
    </row>
    <row r="39" spans="1:91" s="18" customFormat="1" ht="5.0999999999999996" customHeight="1" x14ac:dyDescent="0.2">
      <c r="A39" s="479"/>
      <c r="B39" s="480"/>
      <c r="C39" s="480"/>
      <c r="D39" s="480"/>
      <c r="E39" s="480"/>
      <c r="F39" s="480"/>
      <c r="G39" s="480"/>
      <c r="H39" s="480"/>
      <c r="I39" s="480"/>
      <c r="J39" s="480"/>
      <c r="K39" s="480"/>
      <c r="L39" s="480"/>
      <c r="M39" s="479"/>
      <c r="N39" s="480"/>
      <c r="O39" s="480"/>
      <c r="P39" s="480"/>
      <c r="Q39" s="480"/>
      <c r="R39" s="480"/>
      <c r="S39" s="480"/>
      <c r="T39" s="480"/>
      <c r="U39" s="480"/>
      <c r="V39" s="480"/>
      <c r="W39" s="480"/>
      <c r="X39" s="480"/>
      <c r="Y39" s="479"/>
      <c r="Z39" s="480"/>
      <c r="AA39" s="480"/>
      <c r="AB39" s="480"/>
      <c r="AC39" s="480"/>
      <c r="AD39" s="480"/>
      <c r="AE39" s="480"/>
      <c r="AF39" s="480"/>
      <c r="AG39" s="480"/>
      <c r="AH39" s="480"/>
      <c r="AI39" s="480"/>
      <c r="AJ39" s="480"/>
      <c r="AK39" s="479"/>
      <c r="AL39" s="480"/>
      <c r="AM39" s="480"/>
      <c r="AN39" s="480"/>
      <c r="AO39" s="480"/>
      <c r="AP39" s="480"/>
      <c r="AQ39" s="480"/>
      <c r="AR39" s="480"/>
      <c r="AS39" s="480"/>
      <c r="AT39" s="480"/>
      <c r="AU39" s="480"/>
      <c r="AV39" s="480"/>
      <c r="AW39" s="479"/>
      <c r="AX39" s="480"/>
      <c r="AY39" s="480"/>
      <c r="AZ39" s="480"/>
      <c r="BA39" s="480"/>
      <c r="BB39" s="480"/>
      <c r="BC39" s="480"/>
      <c r="BD39" s="480"/>
      <c r="BE39" s="480"/>
      <c r="BF39" s="480"/>
      <c r="BG39" s="480"/>
      <c r="BH39" s="480"/>
      <c r="BI39" s="479"/>
      <c r="BJ39" s="480"/>
      <c r="BK39" s="480"/>
      <c r="BL39" s="480"/>
      <c r="BM39" s="480"/>
      <c r="BN39" s="480"/>
      <c r="BO39" s="480"/>
      <c r="BP39" s="480"/>
      <c r="BQ39" s="480"/>
      <c r="BR39" s="480"/>
      <c r="BS39" s="480"/>
      <c r="BT39" s="480"/>
      <c r="BU39" s="480"/>
      <c r="BV39" s="480"/>
      <c r="BW39" s="480"/>
      <c r="BX39" s="480"/>
      <c r="BY39" s="479"/>
      <c r="BZ39" s="480"/>
      <c r="CA39" s="480"/>
      <c r="CB39" s="480"/>
      <c r="CC39" s="480"/>
      <c r="CD39" s="480"/>
      <c r="CE39" s="480"/>
      <c r="CF39" s="480"/>
      <c r="CG39" s="480"/>
      <c r="CH39" s="480"/>
      <c r="CI39" s="480"/>
      <c r="CJ39" s="480"/>
    </row>
    <row r="40" spans="1:91" s="24" customFormat="1" ht="8.1" customHeight="1" x14ac:dyDescent="0.3">
      <c r="A40" s="471" t="s">
        <v>647</v>
      </c>
      <c r="B40" s="472">
        <v>95431.519339999999</v>
      </c>
      <c r="C40" s="472">
        <v>71019.630409999998</v>
      </c>
      <c r="D40" s="472">
        <v>166451.14975000001</v>
      </c>
      <c r="E40" s="472"/>
      <c r="F40" s="472">
        <v>1094.9191699999999</v>
      </c>
      <c r="G40" s="472">
        <v>108.51109</v>
      </c>
      <c r="H40" s="472">
        <v>1203.4302600000001</v>
      </c>
      <c r="I40" s="472"/>
      <c r="J40" s="472">
        <v>284520.31438</v>
      </c>
      <c r="K40" s="472">
        <v>108342.98518</v>
      </c>
      <c r="L40" s="472">
        <v>392863.29956000001</v>
      </c>
      <c r="M40" s="471" t="s">
        <v>647</v>
      </c>
      <c r="N40" s="472">
        <v>9088.53586</v>
      </c>
      <c r="O40" s="472">
        <v>1334.4531000000002</v>
      </c>
      <c r="P40" s="472">
        <v>10422.988960000001</v>
      </c>
      <c r="Q40" s="472"/>
      <c r="R40" s="472">
        <v>12572.311369999999</v>
      </c>
      <c r="S40" s="472">
        <v>7132.3215300000002</v>
      </c>
      <c r="T40" s="472">
        <v>19704.632899999997</v>
      </c>
      <c r="U40" s="472"/>
      <c r="V40" s="472">
        <v>52039.186240000003</v>
      </c>
      <c r="W40" s="472">
        <v>29974.036210000002</v>
      </c>
      <c r="X40" s="472">
        <v>82013.222450000001</v>
      </c>
      <c r="Y40" s="471" t="s">
        <v>647</v>
      </c>
      <c r="Z40" s="472">
        <v>16582.397099999998</v>
      </c>
      <c r="AA40" s="472">
        <v>829.59991000000002</v>
      </c>
      <c r="AB40" s="472">
        <v>17411.997010000003</v>
      </c>
      <c r="AC40" s="472"/>
      <c r="AD40" s="472">
        <v>79269.030450000006</v>
      </c>
      <c r="AE40" s="472">
        <v>30135.52087</v>
      </c>
      <c r="AF40" s="472">
        <v>109404.55132</v>
      </c>
      <c r="AG40" s="472"/>
      <c r="AH40" s="472">
        <v>14228.515740000001</v>
      </c>
      <c r="AI40" s="472">
        <v>26.727990000000002</v>
      </c>
      <c r="AJ40" s="472">
        <v>14255.24373</v>
      </c>
      <c r="AK40" s="471" t="s">
        <v>647</v>
      </c>
      <c r="AL40" s="472">
        <v>3009.4139700000001</v>
      </c>
      <c r="AM40" s="472">
        <v>219.88849999999999</v>
      </c>
      <c r="AN40" s="472">
        <v>3229.3024700000001</v>
      </c>
      <c r="AO40" s="472"/>
      <c r="AP40" s="472">
        <v>27893.48688</v>
      </c>
      <c r="AQ40" s="472">
        <v>855.33772999999997</v>
      </c>
      <c r="AR40" s="472">
        <v>28748.82461</v>
      </c>
      <c r="AS40" s="472"/>
      <c r="AT40" s="472">
        <v>1853.3006</v>
      </c>
      <c r="AU40" s="472">
        <v>3505.6832000000004</v>
      </c>
      <c r="AV40" s="472">
        <v>5358.9838</v>
      </c>
      <c r="AW40" s="471" t="s">
        <v>647</v>
      </c>
      <c r="AX40" s="472">
        <v>9353.1870999999992</v>
      </c>
      <c r="AY40" s="472">
        <v>4.79E-3</v>
      </c>
      <c r="AZ40" s="472">
        <v>9353.1918900000001</v>
      </c>
      <c r="BA40" s="472"/>
      <c r="BB40" s="472">
        <v>3972.0592299999998</v>
      </c>
      <c r="BC40" s="472">
        <v>342.57679999999999</v>
      </c>
      <c r="BD40" s="472">
        <v>4314.6360300000006</v>
      </c>
      <c r="BE40" s="472"/>
      <c r="BF40" s="472">
        <v>599.75927999999999</v>
      </c>
      <c r="BG40" s="472">
        <v>1051.29321</v>
      </c>
      <c r="BH40" s="472">
        <v>1651.05249</v>
      </c>
      <c r="BI40" s="471" t="s">
        <v>647</v>
      </c>
      <c r="BJ40" s="472">
        <v>578.92208999999991</v>
      </c>
      <c r="BK40" s="472">
        <v>553.39436999999998</v>
      </c>
      <c r="BL40" s="472">
        <v>1132.31646</v>
      </c>
      <c r="BM40" s="472"/>
      <c r="BN40" s="472">
        <v>30.147729999999999</v>
      </c>
      <c r="BO40" s="472">
        <v>1479.4938999999999</v>
      </c>
      <c r="BP40" s="472">
        <v>1509.6416299999999</v>
      </c>
      <c r="BQ40" s="472"/>
      <c r="BR40" s="472">
        <v>16693.887169999998</v>
      </c>
      <c r="BS40" s="472">
        <v>4.2548699999999995</v>
      </c>
      <c r="BT40" s="472">
        <v>16698.142039999999</v>
      </c>
      <c r="BU40" s="472"/>
      <c r="BV40" s="472">
        <v>12719.311390000001</v>
      </c>
      <c r="BW40" s="472">
        <v>20.544689999999999</v>
      </c>
      <c r="BX40" s="472">
        <v>12739.85608</v>
      </c>
      <c r="BY40" s="471" t="s">
        <v>647</v>
      </c>
      <c r="BZ40" s="472">
        <v>641530.20508999994</v>
      </c>
      <c r="CA40" s="472">
        <v>256936.25835000002</v>
      </c>
      <c r="CB40" s="472">
        <v>898466.46344000008</v>
      </c>
      <c r="CC40" s="472"/>
      <c r="CD40" s="472">
        <v>284520.31438</v>
      </c>
      <c r="CE40" s="472">
        <v>111629.87034000001</v>
      </c>
      <c r="CF40" s="472">
        <v>396150.18472000002</v>
      </c>
      <c r="CG40" s="472"/>
      <c r="CH40" s="472">
        <v>641530.20508999994</v>
      </c>
      <c r="CI40" s="472">
        <v>260223.14351000002</v>
      </c>
      <c r="CJ40" s="472">
        <v>901753.34860000014</v>
      </c>
    </row>
    <row r="41" spans="1:91" s="18" customFormat="1" ht="9" customHeight="1" x14ac:dyDescent="0.2">
      <c r="A41" s="478" t="s">
        <v>648</v>
      </c>
      <c r="B41" s="476">
        <v>0</v>
      </c>
      <c r="C41" s="476">
        <v>665.53673000000003</v>
      </c>
      <c r="D41" s="476">
        <v>665.53673000000003</v>
      </c>
      <c r="E41" s="476"/>
      <c r="F41" s="476">
        <v>0</v>
      </c>
      <c r="G41" s="476">
        <v>0</v>
      </c>
      <c r="H41" s="476">
        <v>0</v>
      </c>
      <c r="I41" s="476"/>
      <c r="J41" s="476">
        <v>3.0605000000000002</v>
      </c>
      <c r="K41" s="476">
        <v>800.92972999999995</v>
      </c>
      <c r="L41" s="476">
        <v>803.99023</v>
      </c>
      <c r="M41" s="478" t="s">
        <v>648</v>
      </c>
      <c r="N41" s="476">
        <v>96.634650000000008</v>
      </c>
      <c r="O41" s="476">
        <v>46.113390000000003</v>
      </c>
      <c r="P41" s="476">
        <v>142.74804</v>
      </c>
      <c r="Q41" s="476"/>
      <c r="R41" s="476">
        <v>257.59208000000001</v>
      </c>
      <c r="S41" s="476">
        <v>142.2826</v>
      </c>
      <c r="T41" s="476">
        <v>399.87468000000001</v>
      </c>
      <c r="U41" s="476"/>
      <c r="V41" s="476">
        <v>0.38480000000000003</v>
      </c>
      <c r="W41" s="476">
        <v>0</v>
      </c>
      <c r="X41" s="476">
        <v>0.38480000000000003</v>
      </c>
      <c r="Y41" s="478" t="s">
        <v>648</v>
      </c>
      <c r="Z41" s="476">
        <v>971.27826000000005</v>
      </c>
      <c r="AA41" s="476">
        <v>0</v>
      </c>
      <c r="AB41" s="476">
        <v>971.27826000000005</v>
      </c>
      <c r="AC41" s="476"/>
      <c r="AD41" s="476">
        <v>0.13958999999999999</v>
      </c>
      <c r="AE41" s="476">
        <v>0</v>
      </c>
      <c r="AF41" s="476">
        <v>0.13958999999999999</v>
      </c>
      <c r="AG41" s="476"/>
      <c r="AH41" s="476">
        <v>0</v>
      </c>
      <c r="AI41" s="476">
        <v>0</v>
      </c>
      <c r="AJ41" s="476">
        <v>0</v>
      </c>
      <c r="AK41" s="478" t="s">
        <v>648</v>
      </c>
      <c r="AL41" s="476">
        <v>0</v>
      </c>
      <c r="AM41" s="476">
        <v>0</v>
      </c>
      <c r="AN41" s="476">
        <v>0</v>
      </c>
      <c r="AO41" s="476"/>
      <c r="AP41" s="476">
        <v>0</v>
      </c>
      <c r="AQ41" s="476">
        <v>0</v>
      </c>
      <c r="AR41" s="476">
        <v>0</v>
      </c>
      <c r="AS41" s="476"/>
      <c r="AT41" s="476">
        <v>165.90851999999998</v>
      </c>
      <c r="AU41" s="476">
        <v>0</v>
      </c>
      <c r="AV41" s="476">
        <v>165.90851999999998</v>
      </c>
      <c r="AW41" s="478" t="s">
        <v>648</v>
      </c>
      <c r="AX41" s="476">
        <v>0</v>
      </c>
      <c r="AY41" s="476">
        <v>0</v>
      </c>
      <c r="AZ41" s="476">
        <v>0</v>
      </c>
      <c r="BA41" s="476"/>
      <c r="BB41" s="476">
        <v>0</v>
      </c>
      <c r="BC41" s="476">
        <v>0</v>
      </c>
      <c r="BD41" s="476">
        <v>0</v>
      </c>
      <c r="BE41" s="476"/>
      <c r="BF41" s="476">
        <v>0</v>
      </c>
      <c r="BG41" s="476">
        <v>0</v>
      </c>
      <c r="BH41" s="476">
        <v>0</v>
      </c>
      <c r="BI41" s="478" t="s">
        <v>648</v>
      </c>
      <c r="BJ41" s="476">
        <v>0</v>
      </c>
      <c r="BK41" s="476">
        <v>0</v>
      </c>
      <c r="BL41" s="476">
        <v>0</v>
      </c>
      <c r="BM41" s="476"/>
      <c r="BN41" s="476">
        <v>0</v>
      </c>
      <c r="BO41" s="476">
        <v>0</v>
      </c>
      <c r="BP41" s="476">
        <v>0</v>
      </c>
      <c r="BQ41" s="476"/>
      <c r="BR41" s="476">
        <v>0</v>
      </c>
      <c r="BS41" s="476">
        <v>0</v>
      </c>
      <c r="BT41" s="476">
        <v>0</v>
      </c>
      <c r="BU41" s="476"/>
      <c r="BV41" s="476">
        <v>0.24390000000000001</v>
      </c>
      <c r="BW41" s="476">
        <v>0</v>
      </c>
      <c r="BX41" s="476">
        <v>0.24390000000000001</v>
      </c>
      <c r="BY41" s="478" t="s">
        <v>648</v>
      </c>
      <c r="BZ41" s="476">
        <v>1495.2422999999999</v>
      </c>
      <c r="CA41" s="476">
        <v>1654.8624500000001</v>
      </c>
      <c r="CB41" s="476">
        <v>3150.1047500000004</v>
      </c>
      <c r="CC41" s="476"/>
      <c r="CD41" s="476">
        <v>3.0605000000000002</v>
      </c>
      <c r="CE41" s="476">
        <v>800.92972999999995</v>
      </c>
      <c r="CF41" s="476">
        <v>803.99023</v>
      </c>
      <c r="CG41" s="476"/>
      <c r="CH41" s="476">
        <v>1495.2422999999999</v>
      </c>
      <c r="CI41" s="476">
        <v>1654.8624500000001</v>
      </c>
      <c r="CJ41" s="476">
        <v>3150.1047500000004</v>
      </c>
    </row>
    <row r="42" spans="1:91" s="24" customFormat="1" ht="9" customHeight="1" x14ac:dyDescent="0.3">
      <c r="A42" s="478" t="s">
        <v>649</v>
      </c>
      <c r="B42" s="476">
        <v>9861.7745500000001</v>
      </c>
      <c r="C42" s="476">
        <v>11044.23323</v>
      </c>
      <c r="D42" s="476">
        <v>20906.00778</v>
      </c>
      <c r="E42" s="476"/>
      <c r="F42" s="476">
        <v>88.949330000000003</v>
      </c>
      <c r="G42" s="476">
        <v>39.314020000000006</v>
      </c>
      <c r="H42" s="476">
        <v>128.26335</v>
      </c>
      <c r="I42" s="476"/>
      <c r="J42" s="476">
        <v>8462.2924600000006</v>
      </c>
      <c r="K42" s="476">
        <v>15024.546769999999</v>
      </c>
      <c r="L42" s="476">
        <v>23486.839230000001</v>
      </c>
      <c r="M42" s="478" t="s">
        <v>649</v>
      </c>
      <c r="N42" s="476">
        <v>1289.8886600000001</v>
      </c>
      <c r="O42" s="476">
        <v>391.64524</v>
      </c>
      <c r="P42" s="476">
        <v>1681.5338999999999</v>
      </c>
      <c r="Q42" s="476"/>
      <c r="R42" s="476">
        <v>3195.8100399999998</v>
      </c>
      <c r="S42" s="476">
        <v>2099.0675799999999</v>
      </c>
      <c r="T42" s="476">
        <v>5294.8776200000002</v>
      </c>
      <c r="U42" s="476"/>
      <c r="V42" s="476">
        <v>4185.2043300000005</v>
      </c>
      <c r="W42" s="476">
        <v>4867.6627800000006</v>
      </c>
      <c r="X42" s="476">
        <v>9052.8671099999992</v>
      </c>
      <c r="Y42" s="478" t="s">
        <v>649</v>
      </c>
      <c r="Z42" s="476">
        <v>1107.9836</v>
      </c>
      <c r="AA42" s="476">
        <v>56.003430000000002</v>
      </c>
      <c r="AB42" s="476">
        <v>1163.98703</v>
      </c>
      <c r="AC42" s="476"/>
      <c r="AD42" s="476">
        <v>2770.7769600000001</v>
      </c>
      <c r="AE42" s="476">
        <v>2544.8236900000002</v>
      </c>
      <c r="AF42" s="476">
        <v>5315.6006500000003</v>
      </c>
      <c r="AG42" s="476"/>
      <c r="AH42" s="476">
        <v>22.5</v>
      </c>
      <c r="AI42" s="476">
        <v>0</v>
      </c>
      <c r="AJ42" s="476">
        <v>22.5</v>
      </c>
      <c r="AK42" s="478" t="s">
        <v>649</v>
      </c>
      <c r="AL42" s="476">
        <v>429.57902000000001</v>
      </c>
      <c r="AM42" s="476">
        <v>110.32086</v>
      </c>
      <c r="AN42" s="476">
        <v>539.89988000000005</v>
      </c>
      <c r="AO42" s="476"/>
      <c r="AP42" s="476">
        <v>0</v>
      </c>
      <c r="AQ42" s="476">
        <v>0.21727000000000002</v>
      </c>
      <c r="AR42" s="476">
        <v>0.21727000000000002</v>
      </c>
      <c r="AS42" s="476"/>
      <c r="AT42" s="476">
        <v>1483.3750400000001</v>
      </c>
      <c r="AU42" s="476">
        <v>2441.1956299999997</v>
      </c>
      <c r="AV42" s="476">
        <v>3924.5706700000001</v>
      </c>
      <c r="AW42" s="478" t="s">
        <v>649</v>
      </c>
      <c r="AX42" s="476">
        <v>0</v>
      </c>
      <c r="AY42" s="476">
        <v>0</v>
      </c>
      <c r="AZ42" s="476">
        <v>0</v>
      </c>
      <c r="BA42" s="476"/>
      <c r="BB42" s="476">
        <v>2.9109799999999999</v>
      </c>
      <c r="BC42" s="476">
        <v>9.9589999999999998E-2</v>
      </c>
      <c r="BD42" s="476">
        <v>3.01057</v>
      </c>
      <c r="BE42" s="476"/>
      <c r="BF42" s="476">
        <v>493.76996000000003</v>
      </c>
      <c r="BG42" s="476">
        <v>692.00994000000003</v>
      </c>
      <c r="BH42" s="476">
        <v>1185.7799</v>
      </c>
      <c r="BI42" s="478" t="s">
        <v>649</v>
      </c>
      <c r="BJ42" s="476">
        <v>570.00067000000001</v>
      </c>
      <c r="BK42" s="476">
        <v>101.24661999999999</v>
      </c>
      <c r="BL42" s="476">
        <v>671.24729000000002</v>
      </c>
      <c r="BM42" s="476"/>
      <c r="BN42" s="476">
        <v>27.026330000000002</v>
      </c>
      <c r="BO42" s="476">
        <v>158.70875000000001</v>
      </c>
      <c r="BP42" s="476">
        <v>185.73508000000001</v>
      </c>
      <c r="BQ42" s="476"/>
      <c r="BR42" s="476">
        <v>0</v>
      </c>
      <c r="BS42" s="476">
        <v>0</v>
      </c>
      <c r="BT42" s="476">
        <v>0</v>
      </c>
      <c r="BU42" s="476"/>
      <c r="BV42" s="476">
        <v>0</v>
      </c>
      <c r="BW42" s="476">
        <v>0</v>
      </c>
      <c r="BX42" s="476">
        <v>0</v>
      </c>
      <c r="BY42" s="478" t="s">
        <v>649</v>
      </c>
      <c r="BZ42" s="476">
        <v>33991.841930000002</v>
      </c>
      <c r="CA42" s="476">
        <v>39571.095399999991</v>
      </c>
      <c r="CB42" s="476">
        <v>73562.937329999986</v>
      </c>
      <c r="CC42" s="476"/>
      <c r="CD42" s="476">
        <v>8462.2924600000006</v>
      </c>
      <c r="CE42" s="476">
        <v>15024.546769999999</v>
      </c>
      <c r="CF42" s="476">
        <v>23486.839230000001</v>
      </c>
      <c r="CG42" s="476"/>
      <c r="CH42" s="476">
        <v>33991.841930000002</v>
      </c>
      <c r="CI42" s="476">
        <v>39571.095399999991</v>
      </c>
      <c r="CJ42" s="476">
        <v>73562.937329999986</v>
      </c>
    </row>
    <row r="43" spans="1:91" s="24" customFormat="1" ht="9" customHeight="1" x14ac:dyDescent="0.3">
      <c r="A43" s="478" t="s">
        <v>650</v>
      </c>
      <c r="B43" s="476">
        <v>7.9624499999999996</v>
      </c>
      <c r="C43" s="476">
        <v>61.939779999999999</v>
      </c>
      <c r="D43" s="476">
        <v>69.902230000000003</v>
      </c>
      <c r="E43" s="476"/>
      <c r="F43" s="476">
        <v>265.04000000000002</v>
      </c>
      <c r="G43" s="476">
        <v>0</v>
      </c>
      <c r="H43" s="476">
        <v>265.04000000000002</v>
      </c>
      <c r="I43" s="476"/>
      <c r="J43" s="476">
        <v>118.19843</v>
      </c>
      <c r="K43" s="476">
        <v>574.87936000000002</v>
      </c>
      <c r="L43" s="476">
        <v>693.07779000000005</v>
      </c>
      <c r="M43" s="478" t="s">
        <v>650</v>
      </c>
      <c r="N43" s="476">
        <v>0</v>
      </c>
      <c r="O43" s="476">
        <v>0</v>
      </c>
      <c r="P43" s="476">
        <v>0</v>
      </c>
      <c r="Q43" s="476"/>
      <c r="R43" s="476">
        <v>286.45</v>
      </c>
      <c r="S43" s="476">
        <v>3.3128000000000002</v>
      </c>
      <c r="T43" s="476">
        <v>289.76279999999997</v>
      </c>
      <c r="U43" s="476"/>
      <c r="V43" s="476">
        <v>329.23187000000001</v>
      </c>
      <c r="W43" s="476">
        <v>518.02085</v>
      </c>
      <c r="X43" s="476">
        <v>847.25271999999995</v>
      </c>
      <c r="Y43" s="478" t="s">
        <v>650</v>
      </c>
      <c r="Z43" s="476">
        <v>509.29802000000001</v>
      </c>
      <c r="AA43" s="476">
        <v>0</v>
      </c>
      <c r="AB43" s="476">
        <v>509.29802000000001</v>
      </c>
      <c r="AC43" s="476"/>
      <c r="AD43" s="476">
        <v>130.80854000000002</v>
      </c>
      <c r="AE43" s="476">
        <v>35.336300000000001</v>
      </c>
      <c r="AF43" s="476">
        <v>166.14483999999999</v>
      </c>
      <c r="AG43" s="476"/>
      <c r="AH43" s="476">
        <v>0</v>
      </c>
      <c r="AI43" s="476">
        <v>0</v>
      </c>
      <c r="AJ43" s="476">
        <v>0</v>
      </c>
      <c r="AK43" s="478" t="s">
        <v>650</v>
      </c>
      <c r="AL43" s="476">
        <v>0</v>
      </c>
      <c r="AM43" s="476">
        <v>0</v>
      </c>
      <c r="AN43" s="476">
        <v>0</v>
      </c>
      <c r="AO43" s="476"/>
      <c r="AP43" s="476">
        <v>0</v>
      </c>
      <c r="AQ43" s="476">
        <v>0</v>
      </c>
      <c r="AR43" s="476">
        <v>0</v>
      </c>
      <c r="AS43" s="476"/>
      <c r="AT43" s="476">
        <v>0</v>
      </c>
      <c r="AU43" s="476">
        <v>0</v>
      </c>
      <c r="AV43" s="476">
        <v>0</v>
      </c>
      <c r="AW43" s="478" t="s">
        <v>650</v>
      </c>
      <c r="AX43" s="476">
        <v>0</v>
      </c>
      <c r="AY43" s="476">
        <v>0</v>
      </c>
      <c r="AZ43" s="476">
        <v>0</v>
      </c>
      <c r="BA43" s="476"/>
      <c r="BB43" s="476">
        <v>0</v>
      </c>
      <c r="BC43" s="476">
        <v>0</v>
      </c>
      <c r="BD43" s="476">
        <v>0</v>
      </c>
      <c r="BE43" s="476"/>
      <c r="BF43" s="476">
        <v>0</v>
      </c>
      <c r="BG43" s="476">
        <v>0</v>
      </c>
      <c r="BH43" s="476">
        <v>0</v>
      </c>
      <c r="BI43" s="478" t="s">
        <v>650</v>
      </c>
      <c r="BJ43" s="476">
        <v>0</v>
      </c>
      <c r="BK43" s="476">
        <v>0</v>
      </c>
      <c r="BL43" s="476">
        <v>0</v>
      </c>
      <c r="BM43" s="476"/>
      <c r="BN43" s="476">
        <v>0</v>
      </c>
      <c r="BO43" s="476">
        <v>0</v>
      </c>
      <c r="BP43" s="476">
        <v>0</v>
      </c>
      <c r="BQ43" s="476"/>
      <c r="BR43" s="476">
        <v>0</v>
      </c>
      <c r="BS43" s="476">
        <v>0</v>
      </c>
      <c r="BT43" s="476">
        <v>0</v>
      </c>
      <c r="BU43" s="476"/>
      <c r="BV43" s="476">
        <v>0</v>
      </c>
      <c r="BW43" s="476">
        <v>0</v>
      </c>
      <c r="BX43" s="476">
        <v>0</v>
      </c>
      <c r="BY43" s="478" t="s">
        <v>650</v>
      </c>
      <c r="BZ43" s="476">
        <v>1646.9893099999999</v>
      </c>
      <c r="CA43" s="476">
        <v>1193.48909</v>
      </c>
      <c r="CB43" s="476">
        <v>2840.4784</v>
      </c>
      <c r="CC43" s="476"/>
      <c r="CD43" s="476">
        <v>118.19843</v>
      </c>
      <c r="CE43" s="476">
        <v>574.87936000000002</v>
      </c>
      <c r="CF43" s="476">
        <v>693.07779000000005</v>
      </c>
      <c r="CG43" s="476"/>
      <c r="CH43" s="476">
        <v>1646.9893099999999</v>
      </c>
      <c r="CI43" s="476">
        <v>1193.48909</v>
      </c>
      <c r="CJ43" s="476">
        <v>2840.4784</v>
      </c>
    </row>
    <row r="44" spans="1:91" s="24" customFormat="1" ht="9" customHeight="1" x14ac:dyDescent="0.3">
      <c r="A44" s="478" t="s">
        <v>651</v>
      </c>
      <c r="B44" s="476">
        <v>85561.782340000005</v>
      </c>
      <c r="C44" s="476">
        <v>59247.92067</v>
      </c>
      <c r="D44" s="476">
        <v>144809.70301</v>
      </c>
      <c r="E44" s="476"/>
      <c r="F44" s="476">
        <v>740.92984000000001</v>
      </c>
      <c r="G44" s="476">
        <v>69.197070000000011</v>
      </c>
      <c r="H44" s="476">
        <v>810.12691000000007</v>
      </c>
      <c r="I44" s="476"/>
      <c r="J44" s="476">
        <v>275936.76299000002</v>
      </c>
      <c r="K44" s="476">
        <v>91942.629319999993</v>
      </c>
      <c r="L44" s="476">
        <v>367879.39231000002</v>
      </c>
      <c r="M44" s="478" t="s">
        <v>651</v>
      </c>
      <c r="N44" s="476">
        <v>7702.0125499999995</v>
      </c>
      <c r="O44" s="476">
        <v>896.69447000000002</v>
      </c>
      <c r="P44" s="476">
        <v>8598.7070199999998</v>
      </c>
      <c r="Q44" s="476"/>
      <c r="R44" s="476">
        <v>8832.4592499999999</v>
      </c>
      <c r="S44" s="476">
        <v>4887.6585500000001</v>
      </c>
      <c r="T44" s="476">
        <v>13720.1178</v>
      </c>
      <c r="U44" s="476"/>
      <c r="V44" s="476">
        <v>47524.365239999999</v>
      </c>
      <c r="W44" s="476">
        <v>24588.352579999999</v>
      </c>
      <c r="X44" s="476">
        <v>72112.717819999991</v>
      </c>
      <c r="Y44" s="478" t="s">
        <v>651</v>
      </c>
      <c r="Z44" s="476">
        <v>13993.837220000001</v>
      </c>
      <c r="AA44" s="476">
        <v>773.59647999999993</v>
      </c>
      <c r="AB44" s="476">
        <v>14767.4337</v>
      </c>
      <c r="AC44" s="476"/>
      <c r="AD44" s="476">
        <v>76367.305359999998</v>
      </c>
      <c r="AE44" s="476">
        <v>27555.36088</v>
      </c>
      <c r="AF44" s="476">
        <v>103922.66623999999</v>
      </c>
      <c r="AG44" s="476"/>
      <c r="AH44" s="476">
        <v>14206.015740000001</v>
      </c>
      <c r="AI44" s="476">
        <v>26.727990000000002</v>
      </c>
      <c r="AJ44" s="476">
        <v>14232.74373</v>
      </c>
      <c r="AK44" s="478" t="s">
        <v>651</v>
      </c>
      <c r="AL44" s="476">
        <v>2579.8349500000004</v>
      </c>
      <c r="AM44" s="476">
        <v>109.56764</v>
      </c>
      <c r="AN44" s="476">
        <v>2689.4025899999997</v>
      </c>
      <c r="AO44" s="476"/>
      <c r="AP44" s="476">
        <v>27893.48688</v>
      </c>
      <c r="AQ44" s="476">
        <v>855.12045999999998</v>
      </c>
      <c r="AR44" s="476">
        <v>28748.607339999999</v>
      </c>
      <c r="AS44" s="476"/>
      <c r="AT44" s="476">
        <v>204.01704000000001</v>
      </c>
      <c r="AU44" s="476">
        <v>1064.48757</v>
      </c>
      <c r="AV44" s="476">
        <v>1268.50461</v>
      </c>
      <c r="AW44" s="478" t="s">
        <v>651</v>
      </c>
      <c r="AX44" s="476">
        <v>9353.1870999999992</v>
      </c>
      <c r="AY44" s="476">
        <v>4.79E-3</v>
      </c>
      <c r="AZ44" s="476">
        <v>9353.1918900000001</v>
      </c>
      <c r="BA44" s="476"/>
      <c r="BB44" s="476">
        <v>3969.1482500000002</v>
      </c>
      <c r="BC44" s="476">
        <v>342.47721000000001</v>
      </c>
      <c r="BD44" s="476">
        <v>4311.6254600000002</v>
      </c>
      <c r="BE44" s="476"/>
      <c r="BF44" s="476">
        <v>105.98932000000001</v>
      </c>
      <c r="BG44" s="476">
        <v>359.28327000000002</v>
      </c>
      <c r="BH44" s="476">
        <v>465.27259000000004</v>
      </c>
      <c r="BI44" s="478" t="s">
        <v>651</v>
      </c>
      <c r="BJ44" s="476">
        <v>8.9214199999999995</v>
      </c>
      <c r="BK44" s="476">
        <v>452.14774999999997</v>
      </c>
      <c r="BL44" s="476">
        <v>461.06916999999999</v>
      </c>
      <c r="BM44" s="476"/>
      <c r="BN44" s="476">
        <v>3.1214</v>
      </c>
      <c r="BO44" s="476">
        <v>1320.7851499999999</v>
      </c>
      <c r="BP44" s="476">
        <v>1323.9065500000002</v>
      </c>
      <c r="BQ44" s="476"/>
      <c r="BR44" s="476">
        <v>16693.887169999998</v>
      </c>
      <c r="BS44" s="476">
        <v>4.2548699999999995</v>
      </c>
      <c r="BT44" s="476">
        <v>16698.142039999999</v>
      </c>
      <c r="BU44" s="476"/>
      <c r="BV44" s="476">
        <v>12719.067489999999</v>
      </c>
      <c r="BW44" s="476">
        <v>20.544689999999999</v>
      </c>
      <c r="BX44" s="476">
        <v>12739.61218</v>
      </c>
      <c r="BY44" s="478" t="s">
        <v>651</v>
      </c>
      <c r="BZ44" s="476">
        <v>604396.13154999993</v>
      </c>
      <c r="CA44" s="476">
        <v>214516.81141000005</v>
      </c>
      <c r="CB44" s="476">
        <v>818912.94295999978</v>
      </c>
      <c r="CC44" s="476"/>
      <c r="CD44" s="476">
        <v>275936.76299000002</v>
      </c>
      <c r="CE44" s="476">
        <v>95229.514479999998</v>
      </c>
      <c r="CF44" s="476">
        <v>371166.27747000003</v>
      </c>
      <c r="CG44" s="476"/>
      <c r="CH44" s="476">
        <v>604396.13154999993</v>
      </c>
      <c r="CI44" s="476">
        <v>217803.69657000006</v>
      </c>
      <c r="CJ44" s="476">
        <v>822199.82811999973</v>
      </c>
    </row>
    <row r="45" spans="1:91" s="24" customFormat="1" ht="5.0999999999999996" customHeight="1" x14ac:dyDescent="0.3">
      <c r="A45" s="478"/>
      <c r="B45" s="480"/>
      <c r="C45" s="480"/>
      <c r="D45" s="480"/>
      <c r="E45" s="480"/>
      <c r="F45" s="480"/>
      <c r="G45" s="480"/>
      <c r="H45" s="480"/>
      <c r="I45" s="480"/>
      <c r="J45" s="480"/>
      <c r="K45" s="480"/>
      <c r="L45" s="480"/>
      <c r="M45" s="478"/>
      <c r="N45" s="480"/>
      <c r="O45" s="480"/>
      <c r="P45" s="480"/>
      <c r="Q45" s="480"/>
      <c r="R45" s="480"/>
      <c r="S45" s="480"/>
      <c r="T45" s="480"/>
      <c r="U45" s="480"/>
      <c r="V45" s="480"/>
      <c r="W45" s="480"/>
      <c r="X45" s="480"/>
      <c r="Y45" s="478"/>
      <c r="Z45" s="480"/>
      <c r="AA45" s="480"/>
      <c r="AB45" s="480"/>
      <c r="AC45" s="480"/>
      <c r="AD45" s="480"/>
      <c r="AE45" s="480"/>
      <c r="AF45" s="480"/>
      <c r="AG45" s="480"/>
      <c r="AH45" s="480"/>
      <c r="AI45" s="480"/>
      <c r="AJ45" s="480"/>
      <c r="AK45" s="478"/>
      <c r="AL45" s="480"/>
      <c r="AM45" s="480"/>
      <c r="AN45" s="480"/>
      <c r="AO45" s="480"/>
      <c r="AP45" s="480"/>
      <c r="AQ45" s="480"/>
      <c r="AR45" s="480"/>
      <c r="AS45" s="480"/>
      <c r="AT45" s="480"/>
      <c r="AU45" s="480"/>
      <c r="AV45" s="480"/>
      <c r="AW45" s="478"/>
      <c r="AX45" s="480"/>
      <c r="AY45" s="480"/>
      <c r="AZ45" s="480"/>
      <c r="BA45" s="480"/>
      <c r="BB45" s="480"/>
      <c r="BC45" s="480"/>
      <c r="BD45" s="480"/>
      <c r="BE45" s="480"/>
      <c r="BF45" s="480"/>
      <c r="BG45" s="480"/>
      <c r="BH45" s="480"/>
      <c r="BI45" s="478"/>
      <c r="BJ45" s="480"/>
      <c r="BK45" s="480"/>
      <c r="BL45" s="480"/>
      <c r="BM45" s="480"/>
      <c r="BN45" s="480"/>
      <c r="BO45" s="480"/>
      <c r="BP45" s="480"/>
      <c r="BQ45" s="480"/>
      <c r="BR45" s="480"/>
      <c r="BS45" s="480"/>
      <c r="BT45" s="480"/>
      <c r="BU45" s="480"/>
      <c r="BV45" s="480"/>
      <c r="BW45" s="480"/>
      <c r="BX45" s="480"/>
      <c r="BY45" s="478"/>
      <c r="BZ45" s="480"/>
      <c r="CA45" s="480"/>
      <c r="CB45" s="480"/>
      <c r="CC45" s="480"/>
      <c r="CD45" s="480"/>
      <c r="CE45" s="480"/>
      <c r="CF45" s="480"/>
      <c r="CG45" s="480"/>
      <c r="CH45" s="480"/>
      <c r="CI45" s="480"/>
      <c r="CJ45" s="480"/>
    </row>
    <row r="46" spans="1:91" s="24" customFormat="1" ht="8.1" customHeight="1" x14ac:dyDescent="0.3">
      <c r="A46" s="471" t="s">
        <v>652</v>
      </c>
      <c r="B46" s="472">
        <v>32160.02634</v>
      </c>
      <c r="C46" s="472">
        <v>32442.38956</v>
      </c>
      <c r="D46" s="472">
        <v>64602.4159</v>
      </c>
      <c r="E46" s="472"/>
      <c r="F46" s="472">
        <v>613.13871999999992</v>
      </c>
      <c r="G46" s="472">
        <v>147.16123000000002</v>
      </c>
      <c r="H46" s="472">
        <v>760.29995000000008</v>
      </c>
      <c r="I46" s="472"/>
      <c r="J46" s="472">
        <v>31723.93924</v>
      </c>
      <c r="K46" s="472">
        <v>68583.389719999992</v>
      </c>
      <c r="L46" s="472">
        <v>100307.32896</v>
      </c>
      <c r="M46" s="471" t="s">
        <v>652</v>
      </c>
      <c r="N46" s="472">
        <v>519.21735000000001</v>
      </c>
      <c r="O46" s="472">
        <v>2203.28206</v>
      </c>
      <c r="P46" s="472">
        <v>2722.4994100000004</v>
      </c>
      <c r="Q46" s="472"/>
      <c r="R46" s="472">
        <v>6550.9191500000006</v>
      </c>
      <c r="S46" s="472">
        <v>5047.2117099999996</v>
      </c>
      <c r="T46" s="472">
        <v>11598.130859999999</v>
      </c>
      <c r="U46" s="472"/>
      <c r="V46" s="472">
        <v>17887.567059999998</v>
      </c>
      <c r="W46" s="472">
        <v>9680.88357</v>
      </c>
      <c r="X46" s="472">
        <v>27568.450629999999</v>
      </c>
      <c r="Y46" s="471" t="s">
        <v>652</v>
      </c>
      <c r="Z46" s="472">
        <v>2605.3012800000001</v>
      </c>
      <c r="AA46" s="472">
        <v>0.31</v>
      </c>
      <c r="AB46" s="472">
        <v>2605.6112800000001</v>
      </c>
      <c r="AC46" s="472"/>
      <c r="AD46" s="472">
        <v>33156.167670000003</v>
      </c>
      <c r="AE46" s="472">
        <v>21553.355680000001</v>
      </c>
      <c r="AF46" s="472">
        <v>54709.523350000003</v>
      </c>
      <c r="AG46" s="472"/>
      <c r="AH46" s="472">
        <v>6483.1312600000001</v>
      </c>
      <c r="AI46" s="472">
        <v>504.45236999999997</v>
      </c>
      <c r="AJ46" s="472">
        <v>6987.5836300000001</v>
      </c>
      <c r="AK46" s="471" t="s">
        <v>652</v>
      </c>
      <c r="AL46" s="472">
        <v>470.26567999999997</v>
      </c>
      <c r="AM46" s="472">
        <v>53.212830000000004</v>
      </c>
      <c r="AN46" s="472">
        <v>523.47851000000003</v>
      </c>
      <c r="AO46" s="472"/>
      <c r="AP46" s="472">
        <v>648.56064000000003</v>
      </c>
      <c r="AQ46" s="472">
        <v>1861.94903</v>
      </c>
      <c r="AR46" s="472">
        <v>2510.5096699999999</v>
      </c>
      <c r="AS46" s="472"/>
      <c r="AT46" s="472">
        <v>253.34489000000002</v>
      </c>
      <c r="AU46" s="472">
        <v>648.03223000000003</v>
      </c>
      <c r="AV46" s="472">
        <v>901.37711999999999</v>
      </c>
      <c r="AW46" s="471" t="s">
        <v>652</v>
      </c>
      <c r="AX46" s="472">
        <v>235.29192999999998</v>
      </c>
      <c r="AY46" s="472">
        <v>8.392710000000001</v>
      </c>
      <c r="AZ46" s="472">
        <v>243.68464</v>
      </c>
      <c r="BA46" s="472"/>
      <c r="BB46" s="472">
        <v>2416.1071899999997</v>
      </c>
      <c r="BC46" s="472">
        <v>658.76912000000004</v>
      </c>
      <c r="BD46" s="472">
        <v>3074.8763100000001</v>
      </c>
      <c r="BE46" s="472"/>
      <c r="BF46" s="472">
        <v>6.6073399999999998</v>
      </c>
      <c r="BG46" s="472">
        <v>8.0151500000000002</v>
      </c>
      <c r="BH46" s="472">
        <v>14.622489999999999</v>
      </c>
      <c r="BI46" s="471" t="s">
        <v>652</v>
      </c>
      <c r="BJ46" s="472">
        <v>7.3790399999999998</v>
      </c>
      <c r="BK46" s="472">
        <v>17.27713</v>
      </c>
      <c r="BL46" s="472">
        <v>24.656170000000003</v>
      </c>
      <c r="BM46" s="472"/>
      <c r="BN46" s="472">
        <v>73.040840000000003</v>
      </c>
      <c r="BO46" s="472">
        <v>96.869169999999997</v>
      </c>
      <c r="BP46" s="472">
        <v>169.91001</v>
      </c>
      <c r="BQ46" s="472"/>
      <c r="BR46" s="472">
        <v>5231.6896100000004</v>
      </c>
      <c r="BS46" s="472">
        <v>285.55758000000003</v>
      </c>
      <c r="BT46" s="472">
        <v>5517.24719</v>
      </c>
      <c r="BU46" s="472"/>
      <c r="BV46" s="472">
        <v>1572.4919399999999</v>
      </c>
      <c r="BW46" s="472">
        <v>536.38528000000008</v>
      </c>
      <c r="BX46" s="472">
        <v>2108.8772200000003</v>
      </c>
      <c r="BY46" s="471" t="s">
        <v>652</v>
      </c>
      <c r="BZ46" s="472">
        <v>142614.18717000005</v>
      </c>
      <c r="CA46" s="472">
        <v>144336.89612999998</v>
      </c>
      <c r="CB46" s="472">
        <v>286951.08330000006</v>
      </c>
      <c r="CC46" s="472"/>
      <c r="CD46" s="472">
        <v>31723.93924</v>
      </c>
      <c r="CE46" s="472">
        <v>68342.876749999996</v>
      </c>
      <c r="CF46" s="472">
        <v>100066.81598999999</v>
      </c>
      <c r="CG46" s="472"/>
      <c r="CH46" s="472">
        <v>142614.18717000005</v>
      </c>
      <c r="CI46" s="472">
        <v>144096.38315999997</v>
      </c>
      <c r="CJ46" s="472">
        <v>286710.57033000002</v>
      </c>
    </row>
    <row r="47" spans="1:91" s="18" customFormat="1" ht="9" customHeight="1" x14ac:dyDescent="0.2">
      <c r="A47" s="478" t="s">
        <v>653</v>
      </c>
      <c r="B47" s="476">
        <v>1394.3002300000001</v>
      </c>
      <c r="C47" s="476">
        <v>0</v>
      </c>
      <c r="D47" s="476">
        <v>1394.3002300000001</v>
      </c>
      <c r="E47" s="476"/>
      <c r="F47" s="476">
        <v>13.831160000000001</v>
      </c>
      <c r="G47" s="476">
        <v>0</v>
      </c>
      <c r="H47" s="476">
        <v>13.831160000000001</v>
      </c>
      <c r="I47" s="476"/>
      <c r="J47" s="476">
        <v>17657.035969999997</v>
      </c>
      <c r="K47" s="476">
        <v>3411.6835099999998</v>
      </c>
      <c r="L47" s="476">
        <v>21068.71948</v>
      </c>
      <c r="M47" s="478" t="s">
        <v>653</v>
      </c>
      <c r="N47" s="476">
        <v>14.57869</v>
      </c>
      <c r="O47" s="476">
        <v>0</v>
      </c>
      <c r="P47" s="476">
        <v>14.57869</v>
      </c>
      <c r="Q47" s="476"/>
      <c r="R47" s="476">
        <v>1047.4829499999998</v>
      </c>
      <c r="S47" s="476">
        <v>1516.70667</v>
      </c>
      <c r="T47" s="476">
        <v>2564.1896200000001</v>
      </c>
      <c r="U47" s="476"/>
      <c r="V47" s="476">
        <v>3286.1973199999998</v>
      </c>
      <c r="W47" s="476">
        <v>0</v>
      </c>
      <c r="X47" s="476">
        <v>3286.1973199999998</v>
      </c>
      <c r="Y47" s="478" t="s">
        <v>653</v>
      </c>
      <c r="Z47" s="476">
        <v>0.30726999999999999</v>
      </c>
      <c r="AA47" s="476">
        <v>0</v>
      </c>
      <c r="AB47" s="476">
        <v>0.30726999999999999</v>
      </c>
      <c r="AC47" s="476"/>
      <c r="AD47" s="476">
        <v>12137.894630000001</v>
      </c>
      <c r="AE47" s="476">
        <v>0</v>
      </c>
      <c r="AF47" s="476">
        <v>12137.894630000001</v>
      </c>
      <c r="AG47" s="476"/>
      <c r="AH47" s="476">
        <v>4112.0518199999997</v>
      </c>
      <c r="AI47" s="476">
        <v>0</v>
      </c>
      <c r="AJ47" s="476">
        <v>4112.0518199999997</v>
      </c>
      <c r="AK47" s="478" t="s">
        <v>653</v>
      </c>
      <c r="AL47" s="476">
        <v>0</v>
      </c>
      <c r="AM47" s="476">
        <v>0</v>
      </c>
      <c r="AN47" s="476">
        <v>0</v>
      </c>
      <c r="AO47" s="476"/>
      <c r="AP47" s="476">
        <v>0</v>
      </c>
      <c r="AQ47" s="476">
        <v>0</v>
      </c>
      <c r="AR47" s="476">
        <v>0</v>
      </c>
      <c r="AS47" s="476"/>
      <c r="AT47" s="476">
        <v>0</v>
      </c>
      <c r="AU47" s="476">
        <v>0</v>
      </c>
      <c r="AV47" s="476">
        <v>0</v>
      </c>
      <c r="AW47" s="478" t="s">
        <v>653</v>
      </c>
      <c r="AX47" s="476">
        <v>0</v>
      </c>
      <c r="AY47" s="476">
        <v>0</v>
      </c>
      <c r="AZ47" s="476">
        <v>0</v>
      </c>
      <c r="BA47" s="476"/>
      <c r="BB47" s="476">
        <v>0</v>
      </c>
      <c r="BC47" s="476">
        <v>0</v>
      </c>
      <c r="BD47" s="476">
        <v>0</v>
      </c>
      <c r="BE47" s="476"/>
      <c r="BF47" s="476">
        <v>0</v>
      </c>
      <c r="BG47" s="476">
        <v>0</v>
      </c>
      <c r="BH47" s="476">
        <v>0</v>
      </c>
      <c r="BI47" s="478" t="s">
        <v>653</v>
      </c>
      <c r="BJ47" s="476">
        <v>0</v>
      </c>
      <c r="BK47" s="476">
        <v>0</v>
      </c>
      <c r="BL47" s="476">
        <v>0</v>
      </c>
      <c r="BM47" s="476"/>
      <c r="BN47" s="476">
        <v>71.368049999999997</v>
      </c>
      <c r="BO47" s="476">
        <v>0</v>
      </c>
      <c r="BP47" s="476">
        <v>71.368049999999997</v>
      </c>
      <c r="BQ47" s="476"/>
      <c r="BR47" s="476">
        <v>0</v>
      </c>
      <c r="BS47" s="476">
        <v>0</v>
      </c>
      <c r="BT47" s="476">
        <v>0</v>
      </c>
      <c r="BU47" s="476"/>
      <c r="BV47" s="476">
        <v>0</v>
      </c>
      <c r="BW47" s="476">
        <v>0</v>
      </c>
      <c r="BX47" s="476">
        <v>0</v>
      </c>
      <c r="BY47" s="478" t="s">
        <v>653</v>
      </c>
      <c r="BZ47" s="476">
        <v>39735.048089999997</v>
      </c>
      <c r="CA47" s="476">
        <v>4928.3901800000003</v>
      </c>
      <c r="CB47" s="476">
        <v>44663.438269999999</v>
      </c>
      <c r="CC47" s="476"/>
      <c r="CD47" s="476">
        <v>17657.035969999997</v>
      </c>
      <c r="CE47" s="476">
        <v>3411.6835099999998</v>
      </c>
      <c r="CF47" s="476">
        <v>21068.71948</v>
      </c>
      <c r="CG47" s="476"/>
      <c r="CH47" s="476">
        <v>39735.048089999997</v>
      </c>
      <c r="CI47" s="476">
        <v>4928.3901800000003</v>
      </c>
      <c r="CJ47" s="476">
        <v>44663.438269999999</v>
      </c>
    </row>
    <row r="48" spans="1:91" s="24" customFormat="1" ht="9" customHeight="1" x14ac:dyDescent="0.3">
      <c r="A48" s="478" t="s">
        <v>649</v>
      </c>
      <c r="B48" s="476">
        <v>0</v>
      </c>
      <c r="C48" s="476">
        <v>0</v>
      </c>
      <c r="D48" s="476">
        <v>0</v>
      </c>
      <c r="E48" s="476"/>
      <c r="F48" s="476">
        <v>0</v>
      </c>
      <c r="G48" s="476">
        <v>0</v>
      </c>
      <c r="H48" s="476">
        <v>0</v>
      </c>
      <c r="I48" s="476"/>
      <c r="J48" s="476">
        <v>0</v>
      </c>
      <c r="K48" s="476">
        <v>0</v>
      </c>
      <c r="L48" s="476">
        <v>0</v>
      </c>
      <c r="M48" s="478" t="s">
        <v>649</v>
      </c>
      <c r="N48" s="476">
        <v>134.44717</v>
      </c>
      <c r="O48" s="476">
        <v>0</v>
      </c>
      <c r="P48" s="476">
        <v>134.44717</v>
      </c>
      <c r="Q48" s="476"/>
      <c r="R48" s="476">
        <v>0</v>
      </c>
      <c r="S48" s="476">
        <v>15.308870000000001</v>
      </c>
      <c r="T48" s="476">
        <v>15.308870000000001</v>
      </c>
      <c r="U48" s="476"/>
      <c r="V48" s="476">
        <v>0</v>
      </c>
      <c r="W48" s="476">
        <v>1135.0629199999998</v>
      </c>
      <c r="X48" s="476">
        <v>1135.0629199999998</v>
      </c>
      <c r="Y48" s="478" t="s">
        <v>649</v>
      </c>
      <c r="Z48" s="476">
        <v>0</v>
      </c>
      <c r="AA48" s="476">
        <v>0</v>
      </c>
      <c r="AB48" s="476">
        <v>0</v>
      </c>
      <c r="AC48" s="476"/>
      <c r="AD48" s="476">
        <v>0</v>
      </c>
      <c r="AE48" s="476">
        <v>0</v>
      </c>
      <c r="AF48" s="476">
        <v>0</v>
      </c>
      <c r="AG48" s="476"/>
      <c r="AH48" s="476">
        <v>0</v>
      </c>
      <c r="AI48" s="476">
        <v>0</v>
      </c>
      <c r="AJ48" s="476">
        <v>0</v>
      </c>
      <c r="AK48" s="478" t="s">
        <v>649</v>
      </c>
      <c r="AL48" s="476">
        <v>0</v>
      </c>
      <c r="AM48" s="476">
        <v>0</v>
      </c>
      <c r="AN48" s="476">
        <v>0</v>
      </c>
      <c r="AO48" s="476"/>
      <c r="AP48" s="476">
        <v>0</v>
      </c>
      <c r="AQ48" s="476">
        <v>0</v>
      </c>
      <c r="AR48" s="476">
        <v>0</v>
      </c>
      <c r="AS48" s="476"/>
      <c r="AT48" s="476">
        <v>0</v>
      </c>
      <c r="AU48" s="476">
        <v>433.10822999999999</v>
      </c>
      <c r="AV48" s="476">
        <v>433.10822999999999</v>
      </c>
      <c r="AW48" s="478" t="s">
        <v>649</v>
      </c>
      <c r="AX48" s="476">
        <v>0</v>
      </c>
      <c r="AY48" s="476">
        <v>0</v>
      </c>
      <c r="AZ48" s="476">
        <v>0</v>
      </c>
      <c r="BA48" s="476"/>
      <c r="BB48" s="476">
        <v>0</v>
      </c>
      <c r="BC48" s="476">
        <v>0</v>
      </c>
      <c r="BD48" s="476">
        <v>0</v>
      </c>
      <c r="BE48" s="476"/>
      <c r="BF48" s="476">
        <v>0</v>
      </c>
      <c r="BG48" s="476">
        <v>0</v>
      </c>
      <c r="BH48" s="476">
        <v>0</v>
      </c>
      <c r="BI48" s="478" t="s">
        <v>649</v>
      </c>
      <c r="BJ48" s="476">
        <v>0</v>
      </c>
      <c r="BK48" s="476">
        <v>0</v>
      </c>
      <c r="BL48" s="476">
        <v>0</v>
      </c>
      <c r="BM48" s="476"/>
      <c r="BN48" s="476">
        <v>0</v>
      </c>
      <c r="BO48" s="476">
        <v>0</v>
      </c>
      <c r="BP48" s="476">
        <v>0</v>
      </c>
      <c r="BQ48" s="476"/>
      <c r="BR48" s="476">
        <v>0</v>
      </c>
      <c r="BS48" s="476">
        <v>0</v>
      </c>
      <c r="BT48" s="476">
        <v>0</v>
      </c>
      <c r="BU48" s="476"/>
      <c r="BV48" s="476">
        <v>0</v>
      </c>
      <c r="BW48" s="476">
        <v>0</v>
      </c>
      <c r="BX48" s="476">
        <v>0</v>
      </c>
      <c r="BY48" s="478" t="s">
        <v>649</v>
      </c>
      <c r="BZ48" s="476">
        <v>134.44717</v>
      </c>
      <c r="CA48" s="476">
        <v>1583.48002</v>
      </c>
      <c r="CB48" s="476">
        <v>1717.9271899999999</v>
      </c>
      <c r="CC48" s="476"/>
      <c r="CD48" s="476">
        <v>0</v>
      </c>
      <c r="CE48" s="476">
        <v>0</v>
      </c>
      <c r="CF48" s="476">
        <v>0</v>
      </c>
      <c r="CG48" s="476"/>
      <c r="CH48" s="476">
        <v>134.44717</v>
      </c>
      <c r="CI48" s="476">
        <v>1583.48002</v>
      </c>
      <c r="CJ48" s="476">
        <v>1717.9271899999999</v>
      </c>
    </row>
    <row r="49" spans="1:89" s="24" customFormat="1" ht="9" customHeight="1" x14ac:dyDescent="0.3">
      <c r="A49" s="478" t="s">
        <v>650</v>
      </c>
      <c r="B49" s="476">
        <v>0</v>
      </c>
      <c r="C49" s="476">
        <v>0</v>
      </c>
      <c r="D49" s="476">
        <v>0</v>
      </c>
      <c r="E49" s="476"/>
      <c r="F49" s="476">
        <v>5.16</v>
      </c>
      <c r="G49" s="476">
        <v>0</v>
      </c>
      <c r="H49" s="476">
        <v>5.16</v>
      </c>
      <c r="I49" s="476"/>
      <c r="J49" s="476">
        <v>91.288669999999996</v>
      </c>
      <c r="K49" s="476">
        <v>492.13078000000002</v>
      </c>
      <c r="L49" s="476">
        <v>583.4194500000001</v>
      </c>
      <c r="M49" s="478" t="s">
        <v>650</v>
      </c>
      <c r="N49" s="476">
        <v>0</v>
      </c>
      <c r="O49" s="476">
        <v>0</v>
      </c>
      <c r="P49" s="476">
        <v>0</v>
      </c>
      <c r="Q49" s="476"/>
      <c r="R49" s="476">
        <v>0</v>
      </c>
      <c r="S49" s="476">
        <v>6.1905400000000004</v>
      </c>
      <c r="T49" s="476">
        <v>6.1905400000000004</v>
      </c>
      <c r="U49" s="476"/>
      <c r="V49" s="476">
        <v>0</v>
      </c>
      <c r="W49" s="476">
        <v>0</v>
      </c>
      <c r="X49" s="476">
        <v>0</v>
      </c>
      <c r="Y49" s="478" t="s">
        <v>650</v>
      </c>
      <c r="Z49" s="476">
        <v>0</v>
      </c>
      <c r="AA49" s="476">
        <v>0</v>
      </c>
      <c r="AB49" s="476">
        <v>0</v>
      </c>
      <c r="AC49" s="476"/>
      <c r="AD49" s="476">
        <v>0</v>
      </c>
      <c r="AE49" s="476">
        <v>0</v>
      </c>
      <c r="AF49" s="476">
        <v>0</v>
      </c>
      <c r="AG49" s="476"/>
      <c r="AH49" s="476">
        <v>0</v>
      </c>
      <c r="AI49" s="476">
        <v>0</v>
      </c>
      <c r="AJ49" s="476">
        <v>0</v>
      </c>
      <c r="AK49" s="478" t="s">
        <v>650</v>
      </c>
      <c r="AL49" s="476">
        <v>0</v>
      </c>
      <c r="AM49" s="476">
        <v>0</v>
      </c>
      <c r="AN49" s="476">
        <v>0</v>
      </c>
      <c r="AO49" s="476"/>
      <c r="AP49" s="476">
        <v>0</v>
      </c>
      <c r="AQ49" s="476">
        <v>0</v>
      </c>
      <c r="AR49" s="476">
        <v>0</v>
      </c>
      <c r="AS49" s="476"/>
      <c r="AT49" s="476">
        <v>1.48678</v>
      </c>
      <c r="AU49" s="476">
        <v>0</v>
      </c>
      <c r="AV49" s="476">
        <v>1.48678</v>
      </c>
      <c r="AW49" s="478" t="s">
        <v>650</v>
      </c>
      <c r="AX49" s="476">
        <v>0</v>
      </c>
      <c r="AY49" s="476">
        <v>0</v>
      </c>
      <c r="AZ49" s="476">
        <v>0</v>
      </c>
      <c r="BA49" s="476"/>
      <c r="BB49" s="476">
        <v>0</v>
      </c>
      <c r="BC49" s="476">
        <v>0</v>
      </c>
      <c r="BD49" s="476">
        <v>0</v>
      </c>
      <c r="BE49" s="476"/>
      <c r="BF49" s="476">
        <v>0</v>
      </c>
      <c r="BG49" s="476">
        <v>0</v>
      </c>
      <c r="BH49" s="476">
        <v>0</v>
      </c>
      <c r="BI49" s="478" t="s">
        <v>650</v>
      </c>
      <c r="BJ49" s="476">
        <v>0</v>
      </c>
      <c r="BK49" s="476">
        <v>0</v>
      </c>
      <c r="BL49" s="476">
        <v>0</v>
      </c>
      <c r="BM49" s="476"/>
      <c r="BN49" s="476">
        <v>0</v>
      </c>
      <c r="BO49" s="476">
        <v>0</v>
      </c>
      <c r="BP49" s="476">
        <v>0</v>
      </c>
      <c r="BQ49" s="476"/>
      <c r="BR49" s="476">
        <v>0</v>
      </c>
      <c r="BS49" s="476">
        <v>0</v>
      </c>
      <c r="BT49" s="476">
        <v>0</v>
      </c>
      <c r="BU49" s="476"/>
      <c r="BV49" s="476">
        <v>0</v>
      </c>
      <c r="BW49" s="476">
        <v>0</v>
      </c>
      <c r="BX49" s="476">
        <v>0</v>
      </c>
      <c r="BY49" s="478" t="s">
        <v>650</v>
      </c>
      <c r="BZ49" s="476">
        <v>97.935449999999989</v>
      </c>
      <c r="CA49" s="476">
        <v>498.32132000000001</v>
      </c>
      <c r="CB49" s="476">
        <v>596.25677000000007</v>
      </c>
      <c r="CC49" s="476"/>
      <c r="CD49" s="476">
        <v>91.288669999999996</v>
      </c>
      <c r="CE49" s="476">
        <v>492.13078000000002</v>
      </c>
      <c r="CF49" s="476">
        <v>583.4194500000001</v>
      </c>
      <c r="CG49" s="476"/>
      <c r="CH49" s="476">
        <v>97.935449999999989</v>
      </c>
      <c r="CI49" s="476">
        <v>498.32132000000001</v>
      </c>
      <c r="CJ49" s="476">
        <v>596.25677000000007</v>
      </c>
    </row>
    <row r="50" spans="1:89" s="24" customFormat="1" ht="9" customHeight="1" x14ac:dyDescent="0.3">
      <c r="A50" s="478" t="s">
        <v>654</v>
      </c>
      <c r="B50" s="476">
        <v>30765.72611</v>
      </c>
      <c r="C50" s="476">
        <v>32442.38956</v>
      </c>
      <c r="D50" s="476">
        <v>63208.115669999999</v>
      </c>
      <c r="E50" s="476"/>
      <c r="F50" s="476">
        <v>594.14756000000011</v>
      </c>
      <c r="G50" s="476">
        <v>147.16123000000002</v>
      </c>
      <c r="H50" s="476">
        <v>741.30879000000004</v>
      </c>
      <c r="I50" s="476"/>
      <c r="J50" s="476">
        <v>13975.614599999999</v>
      </c>
      <c r="K50" s="476">
        <v>64679.575429999997</v>
      </c>
      <c r="L50" s="476">
        <v>78655.190029999998</v>
      </c>
      <c r="M50" s="478" t="s">
        <v>654</v>
      </c>
      <c r="N50" s="476">
        <v>370.19148999999999</v>
      </c>
      <c r="O50" s="476">
        <v>2203.28206</v>
      </c>
      <c r="P50" s="476">
        <v>2573.4735499999997</v>
      </c>
      <c r="Q50" s="476"/>
      <c r="R50" s="476">
        <v>5503.4362000000001</v>
      </c>
      <c r="S50" s="476">
        <v>3509.0056300000001</v>
      </c>
      <c r="T50" s="476">
        <v>9012.4418299999998</v>
      </c>
      <c r="U50" s="476"/>
      <c r="V50" s="476">
        <v>14601.36974</v>
      </c>
      <c r="W50" s="476">
        <v>8545.8206499999997</v>
      </c>
      <c r="X50" s="476">
        <v>23147.19039</v>
      </c>
      <c r="Y50" s="478" t="s">
        <v>654</v>
      </c>
      <c r="Z50" s="476">
        <v>2604.9940099999999</v>
      </c>
      <c r="AA50" s="476">
        <v>0.31</v>
      </c>
      <c r="AB50" s="476">
        <v>2605.3040099999998</v>
      </c>
      <c r="AC50" s="476"/>
      <c r="AD50" s="476">
        <v>21018.27304</v>
      </c>
      <c r="AE50" s="476">
        <v>21553.355680000001</v>
      </c>
      <c r="AF50" s="476">
        <v>42571.628720000001</v>
      </c>
      <c r="AG50" s="476"/>
      <c r="AH50" s="476">
        <v>2371.07944</v>
      </c>
      <c r="AI50" s="476">
        <v>504.45236999999997</v>
      </c>
      <c r="AJ50" s="476">
        <v>2875.53181</v>
      </c>
      <c r="AK50" s="478" t="s">
        <v>654</v>
      </c>
      <c r="AL50" s="476">
        <v>470.26567999999997</v>
      </c>
      <c r="AM50" s="476">
        <v>53.212830000000004</v>
      </c>
      <c r="AN50" s="476">
        <v>523.47851000000003</v>
      </c>
      <c r="AO50" s="476"/>
      <c r="AP50" s="476">
        <v>648.56064000000003</v>
      </c>
      <c r="AQ50" s="476">
        <v>1861.94903</v>
      </c>
      <c r="AR50" s="476">
        <v>2510.5096699999999</v>
      </c>
      <c r="AS50" s="476"/>
      <c r="AT50" s="476">
        <v>251.85811000000001</v>
      </c>
      <c r="AU50" s="476">
        <v>214.92400000000001</v>
      </c>
      <c r="AV50" s="476">
        <v>466.78210999999999</v>
      </c>
      <c r="AW50" s="478" t="s">
        <v>654</v>
      </c>
      <c r="AX50" s="476">
        <v>235.29192999999998</v>
      </c>
      <c r="AY50" s="476">
        <v>8.392710000000001</v>
      </c>
      <c r="AZ50" s="476">
        <v>243.68464</v>
      </c>
      <c r="BA50" s="476"/>
      <c r="BB50" s="476">
        <v>2416.1071899999997</v>
      </c>
      <c r="BC50" s="476">
        <v>658.76912000000004</v>
      </c>
      <c r="BD50" s="476">
        <v>3074.8763100000001</v>
      </c>
      <c r="BE50" s="476"/>
      <c r="BF50" s="476">
        <v>6.6073399999999998</v>
      </c>
      <c r="BG50" s="476">
        <v>8.0151500000000002</v>
      </c>
      <c r="BH50" s="476">
        <v>14.622489999999999</v>
      </c>
      <c r="BI50" s="478" t="s">
        <v>654</v>
      </c>
      <c r="BJ50" s="476">
        <v>7.3790399999999998</v>
      </c>
      <c r="BK50" s="476">
        <v>17.27713</v>
      </c>
      <c r="BL50" s="476">
        <v>24.656170000000003</v>
      </c>
      <c r="BM50" s="476"/>
      <c r="BN50" s="476">
        <v>1.67279</v>
      </c>
      <c r="BO50" s="476">
        <v>96.869169999999997</v>
      </c>
      <c r="BP50" s="476">
        <v>98.541960000000003</v>
      </c>
      <c r="BQ50" s="476"/>
      <c r="BR50" s="476">
        <v>5231.6896100000004</v>
      </c>
      <c r="BS50" s="476">
        <v>285.55758000000003</v>
      </c>
      <c r="BT50" s="476">
        <v>5517.24719</v>
      </c>
      <c r="BU50" s="476"/>
      <c r="BV50" s="476">
        <v>1572.4919399999999</v>
      </c>
      <c r="BW50" s="476">
        <v>536.38528000000008</v>
      </c>
      <c r="BX50" s="476">
        <v>2108.8772200000003</v>
      </c>
      <c r="BY50" s="478" t="s">
        <v>654</v>
      </c>
      <c r="BZ50" s="476">
        <v>102646.75645999998</v>
      </c>
      <c r="CA50" s="476">
        <v>137326.70460999996</v>
      </c>
      <c r="CB50" s="476">
        <v>239973.46106999996</v>
      </c>
      <c r="CC50" s="476"/>
      <c r="CD50" s="476">
        <v>13975.614599999999</v>
      </c>
      <c r="CE50" s="476">
        <v>64439.062460000001</v>
      </c>
      <c r="CF50" s="476">
        <v>78414.677060000002</v>
      </c>
      <c r="CG50" s="476"/>
      <c r="CH50" s="476">
        <v>102646.75645999998</v>
      </c>
      <c r="CI50" s="476">
        <v>137086.19163999998</v>
      </c>
      <c r="CJ50" s="476">
        <v>239732.94809999998</v>
      </c>
    </row>
    <row r="51" spans="1:89" s="24" customFormat="1" ht="6" customHeight="1" x14ac:dyDescent="0.3">
      <c r="A51" s="478"/>
      <c r="B51" s="476"/>
      <c r="C51" s="476"/>
      <c r="D51" s="476"/>
      <c r="E51" s="476"/>
      <c r="F51" s="476"/>
      <c r="G51" s="476"/>
      <c r="H51" s="476"/>
      <c r="I51" s="476"/>
      <c r="J51" s="476"/>
      <c r="K51" s="476"/>
      <c r="L51" s="476"/>
      <c r="M51" s="478"/>
      <c r="N51" s="476"/>
      <c r="O51" s="476"/>
      <c r="P51" s="476"/>
      <c r="Q51" s="476"/>
      <c r="R51" s="476"/>
      <c r="S51" s="476"/>
      <c r="T51" s="476"/>
      <c r="U51" s="476"/>
      <c r="V51" s="476"/>
      <c r="W51" s="476"/>
      <c r="X51" s="476"/>
      <c r="Y51" s="478"/>
      <c r="Z51" s="476"/>
      <c r="AA51" s="476"/>
      <c r="AB51" s="476"/>
      <c r="AC51" s="476"/>
      <c r="AD51" s="476"/>
      <c r="AE51" s="476"/>
      <c r="AF51" s="476"/>
      <c r="AG51" s="476"/>
      <c r="AH51" s="476"/>
      <c r="AI51" s="476"/>
      <c r="AJ51" s="476"/>
      <c r="AK51" s="478"/>
      <c r="AL51" s="476"/>
      <c r="AM51" s="476"/>
      <c r="AN51" s="476"/>
      <c r="AO51" s="476"/>
      <c r="AP51" s="476"/>
      <c r="AQ51" s="476"/>
      <c r="AR51" s="476"/>
      <c r="AS51" s="476"/>
      <c r="AT51" s="476"/>
      <c r="AU51" s="476"/>
      <c r="AV51" s="476"/>
      <c r="AW51" s="478"/>
      <c r="AX51" s="476"/>
      <c r="AY51" s="476"/>
      <c r="AZ51" s="476"/>
      <c r="BA51" s="476"/>
      <c r="BB51" s="476"/>
      <c r="BC51" s="476"/>
      <c r="BD51" s="476"/>
      <c r="BE51" s="476"/>
      <c r="BF51" s="476"/>
      <c r="BG51" s="476"/>
      <c r="BH51" s="476"/>
      <c r="BI51" s="478"/>
      <c r="BJ51" s="476"/>
      <c r="BK51" s="476"/>
      <c r="BL51" s="476"/>
      <c r="BM51" s="476"/>
      <c r="BN51" s="476"/>
      <c r="BO51" s="476"/>
      <c r="BP51" s="476"/>
      <c r="BQ51" s="476"/>
      <c r="BR51" s="476"/>
      <c r="BS51" s="476"/>
      <c r="BT51" s="476"/>
      <c r="BU51" s="476"/>
      <c r="BV51" s="476"/>
      <c r="BW51" s="476"/>
      <c r="BX51" s="476"/>
      <c r="BY51" s="478"/>
      <c r="BZ51" s="476"/>
      <c r="CA51" s="476"/>
      <c r="CB51" s="476"/>
      <c r="CC51" s="476"/>
      <c r="CD51" s="476"/>
      <c r="CE51" s="476"/>
      <c r="CF51" s="476"/>
      <c r="CG51" s="476"/>
      <c r="CH51" s="476"/>
      <c r="CI51" s="476"/>
      <c r="CJ51" s="476"/>
    </row>
    <row r="52" spans="1:89" s="24" customFormat="1" ht="8.1" customHeight="1" x14ac:dyDescent="0.3">
      <c r="A52" s="471" t="s">
        <v>655</v>
      </c>
      <c r="B52" s="472">
        <v>6879.6101500000004</v>
      </c>
      <c r="C52" s="472">
        <v>16.37574</v>
      </c>
      <c r="D52" s="472">
        <v>6895.9849999999997</v>
      </c>
      <c r="E52" s="472"/>
      <c r="F52" s="472">
        <v>0</v>
      </c>
      <c r="G52" s="472">
        <v>0</v>
      </c>
      <c r="H52" s="472">
        <v>0</v>
      </c>
      <c r="I52" s="472"/>
      <c r="J52" s="472">
        <v>0</v>
      </c>
      <c r="K52" s="472">
        <v>0</v>
      </c>
      <c r="L52" s="472">
        <v>0</v>
      </c>
      <c r="M52" s="471" t="s">
        <v>655</v>
      </c>
      <c r="N52" s="472">
        <v>0</v>
      </c>
      <c r="O52" s="472">
        <v>0</v>
      </c>
      <c r="P52" s="472">
        <v>0</v>
      </c>
      <c r="Q52" s="472"/>
      <c r="R52" s="472">
        <v>0.53736000000000006</v>
      </c>
      <c r="S52" s="472">
        <v>6.2100000000000002E-3</v>
      </c>
      <c r="T52" s="472">
        <v>0.54300000000000004</v>
      </c>
      <c r="U52" s="472"/>
      <c r="V52" s="472">
        <v>0</v>
      </c>
      <c r="W52" s="472">
        <v>1542.1231099999998</v>
      </c>
      <c r="X52" s="472">
        <v>1542.123</v>
      </c>
      <c r="Y52" s="471" t="s">
        <v>655</v>
      </c>
      <c r="Z52" s="472">
        <v>0</v>
      </c>
      <c r="AA52" s="472">
        <v>0</v>
      </c>
      <c r="AB52" s="472">
        <v>0</v>
      </c>
      <c r="AC52" s="472"/>
      <c r="AD52" s="472">
        <v>0</v>
      </c>
      <c r="AE52" s="472">
        <v>0</v>
      </c>
      <c r="AF52" s="472">
        <v>0</v>
      </c>
      <c r="AG52" s="472"/>
      <c r="AH52" s="472">
        <v>0</v>
      </c>
      <c r="AI52" s="472">
        <v>0</v>
      </c>
      <c r="AJ52" s="472">
        <v>0</v>
      </c>
      <c r="AK52" s="471" t="s">
        <v>655</v>
      </c>
      <c r="AL52" s="472">
        <v>0</v>
      </c>
      <c r="AM52" s="472">
        <v>0</v>
      </c>
      <c r="AN52" s="472">
        <v>0</v>
      </c>
      <c r="AO52" s="472"/>
      <c r="AP52" s="472">
        <v>1346.3214599999999</v>
      </c>
      <c r="AQ52" s="472">
        <v>0</v>
      </c>
      <c r="AR52" s="472">
        <v>1346.3209999999999</v>
      </c>
      <c r="AS52" s="472"/>
      <c r="AT52" s="472">
        <v>0</v>
      </c>
      <c r="AU52" s="472">
        <v>0</v>
      </c>
      <c r="AV52" s="472">
        <v>0</v>
      </c>
      <c r="AW52" s="471" t="s">
        <v>655</v>
      </c>
      <c r="AX52" s="472">
        <v>0</v>
      </c>
      <c r="AY52" s="472">
        <v>0</v>
      </c>
      <c r="AZ52" s="472">
        <v>0</v>
      </c>
      <c r="BA52" s="472"/>
      <c r="BB52" s="472">
        <v>72.771389999999997</v>
      </c>
      <c r="BC52" s="472">
        <v>0</v>
      </c>
      <c r="BD52" s="472">
        <v>72.771000000000001</v>
      </c>
      <c r="BE52" s="472"/>
      <c r="BF52" s="472">
        <v>0</v>
      </c>
      <c r="BG52" s="472">
        <v>0</v>
      </c>
      <c r="BH52" s="472">
        <v>0</v>
      </c>
      <c r="BI52" s="471" t="s">
        <v>655</v>
      </c>
      <c r="BJ52" s="472">
        <v>0</v>
      </c>
      <c r="BK52" s="472">
        <v>0</v>
      </c>
      <c r="BL52" s="472">
        <v>0</v>
      </c>
      <c r="BM52" s="472"/>
      <c r="BN52" s="472">
        <v>0</v>
      </c>
      <c r="BO52" s="472">
        <v>0</v>
      </c>
      <c r="BP52" s="472">
        <v>0</v>
      </c>
      <c r="BQ52" s="472"/>
      <c r="BR52" s="472">
        <v>269.86972000000003</v>
      </c>
      <c r="BS52" s="472">
        <v>0</v>
      </c>
      <c r="BT52" s="472">
        <v>269.86900000000003</v>
      </c>
      <c r="BU52" s="472"/>
      <c r="BV52" s="472">
        <v>0</v>
      </c>
      <c r="BW52" s="472">
        <v>0</v>
      </c>
      <c r="BX52" s="472">
        <v>0</v>
      </c>
      <c r="BY52" s="471" t="s">
        <v>655</v>
      </c>
      <c r="BZ52" s="472">
        <v>8569.1100800000004</v>
      </c>
      <c r="CA52" s="472">
        <v>1558.5050599999997</v>
      </c>
      <c r="CB52" s="472">
        <v>10127.612000000001</v>
      </c>
      <c r="CC52" s="472"/>
      <c r="CD52" s="472">
        <v>0</v>
      </c>
      <c r="CE52" s="472">
        <v>0</v>
      </c>
      <c r="CF52" s="472">
        <v>0</v>
      </c>
      <c r="CG52" s="472"/>
      <c r="CH52" s="472">
        <v>8569.1100800000004</v>
      </c>
      <c r="CI52" s="472">
        <v>1558.5050599999997</v>
      </c>
      <c r="CJ52" s="472">
        <v>10127.612000000001</v>
      </c>
    </row>
    <row r="53" spans="1:89" s="24" customFormat="1" ht="5.0999999999999996" customHeight="1" x14ac:dyDescent="0.3">
      <c r="A53" s="478"/>
      <c r="B53" s="476"/>
      <c r="C53" s="476"/>
      <c r="D53" s="476"/>
      <c r="E53" s="476"/>
      <c r="F53" s="476"/>
      <c r="G53" s="476"/>
      <c r="H53" s="476"/>
      <c r="I53" s="476"/>
      <c r="J53" s="476"/>
      <c r="K53" s="476"/>
      <c r="L53" s="476"/>
      <c r="M53" s="478"/>
      <c r="N53" s="476"/>
      <c r="O53" s="476"/>
      <c r="P53" s="476"/>
      <c r="Q53" s="476"/>
      <c r="R53" s="476"/>
      <c r="S53" s="476"/>
      <c r="T53" s="476"/>
      <c r="U53" s="476"/>
      <c r="V53" s="476"/>
      <c r="W53" s="476"/>
      <c r="X53" s="476"/>
      <c r="Y53" s="478"/>
      <c r="Z53" s="476"/>
      <c r="AA53" s="476"/>
      <c r="AB53" s="476"/>
      <c r="AC53" s="476"/>
      <c r="AD53" s="476"/>
      <c r="AE53" s="476"/>
      <c r="AF53" s="476"/>
      <c r="AG53" s="476"/>
      <c r="AH53" s="476"/>
      <c r="AI53" s="476"/>
      <c r="AJ53" s="476"/>
      <c r="AK53" s="478"/>
      <c r="AL53" s="476"/>
      <c r="AM53" s="476"/>
      <c r="AN53" s="476"/>
      <c r="AO53" s="476"/>
      <c r="AP53" s="476"/>
      <c r="AQ53" s="476"/>
      <c r="AR53" s="476"/>
      <c r="AS53" s="476"/>
      <c r="AT53" s="476"/>
      <c r="AU53" s="476"/>
      <c r="AV53" s="476"/>
      <c r="AW53" s="478"/>
      <c r="AX53" s="476"/>
      <c r="AY53" s="476"/>
      <c r="AZ53" s="476"/>
      <c r="BA53" s="476"/>
      <c r="BB53" s="476"/>
      <c r="BC53" s="476"/>
      <c r="BD53" s="476"/>
      <c r="BE53" s="476"/>
      <c r="BF53" s="476"/>
      <c r="BG53" s="476"/>
      <c r="BH53" s="476"/>
      <c r="BI53" s="478"/>
      <c r="BJ53" s="476"/>
      <c r="BK53" s="476"/>
      <c r="BL53" s="476"/>
      <c r="BM53" s="476"/>
      <c r="BN53" s="476"/>
      <c r="BO53" s="476"/>
      <c r="BP53" s="476"/>
      <c r="BQ53" s="476"/>
      <c r="BR53" s="476"/>
      <c r="BS53" s="476"/>
      <c r="BT53" s="476"/>
      <c r="BU53" s="476"/>
      <c r="BV53" s="476"/>
      <c r="BW53" s="476"/>
      <c r="BX53" s="476"/>
      <c r="BY53" s="478"/>
      <c r="BZ53" s="476"/>
      <c r="CA53" s="476"/>
      <c r="CB53" s="476"/>
      <c r="CC53" s="476"/>
      <c r="CD53" s="476"/>
      <c r="CE53" s="476"/>
      <c r="CF53" s="476"/>
      <c r="CG53" s="476"/>
      <c r="CH53" s="476"/>
      <c r="CI53" s="476"/>
      <c r="CJ53" s="476"/>
    </row>
    <row r="54" spans="1:89" s="24" customFormat="1" ht="8.1" customHeight="1" x14ac:dyDescent="0.3">
      <c r="A54" s="471" t="s">
        <v>656</v>
      </c>
      <c r="B54" s="472">
        <v>387572.31922</v>
      </c>
      <c r="C54" s="472">
        <v>249996.28958000001</v>
      </c>
      <c r="D54" s="472">
        <v>637568.60879999993</v>
      </c>
      <c r="E54" s="472"/>
      <c r="F54" s="472">
        <v>13029.586640000001</v>
      </c>
      <c r="G54" s="472">
        <v>516.49858000000006</v>
      </c>
      <c r="H54" s="472">
        <v>13546.085220000001</v>
      </c>
      <c r="I54" s="472"/>
      <c r="J54" s="472">
        <v>1055570.3340399999</v>
      </c>
      <c r="K54" s="472">
        <v>435220.11437999998</v>
      </c>
      <c r="L54" s="472">
        <v>1490790.44842</v>
      </c>
      <c r="M54" s="471" t="s">
        <v>656</v>
      </c>
      <c r="N54" s="472">
        <v>24726.11852</v>
      </c>
      <c r="O54" s="472">
        <v>4323.7424299999993</v>
      </c>
      <c r="P54" s="472">
        <v>29049.860949999998</v>
      </c>
      <c r="Q54" s="472"/>
      <c r="R54" s="472">
        <v>25369.832989999999</v>
      </c>
      <c r="S54" s="472">
        <v>25746.081460000001</v>
      </c>
      <c r="T54" s="472">
        <v>51115.914450000004</v>
      </c>
      <c r="U54" s="472"/>
      <c r="V54" s="472">
        <v>258338.74574000001</v>
      </c>
      <c r="W54" s="472">
        <v>57423.47264</v>
      </c>
      <c r="X54" s="472">
        <v>315762.21837999998</v>
      </c>
      <c r="Y54" s="471" t="s">
        <v>656</v>
      </c>
      <c r="Z54" s="472">
        <v>60161.664619999996</v>
      </c>
      <c r="AA54" s="472">
        <v>-10402.16245</v>
      </c>
      <c r="AB54" s="472">
        <v>49759.50217</v>
      </c>
      <c r="AC54" s="472"/>
      <c r="AD54" s="472">
        <v>340500.80514000001</v>
      </c>
      <c r="AE54" s="472">
        <v>65378.146549999998</v>
      </c>
      <c r="AF54" s="472">
        <v>405878.95169000002</v>
      </c>
      <c r="AG54" s="472"/>
      <c r="AH54" s="472">
        <v>204585.96974999999</v>
      </c>
      <c r="AI54" s="472">
        <v>-505.91409000000004</v>
      </c>
      <c r="AJ54" s="472">
        <v>204080.05565999998</v>
      </c>
      <c r="AK54" s="471" t="s">
        <v>656</v>
      </c>
      <c r="AL54" s="472">
        <v>15869.49192</v>
      </c>
      <c r="AM54" s="472">
        <v>864.67504000000008</v>
      </c>
      <c r="AN54" s="472">
        <v>16734.166960000002</v>
      </c>
      <c r="AO54" s="472"/>
      <c r="AP54" s="472">
        <v>85423.755870000008</v>
      </c>
      <c r="AQ54" s="472">
        <v>2031.9344599999999</v>
      </c>
      <c r="AR54" s="472">
        <v>87455.690329999998</v>
      </c>
      <c r="AS54" s="472"/>
      <c r="AT54" s="472">
        <v>21001.85872</v>
      </c>
      <c r="AU54" s="472">
        <v>25586.656139999999</v>
      </c>
      <c r="AV54" s="472">
        <v>46588.514860000003</v>
      </c>
      <c r="AW54" s="471" t="s">
        <v>656</v>
      </c>
      <c r="AX54" s="472">
        <v>31786.621579999999</v>
      </c>
      <c r="AY54" s="472">
        <v>2.5183400000000002</v>
      </c>
      <c r="AZ54" s="472">
        <v>31789.139920000001</v>
      </c>
      <c r="BA54" s="472"/>
      <c r="BB54" s="472">
        <v>14422.93333</v>
      </c>
      <c r="BC54" s="472">
        <v>283.80353000000002</v>
      </c>
      <c r="BD54" s="472">
        <v>14706.736859999999</v>
      </c>
      <c r="BE54" s="472"/>
      <c r="BF54" s="472">
        <v>2911.7813099999998</v>
      </c>
      <c r="BG54" s="472">
        <v>1994.5791099999999</v>
      </c>
      <c r="BH54" s="472">
        <v>4906.36042</v>
      </c>
      <c r="BI54" s="471" t="s">
        <v>656</v>
      </c>
      <c r="BJ54" s="472">
        <v>2281.1183099999998</v>
      </c>
      <c r="BK54" s="472">
        <v>1120.2170900000001</v>
      </c>
      <c r="BL54" s="472">
        <v>3401.3353999999999</v>
      </c>
      <c r="BM54" s="472"/>
      <c r="BN54" s="472">
        <v>6638.1431700000003</v>
      </c>
      <c r="BO54" s="472">
        <v>14619.29182</v>
      </c>
      <c r="BP54" s="472">
        <v>21257.434989999998</v>
      </c>
      <c r="BQ54" s="472"/>
      <c r="BR54" s="472">
        <v>116990.75855</v>
      </c>
      <c r="BS54" s="472">
        <v>-442.76029000000005</v>
      </c>
      <c r="BT54" s="472">
        <v>116547.99826000001</v>
      </c>
      <c r="BU54" s="472"/>
      <c r="BV54" s="472">
        <v>44394.941760000002</v>
      </c>
      <c r="BW54" s="472">
        <v>-507.73030999999997</v>
      </c>
      <c r="BX54" s="472">
        <v>43887.211450000003</v>
      </c>
      <c r="BY54" s="471" t="s">
        <v>656</v>
      </c>
      <c r="BZ54" s="472">
        <v>2711576.7811799995</v>
      </c>
      <c r="CA54" s="472">
        <v>873249.45401000022</v>
      </c>
      <c r="CB54" s="472">
        <v>3584826.2351900004</v>
      </c>
      <c r="CC54" s="472"/>
      <c r="CD54" s="472">
        <v>1055570.3340399999</v>
      </c>
      <c r="CE54" s="472">
        <v>439816.54663999996</v>
      </c>
      <c r="CF54" s="472">
        <v>1495386.8806800002</v>
      </c>
      <c r="CG54" s="472"/>
      <c r="CH54" s="472">
        <v>2711576.7811799995</v>
      </c>
      <c r="CI54" s="472">
        <v>877845.88627000013</v>
      </c>
      <c r="CJ54" s="472">
        <v>3589422.6674500005</v>
      </c>
    </row>
    <row r="55" spans="1:89" s="18" customFormat="1" ht="5.0999999999999996" customHeight="1" x14ac:dyDescent="0.2">
      <c r="A55" s="479"/>
      <c r="B55" s="480"/>
      <c r="C55" s="480"/>
      <c r="D55" s="480"/>
      <c r="E55" s="480"/>
      <c r="F55" s="480"/>
      <c r="G55" s="480"/>
      <c r="H55" s="480"/>
      <c r="I55" s="480"/>
      <c r="J55" s="480"/>
      <c r="K55" s="480"/>
      <c r="L55" s="480"/>
      <c r="M55" s="479"/>
      <c r="N55" s="480"/>
      <c r="O55" s="480"/>
      <c r="P55" s="480"/>
      <c r="Q55" s="480"/>
      <c r="R55" s="480"/>
      <c r="S55" s="480"/>
      <c r="T55" s="480"/>
      <c r="U55" s="480"/>
      <c r="V55" s="480"/>
      <c r="W55" s="480"/>
      <c r="X55" s="480"/>
      <c r="Y55" s="479"/>
      <c r="Z55" s="480"/>
      <c r="AA55" s="480"/>
      <c r="AB55" s="480"/>
      <c r="AC55" s="480"/>
      <c r="AD55" s="480"/>
      <c r="AE55" s="480"/>
      <c r="AF55" s="480"/>
      <c r="AG55" s="480"/>
      <c r="AH55" s="480"/>
      <c r="AI55" s="480"/>
      <c r="AJ55" s="480"/>
      <c r="AK55" s="479"/>
      <c r="AL55" s="480"/>
      <c r="AM55" s="480"/>
      <c r="AN55" s="480"/>
      <c r="AO55" s="480"/>
      <c r="AP55" s="480"/>
      <c r="AQ55" s="480"/>
      <c r="AR55" s="480"/>
      <c r="AS55" s="480"/>
      <c r="AT55" s="480"/>
      <c r="AU55" s="480"/>
      <c r="AV55" s="480"/>
      <c r="AW55" s="479"/>
      <c r="AX55" s="480"/>
      <c r="AY55" s="480"/>
      <c r="AZ55" s="480"/>
      <c r="BA55" s="480"/>
      <c r="BB55" s="480"/>
      <c r="BC55" s="480"/>
      <c r="BD55" s="480"/>
      <c r="BE55" s="480"/>
      <c r="BF55" s="480"/>
      <c r="BG55" s="480"/>
      <c r="BH55" s="480"/>
      <c r="BI55" s="479"/>
      <c r="BJ55" s="480"/>
      <c r="BK55" s="480"/>
      <c r="BL55" s="480"/>
      <c r="BM55" s="480"/>
      <c r="BN55" s="480"/>
      <c r="BO55" s="480"/>
      <c r="BP55" s="480"/>
      <c r="BQ55" s="480"/>
      <c r="BR55" s="480"/>
      <c r="BS55" s="480"/>
      <c r="BT55" s="480"/>
      <c r="BU55" s="480"/>
      <c r="BV55" s="480"/>
      <c r="BW55" s="480"/>
      <c r="BX55" s="480"/>
      <c r="BY55" s="479"/>
      <c r="BZ55" s="480"/>
      <c r="CA55" s="480"/>
      <c r="CB55" s="480"/>
      <c r="CC55" s="480"/>
      <c r="CD55" s="480"/>
      <c r="CE55" s="480"/>
      <c r="CF55" s="480"/>
      <c r="CG55" s="480"/>
      <c r="CH55" s="480"/>
      <c r="CI55" s="480"/>
      <c r="CJ55" s="480"/>
    </row>
    <row r="56" spans="1:89" s="24" customFormat="1" ht="8.1" customHeight="1" x14ac:dyDescent="0.3">
      <c r="A56" s="471" t="s">
        <v>657</v>
      </c>
      <c r="B56" s="472">
        <v>189868.89491</v>
      </c>
      <c r="C56" s="472">
        <v>69982.574359999999</v>
      </c>
      <c r="D56" s="472">
        <v>259851.46927</v>
      </c>
      <c r="E56" s="472"/>
      <c r="F56" s="472">
        <v>9111.14624</v>
      </c>
      <c r="G56" s="472">
        <v>0</v>
      </c>
      <c r="H56" s="472">
        <v>9111.14624</v>
      </c>
      <c r="I56" s="472"/>
      <c r="J56" s="472">
        <v>368244.10211000004</v>
      </c>
      <c r="K56" s="472">
        <v>111601.64186</v>
      </c>
      <c r="L56" s="472">
        <v>479845.74397000001</v>
      </c>
      <c r="M56" s="471" t="s">
        <v>657</v>
      </c>
      <c r="N56" s="472">
        <v>16584.412349999999</v>
      </c>
      <c r="O56" s="472">
        <v>1414.48199</v>
      </c>
      <c r="P56" s="472">
        <v>17998.894339999999</v>
      </c>
      <c r="Q56" s="472"/>
      <c r="R56" s="472">
        <v>29047.030119999999</v>
      </c>
      <c r="S56" s="472">
        <v>5358.1757500000003</v>
      </c>
      <c r="T56" s="472">
        <v>34405.205869999998</v>
      </c>
      <c r="U56" s="472"/>
      <c r="V56" s="472">
        <v>127632.34436</v>
      </c>
      <c r="W56" s="472">
        <v>14527.857550000001</v>
      </c>
      <c r="X56" s="472">
        <v>142160.20191</v>
      </c>
      <c r="Y56" s="471" t="s">
        <v>657</v>
      </c>
      <c r="Z56" s="472">
        <v>12099.56727</v>
      </c>
      <c r="AA56" s="472">
        <v>7854.9874600000003</v>
      </c>
      <c r="AB56" s="472">
        <v>19954.55473</v>
      </c>
      <c r="AC56" s="472"/>
      <c r="AD56" s="472">
        <v>152631.67921</v>
      </c>
      <c r="AE56" s="472">
        <v>23369.72407</v>
      </c>
      <c r="AF56" s="472">
        <v>176001.40328</v>
      </c>
      <c r="AG56" s="472"/>
      <c r="AH56" s="472">
        <v>109392.54153</v>
      </c>
      <c r="AI56" s="472">
        <v>4502.1996200000003</v>
      </c>
      <c r="AJ56" s="472">
        <v>113894.74115</v>
      </c>
      <c r="AK56" s="471" t="s">
        <v>657</v>
      </c>
      <c r="AL56" s="472">
        <v>9987.7951400000002</v>
      </c>
      <c r="AM56" s="472">
        <v>1260.7350700000002</v>
      </c>
      <c r="AN56" s="472">
        <v>11248.530210000001</v>
      </c>
      <c r="AO56" s="472"/>
      <c r="AP56" s="472">
        <v>33204.621760000002</v>
      </c>
      <c r="AQ56" s="472">
        <v>16188.56287</v>
      </c>
      <c r="AR56" s="472">
        <v>49393.184630000003</v>
      </c>
      <c r="AS56" s="472"/>
      <c r="AT56" s="472">
        <v>17522.827020000001</v>
      </c>
      <c r="AU56" s="472">
        <v>0</v>
      </c>
      <c r="AV56" s="472">
        <v>17522.827020000001</v>
      </c>
      <c r="AW56" s="471" t="s">
        <v>657</v>
      </c>
      <c r="AX56" s="472">
        <v>15714.33606</v>
      </c>
      <c r="AY56" s="472">
        <v>6393.8580999999995</v>
      </c>
      <c r="AZ56" s="472">
        <v>22108.194159999999</v>
      </c>
      <c r="BA56" s="472"/>
      <c r="BB56" s="472">
        <v>10057.178029999999</v>
      </c>
      <c r="BC56" s="472">
        <v>1245.3544099999999</v>
      </c>
      <c r="BD56" s="472">
        <v>11302.532439999999</v>
      </c>
      <c r="BE56" s="472"/>
      <c r="BF56" s="472">
        <v>1525.3053300000001</v>
      </c>
      <c r="BG56" s="472">
        <v>694.62208999999996</v>
      </c>
      <c r="BH56" s="472">
        <v>2219.92742</v>
      </c>
      <c r="BI56" s="471" t="s">
        <v>657</v>
      </c>
      <c r="BJ56" s="472">
        <v>1670.96515</v>
      </c>
      <c r="BK56" s="472">
        <v>569.79154000000005</v>
      </c>
      <c r="BL56" s="472">
        <v>2240.7566900000002</v>
      </c>
      <c r="BM56" s="472"/>
      <c r="BN56" s="472">
        <v>4482.3224199999995</v>
      </c>
      <c r="BO56" s="472">
        <v>1041.9143100000001</v>
      </c>
      <c r="BP56" s="472">
        <v>5524.2367300000005</v>
      </c>
      <c r="BQ56" s="472"/>
      <c r="BR56" s="472">
        <v>67866.950290000008</v>
      </c>
      <c r="BS56" s="472">
        <v>2766.6554100000003</v>
      </c>
      <c r="BT56" s="472">
        <v>70633.6057</v>
      </c>
      <c r="BU56" s="472"/>
      <c r="BV56" s="472">
        <v>23528.045610000001</v>
      </c>
      <c r="BW56" s="472">
        <v>4933.6904299999997</v>
      </c>
      <c r="BX56" s="472">
        <v>28461.73604</v>
      </c>
      <c r="BY56" s="471" t="s">
        <v>657</v>
      </c>
      <c r="BZ56" s="472">
        <v>1200172.06491</v>
      </c>
      <c r="CA56" s="472">
        <v>273706.82689000003</v>
      </c>
      <c r="CB56" s="472">
        <v>1473878.8917999999</v>
      </c>
      <c r="CC56" s="472"/>
      <c r="CD56" s="472">
        <v>368244.10211000004</v>
      </c>
      <c r="CE56" s="472">
        <v>115341.61240000001</v>
      </c>
      <c r="CF56" s="472">
        <v>483585.71450999996</v>
      </c>
      <c r="CG56" s="472"/>
      <c r="CH56" s="472">
        <v>1200172.06491</v>
      </c>
      <c r="CI56" s="472">
        <v>277446.79743000004</v>
      </c>
      <c r="CJ56" s="472">
        <v>1477618.86234</v>
      </c>
    </row>
    <row r="57" spans="1:89" s="18" customFormat="1" ht="9" customHeight="1" x14ac:dyDescent="0.2">
      <c r="A57" s="478" t="s">
        <v>658</v>
      </c>
      <c r="B57" s="476">
        <v>115656.72026999999</v>
      </c>
      <c r="C57" s="476">
        <v>60.750239999999998</v>
      </c>
      <c r="D57" s="476">
        <v>115717.47051</v>
      </c>
      <c r="E57" s="476"/>
      <c r="F57" s="476">
        <v>6236.5171</v>
      </c>
      <c r="G57" s="476">
        <v>0</v>
      </c>
      <c r="H57" s="476">
        <v>6236.5171</v>
      </c>
      <c r="I57" s="476"/>
      <c r="J57" s="476">
        <v>248208.51741999999</v>
      </c>
      <c r="K57" s="476">
        <v>20579.465769999999</v>
      </c>
      <c r="L57" s="476">
        <v>268787.98319</v>
      </c>
      <c r="M57" s="478" t="s">
        <v>658</v>
      </c>
      <c r="N57" s="476">
        <v>8790.4757799999988</v>
      </c>
      <c r="O57" s="476">
        <v>2.1427499999999999</v>
      </c>
      <c r="P57" s="476">
        <v>8792.6185299999997</v>
      </c>
      <c r="Q57" s="476"/>
      <c r="R57" s="476">
        <v>22902.81437</v>
      </c>
      <c r="S57" s="476">
        <v>0</v>
      </c>
      <c r="T57" s="476">
        <v>22902.81437</v>
      </c>
      <c r="U57" s="476"/>
      <c r="V57" s="476">
        <v>67337.033280000003</v>
      </c>
      <c r="W57" s="476">
        <v>14.097460000000002</v>
      </c>
      <c r="X57" s="476">
        <v>67351.130739999993</v>
      </c>
      <c r="Y57" s="478" t="s">
        <v>658</v>
      </c>
      <c r="Z57" s="476">
        <v>9545.814339999999</v>
      </c>
      <c r="AA57" s="476">
        <v>92.335680000000011</v>
      </c>
      <c r="AB57" s="476">
        <v>9638.1500199999991</v>
      </c>
      <c r="AC57" s="476"/>
      <c r="AD57" s="476">
        <v>71396.262329999998</v>
      </c>
      <c r="AE57" s="476">
        <v>6.6501800000000006</v>
      </c>
      <c r="AF57" s="476">
        <v>71402.912510000009</v>
      </c>
      <c r="AG57" s="476"/>
      <c r="AH57" s="476">
        <v>74759.143349999998</v>
      </c>
      <c r="AI57" s="476">
        <v>3140.4800399999999</v>
      </c>
      <c r="AJ57" s="476">
        <v>77899.623389999993</v>
      </c>
      <c r="AK57" s="478" t="s">
        <v>658</v>
      </c>
      <c r="AL57" s="476">
        <v>6862.268</v>
      </c>
      <c r="AM57" s="476">
        <v>2.3648699999999998</v>
      </c>
      <c r="AN57" s="476">
        <v>6864.6328700000004</v>
      </c>
      <c r="AO57" s="476"/>
      <c r="AP57" s="476">
        <v>14584.373250000001</v>
      </c>
      <c r="AQ57" s="476">
        <v>0</v>
      </c>
      <c r="AR57" s="476">
        <v>14584.373250000001</v>
      </c>
      <c r="AS57" s="476"/>
      <c r="AT57" s="476">
        <v>9505.2395500000002</v>
      </c>
      <c r="AU57" s="476">
        <v>0</v>
      </c>
      <c r="AV57" s="476">
        <v>9505.2395500000002</v>
      </c>
      <c r="AW57" s="478" t="s">
        <v>658</v>
      </c>
      <c r="AX57" s="476">
        <v>10958.27627</v>
      </c>
      <c r="AY57" s="476">
        <v>8.29697</v>
      </c>
      <c r="AZ57" s="476">
        <v>10966.57324</v>
      </c>
      <c r="BA57" s="476"/>
      <c r="BB57" s="476">
        <v>6756.6995199999992</v>
      </c>
      <c r="BC57" s="476">
        <v>0</v>
      </c>
      <c r="BD57" s="476">
        <v>6756.6995199999992</v>
      </c>
      <c r="BE57" s="476"/>
      <c r="BF57" s="476">
        <v>1307.9923900000001</v>
      </c>
      <c r="BG57" s="476">
        <v>433.44610999999998</v>
      </c>
      <c r="BH57" s="476">
        <v>1741.4385</v>
      </c>
      <c r="BI57" s="478" t="s">
        <v>658</v>
      </c>
      <c r="BJ57" s="476">
        <v>1410.99368</v>
      </c>
      <c r="BK57" s="476">
        <v>0</v>
      </c>
      <c r="BL57" s="476">
        <v>1410.99368</v>
      </c>
      <c r="BM57" s="476"/>
      <c r="BN57" s="476">
        <v>3129.8204799999999</v>
      </c>
      <c r="BO57" s="476">
        <v>59.863039999999998</v>
      </c>
      <c r="BP57" s="476">
        <v>3189.68352</v>
      </c>
      <c r="BQ57" s="476"/>
      <c r="BR57" s="476">
        <v>54660.199810000006</v>
      </c>
      <c r="BS57" s="476">
        <v>75.820059999999998</v>
      </c>
      <c r="BT57" s="476">
        <v>54736.019869999996</v>
      </c>
      <c r="BU57" s="476"/>
      <c r="BV57" s="476">
        <v>13338.845240000001</v>
      </c>
      <c r="BW57" s="476">
        <v>69.914249999999996</v>
      </c>
      <c r="BX57" s="476">
        <v>13408.75949</v>
      </c>
      <c r="BY57" s="478" t="s">
        <v>658</v>
      </c>
      <c r="BZ57" s="476">
        <v>747348.00643000007</v>
      </c>
      <c r="CA57" s="476">
        <v>24545.627420000001</v>
      </c>
      <c r="CB57" s="476">
        <v>771893.63384999987</v>
      </c>
      <c r="CC57" s="476"/>
      <c r="CD57" s="476">
        <v>248208.51741999999</v>
      </c>
      <c r="CE57" s="476">
        <v>23199.964019999999</v>
      </c>
      <c r="CF57" s="476">
        <v>271408.48144</v>
      </c>
      <c r="CG57" s="476"/>
      <c r="CH57" s="476">
        <v>747348.00643000007</v>
      </c>
      <c r="CI57" s="476">
        <v>27166.125670000001</v>
      </c>
      <c r="CJ57" s="476">
        <v>774514.13209999981</v>
      </c>
    </row>
    <row r="58" spans="1:89" s="24" customFormat="1" ht="9" customHeight="1" x14ac:dyDescent="0.3">
      <c r="A58" s="478" t="s">
        <v>659</v>
      </c>
      <c r="B58" s="476">
        <v>145</v>
      </c>
      <c r="C58" s="476">
        <v>0</v>
      </c>
      <c r="D58" s="476">
        <v>145</v>
      </c>
      <c r="E58" s="476"/>
      <c r="F58" s="476">
        <v>35.814599999999999</v>
      </c>
      <c r="G58" s="476">
        <v>0</v>
      </c>
      <c r="H58" s="476">
        <v>35.814599999999999</v>
      </c>
      <c r="I58" s="476"/>
      <c r="J58" s="476">
        <v>0</v>
      </c>
      <c r="K58" s="476">
        <v>449.72654999999997</v>
      </c>
      <c r="L58" s="476">
        <v>449.72654999999997</v>
      </c>
      <c r="M58" s="478" t="s">
        <v>659</v>
      </c>
      <c r="N58" s="476">
        <v>105</v>
      </c>
      <c r="O58" s="476">
        <v>0</v>
      </c>
      <c r="P58" s="476">
        <v>105</v>
      </c>
      <c r="Q58" s="476"/>
      <c r="R58" s="476">
        <v>0</v>
      </c>
      <c r="S58" s="476">
        <v>116.73401000000001</v>
      </c>
      <c r="T58" s="476">
        <v>116.73401000000001</v>
      </c>
      <c r="U58" s="476"/>
      <c r="V58" s="476">
        <v>0</v>
      </c>
      <c r="W58" s="476">
        <v>112.6944</v>
      </c>
      <c r="X58" s="476">
        <v>112.6944</v>
      </c>
      <c r="Y58" s="478" t="s">
        <v>659</v>
      </c>
      <c r="Z58" s="476">
        <v>8.0928000000000004</v>
      </c>
      <c r="AA58" s="476">
        <v>0</v>
      </c>
      <c r="AB58" s="476">
        <v>8.0928000000000004</v>
      </c>
      <c r="AC58" s="476"/>
      <c r="AD58" s="476">
        <v>118.99997999999999</v>
      </c>
      <c r="AE58" s="476">
        <v>18.1008</v>
      </c>
      <c r="AF58" s="476">
        <v>137.10077999999999</v>
      </c>
      <c r="AG58" s="476"/>
      <c r="AH58" s="476">
        <v>60</v>
      </c>
      <c r="AI58" s="476">
        <v>14.968800000000002</v>
      </c>
      <c r="AJ58" s="476">
        <v>74.968800000000002</v>
      </c>
      <c r="AK58" s="478" t="s">
        <v>659</v>
      </c>
      <c r="AL58" s="476">
        <v>0</v>
      </c>
      <c r="AM58" s="476">
        <v>13.448220000000001</v>
      </c>
      <c r="AN58" s="476">
        <v>13.448220000000001</v>
      </c>
      <c r="AO58" s="476"/>
      <c r="AP58" s="476">
        <v>13.44</v>
      </c>
      <c r="AQ58" s="476">
        <v>26.904</v>
      </c>
      <c r="AR58" s="476">
        <v>40.344000000000001</v>
      </c>
      <c r="AS58" s="476"/>
      <c r="AT58" s="476">
        <v>32.382100000000001</v>
      </c>
      <c r="AU58" s="476">
        <v>0</v>
      </c>
      <c r="AV58" s="476">
        <v>32.382100000000001</v>
      </c>
      <c r="AW58" s="478" t="s">
        <v>659</v>
      </c>
      <c r="AX58" s="476">
        <v>0</v>
      </c>
      <c r="AY58" s="476">
        <v>3.6489199999999999</v>
      </c>
      <c r="AZ58" s="476">
        <v>3.6489199999999999</v>
      </c>
      <c r="BA58" s="476"/>
      <c r="BB58" s="476">
        <v>57.103000000000002</v>
      </c>
      <c r="BC58" s="476">
        <v>0</v>
      </c>
      <c r="BD58" s="476">
        <v>57.103000000000002</v>
      </c>
      <c r="BE58" s="476"/>
      <c r="BF58" s="476">
        <v>0</v>
      </c>
      <c r="BG58" s="476">
        <v>5.0129999999999999</v>
      </c>
      <c r="BH58" s="476">
        <v>5.0129999999999999</v>
      </c>
      <c r="BI58" s="478" t="s">
        <v>659</v>
      </c>
      <c r="BJ58" s="476">
        <v>0</v>
      </c>
      <c r="BK58" s="476">
        <v>11.689</v>
      </c>
      <c r="BL58" s="476">
        <v>11.689</v>
      </c>
      <c r="BM58" s="476"/>
      <c r="BN58" s="476">
        <v>0.13986000000000001</v>
      </c>
      <c r="BO58" s="476">
        <v>95.37221000000001</v>
      </c>
      <c r="BP58" s="476">
        <v>95.512070000000008</v>
      </c>
      <c r="BQ58" s="476"/>
      <c r="BR58" s="476">
        <v>0</v>
      </c>
      <c r="BS58" s="476">
        <v>0</v>
      </c>
      <c r="BT58" s="476">
        <v>0</v>
      </c>
      <c r="BU58" s="476"/>
      <c r="BV58" s="476">
        <v>2.4249299999999998</v>
      </c>
      <c r="BW58" s="476">
        <v>12.0312</v>
      </c>
      <c r="BX58" s="476">
        <v>14.456130000000002</v>
      </c>
      <c r="BY58" s="478" t="s">
        <v>659</v>
      </c>
      <c r="BZ58" s="476">
        <v>578.39726999999993</v>
      </c>
      <c r="CA58" s="476">
        <v>880.33110999999997</v>
      </c>
      <c r="CB58" s="476">
        <v>1458.7283800000005</v>
      </c>
      <c r="CC58" s="476"/>
      <c r="CD58" s="476">
        <v>0</v>
      </c>
      <c r="CE58" s="476">
        <v>449.72654999999997</v>
      </c>
      <c r="CF58" s="476">
        <v>449.72654999999997</v>
      </c>
      <c r="CG58" s="476"/>
      <c r="CH58" s="476">
        <v>578.39726999999993</v>
      </c>
      <c r="CI58" s="476">
        <v>880.33110999999997</v>
      </c>
      <c r="CJ58" s="476">
        <v>1458.7283800000005</v>
      </c>
      <c r="CK58" s="473"/>
    </row>
    <row r="59" spans="1:89" s="24" customFormat="1" ht="9" customHeight="1" x14ac:dyDescent="0.3">
      <c r="A59" s="478" t="s">
        <v>660</v>
      </c>
      <c r="B59" s="476">
        <v>73710.145369999998</v>
      </c>
      <c r="C59" s="476">
        <v>69921.824120000005</v>
      </c>
      <c r="D59" s="476">
        <v>143631.96949000002</v>
      </c>
      <c r="E59" s="476"/>
      <c r="F59" s="476">
        <v>2687.2835399999999</v>
      </c>
      <c r="G59" s="476">
        <v>0</v>
      </c>
      <c r="H59" s="476">
        <v>2687.2835399999999</v>
      </c>
      <c r="I59" s="476"/>
      <c r="J59" s="476">
        <v>101905.05440000001</v>
      </c>
      <c r="K59" s="476">
        <v>90353.81942</v>
      </c>
      <c r="L59" s="476">
        <v>192258.87381999998</v>
      </c>
      <c r="M59" s="478" t="s">
        <v>660</v>
      </c>
      <c r="N59" s="476">
        <v>7298.6551500000005</v>
      </c>
      <c r="O59" s="476">
        <v>1150.0103300000001</v>
      </c>
      <c r="P59" s="476">
        <v>8448.6654799999997</v>
      </c>
      <c r="Q59" s="476"/>
      <c r="R59" s="476">
        <v>4572.7370499999997</v>
      </c>
      <c r="S59" s="476">
        <v>4981.4417400000002</v>
      </c>
      <c r="T59" s="476">
        <v>9554.1787899999999</v>
      </c>
      <c r="U59" s="476"/>
      <c r="V59" s="476">
        <v>55303.673999999999</v>
      </c>
      <c r="W59" s="476">
        <v>10747.091039999999</v>
      </c>
      <c r="X59" s="476">
        <v>66050.765039999998</v>
      </c>
      <c r="Y59" s="478" t="s">
        <v>660</v>
      </c>
      <c r="Z59" s="476">
        <v>1573.37048</v>
      </c>
      <c r="AA59" s="476">
        <v>7762.6517800000001</v>
      </c>
      <c r="AB59" s="476">
        <v>9336.0222599999997</v>
      </c>
      <c r="AC59" s="476"/>
      <c r="AD59" s="476">
        <v>78489.175459999999</v>
      </c>
      <c r="AE59" s="476">
        <v>23340.754350000003</v>
      </c>
      <c r="AF59" s="476">
        <v>101829.92981</v>
      </c>
      <c r="AG59" s="476"/>
      <c r="AH59" s="476">
        <v>33720.304280000004</v>
      </c>
      <c r="AI59" s="476">
        <v>1143.9267</v>
      </c>
      <c r="AJ59" s="476">
        <v>34864.23098</v>
      </c>
      <c r="AK59" s="478" t="s">
        <v>660</v>
      </c>
      <c r="AL59" s="476">
        <v>2934.4910300000001</v>
      </c>
      <c r="AM59" s="476">
        <v>1244.9219800000001</v>
      </c>
      <c r="AN59" s="476">
        <v>4179.4130100000002</v>
      </c>
      <c r="AO59" s="476"/>
      <c r="AP59" s="476">
        <v>18131.261149999998</v>
      </c>
      <c r="AQ59" s="476">
        <v>16161.649150000001</v>
      </c>
      <c r="AR59" s="476">
        <v>34292.910299999996</v>
      </c>
      <c r="AS59" s="476"/>
      <c r="AT59" s="476">
        <v>7613.7099800000005</v>
      </c>
      <c r="AU59" s="476">
        <v>0</v>
      </c>
      <c r="AV59" s="476">
        <v>7613.7099800000005</v>
      </c>
      <c r="AW59" s="478" t="s">
        <v>660</v>
      </c>
      <c r="AX59" s="476">
        <v>4692.8625400000001</v>
      </c>
      <c r="AY59" s="476">
        <v>6381.9122100000004</v>
      </c>
      <c r="AZ59" s="476">
        <v>11074.77475</v>
      </c>
      <c r="BA59" s="476"/>
      <c r="BB59" s="476">
        <v>3202.1513199999999</v>
      </c>
      <c r="BC59" s="476">
        <v>1244.3710700000001</v>
      </c>
      <c r="BD59" s="476">
        <v>4446.5223900000001</v>
      </c>
      <c r="BE59" s="476"/>
      <c r="BF59" s="476">
        <v>76.807749999999999</v>
      </c>
      <c r="BG59" s="476">
        <v>253.63058999999998</v>
      </c>
      <c r="BH59" s="476">
        <v>330.43834000000004</v>
      </c>
      <c r="BI59" s="478" t="s">
        <v>660</v>
      </c>
      <c r="BJ59" s="476">
        <v>151.99285</v>
      </c>
      <c r="BK59" s="476">
        <v>558.03303000000005</v>
      </c>
      <c r="BL59" s="476">
        <v>710.02588000000003</v>
      </c>
      <c r="BM59" s="476"/>
      <c r="BN59" s="476">
        <v>1352.1769299999999</v>
      </c>
      <c r="BO59" s="476">
        <v>886.59583999999995</v>
      </c>
      <c r="BP59" s="476">
        <v>2238.77277</v>
      </c>
      <c r="BQ59" s="476"/>
      <c r="BR59" s="476">
        <v>13006.62722</v>
      </c>
      <c r="BS59" s="476">
        <v>2690.2635599999999</v>
      </c>
      <c r="BT59" s="476">
        <v>15696.89078</v>
      </c>
      <c r="BU59" s="476"/>
      <c r="BV59" s="476">
        <v>9781.4213900000013</v>
      </c>
      <c r="BW59" s="476">
        <v>4851.6017699999993</v>
      </c>
      <c r="BX59" s="476">
        <v>14633.023160000001</v>
      </c>
      <c r="BY59" s="478" t="s">
        <v>660</v>
      </c>
      <c r="BZ59" s="476">
        <v>420203.90188999992</v>
      </c>
      <c r="CA59" s="476">
        <v>243674.49868000002</v>
      </c>
      <c r="CB59" s="476">
        <v>663878.40057000006</v>
      </c>
      <c r="CC59" s="476"/>
      <c r="CD59" s="476">
        <v>101905.05440000001</v>
      </c>
      <c r="CE59" s="476">
        <v>91473.29170999999</v>
      </c>
      <c r="CF59" s="476">
        <v>193378.34611000001</v>
      </c>
      <c r="CG59" s="476"/>
      <c r="CH59" s="476">
        <v>420203.90188999992</v>
      </c>
      <c r="CI59" s="476">
        <v>244793.97096999999</v>
      </c>
      <c r="CJ59" s="476">
        <v>664997.87286000012</v>
      </c>
    </row>
    <row r="60" spans="1:89" s="24" customFormat="1" ht="9" customHeight="1" x14ac:dyDescent="0.3">
      <c r="A60" s="478" t="s">
        <v>661</v>
      </c>
      <c r="B60" s="476">
        <v>357.02927</v>
      </c>
      <c r="C60" s="476">
        <v>0</v>
      </c>
      <c r="D60" s="476">
        <v>357.02927</v>
      </c>
      <c r="E60" s="476"/>
      <c r="F60" s="476">
        <v>151.53100000000001</v>
      </c>
      <c r="G60" s="476">
        <v>0</v>
      </c>
      <c r="H60" s="476">
        <v>151.53100000000001</v>
      </c>
      <c r="I60" s="476"/>
      <c r="J60" s="476">
        <v>18130.530289999999</v>
      </c>
      <c r="K60" s="476">
        <v>218.63012000000001</v>
      </c>
      <c r="L60" s="476">
        <v>18349.16041</v>
      </c>
      <c r="M60" s="478" t="s">
        <v>661</v>
      </c>
      <c r="N60" s="476">
        <v>390.28141999999997</v>
      </c>
      <c r="O60" s="476">
        <v>262.32891000000001</v>
      </c>
      <c r="P60" s="476">
        <v>652.61032999999998</v>
      </c>
      <c r="Q60" s="476"/>
      <c r="R60" s="476">
        <v>1571.4787000000001</v>
      </c>
      <c r="S60" s="476">
        <v>260</v>
      </c>
      <c r="T60" s="476">
        <v>1831.4787000000001</v>
      </c>
      <c r="U60" s="476"/>
      <c r="V60" s="476">
        <v>4991.6370800000004</v>
      </c>
      <c r="W60" s="476">
        <v>3653.9746500000001</v>
      </c>
      <c r="X60" s="476">
        <v>8645.6117300000005</v>
      </c>
      <c r="Y60" s="478" t="s">
        <v>661</v>
      </c>
      <c r="Z60" s="476">
        <v>972.28965000000005</v>
      </c>
      <c r="AA60" s="476">
        <v>0</v>
      </c>
      <c r="AB60" s="476">
        <v>972.28965000000005</v>
      </c>
      <c r="AC60" s="476"/>
      <c r="AD60" s="476">
        <v>2627.2414399999998</v>
      </c>
      <c r="AE60" s="476">
        <v>4.2187399999999995</v>
      </c>
      <c r="AF60" s="476">
        <v>2631.46018</v>
      </c>
      <c r="AG60" s="476"/>
      <c r="AH60" s="476">
        <v>853.09390000000008</v>
      </c>
      <c r="AI60" s="476">
        <v>202.82408000000001</v>
      </c>
      <c r="AJ60" s="476">
        <v>1055.9179799999999</v>
      </c>
      <c r="AK60" s="478" t="s">
        <v>661</v>
      </c>
      <c r="AL60" s="476">
        <v>191.03611000000001</v>
      </c>
      <c r="AM60" s="476">
        <v>0</v>
      </c>
      <c r="AN60" s="476">
        <v>191.03611000000001</v>
      </c>
      <c r="AO60" s="476"/>
      <c r="AP60" s="476">
        <v>475.54735999999997</v>
      </c>
      <c r="AQ60" s="476">
        <v>9.7200000000000012E-3</v>
      </c>
      <c r="AR60" s="476">
        <v>475.55708000000004</v>
      </c>
      <c r="AS60" s="476"/>
      <c r="AT60" s="476">
        <v>371.49538999999999</v>
      </c>
      <c r="AU60" s="476">
        <v>0</v>
      </c>
      <c r="AV60" s="476">
        <v>371.49538999999999</v>
      </c>
      <c r="AW60" s="478" t="s">
        <v>661</v>
      </c>
      <c r="AX60" s="476">
        <v>63.197249999999997</v>
      </c>
      <c r="AY60" s="476">
        <v>0</v>
      </c>
      <c r="AZ60" s="476">
        <v>63.197249999999997</v>
      </c>
      <c r="BA60" s="476"/>
      <c r="BB60" s="476">
        <v>41.22419</v>
      </c>
      <c r="BC60" s="476">
        <v>0.98333999999999999</v>
      </c>
      <c r="BD60" s="476">
        <v>42.207529999999998</v>
      </c>
      <c r="BE60" s="476"/>
      <c r="BF60" s="476">
        <v>140.50519</v>
      </c>
      <c r="BG60" s="476">
        <v>2.5323899999999999</v>
      </c>
      <c r="BH60" s="476">
        <v>143.03758000000002</v>
      </c>
      <c r="BI60" s="478" t="s">
        <v>661</v>
      </c>
      <c r="BJ60" s="476">
        <v>107.97861999999999</v>
      </c>
      <c r="BK60" s="476">
        <v>6.9510000000000002E-2</v>
      </c>
      <c r="BL60" s="476">
        <v>108.04813</v>
      </c>
      <c r="BM60" s="476"/>
      <c r="BN60" s="476">
        <v>0.18515000000000001</v>
      </c>
      <c r="BO60" s="476">
        <v>8.3220000000000002E-2</v>
      </c>
      <c r="BP60" s="476">
        <v>0.26837</v>
      </c>
      <c r="BQ60" s="476"/>
      <c r="BR60" s="476">
        <v>200.12326000000002</v>
      </c>
      <c r="BS60" s="476">
        <v>0.57178999999999991</v>
      </c>
      <c r="BT60" s="476">
        <v>200.69505000000001</v>
      </c>
      <c r="BU60" s="476"/>
      <c r="BV60" s="476">
        <v>405.35404999999997</v>
      </c>
      <c r="BW60" s="476">
        <v>0.14321</v>
      </c>
      <c r="BX60" s="476">
        <v>405.49725999999998</v>
      </c>
      <c r="BY60" s="478" t="s">
        <v>661</v>
      </c>
      <c r="BZ60" s="476">
        <v>32041.759320000008</v>
      </c>
      <c r="CA60" s="476">
        <v>4606.3696800000016</v>
      </c>
      <c r="CB60" s="476">
        <v>36648.128999999986</v>
      </c>
      <c r="CC60" s="476"/>
      <c r="CD60" s="476">
        <v>18130.530289999999</v>
      </c>
      <c r="CE60" s="476">
        <v>218.63012000000001</v>
      </c>
      <c r="CF60" s="476">
        <v>18349.16041</v>
      </c>
      <c r="CG60" s="476"/>
      <c r="CH60" s="476">
        <v>32041.759320000008</v>
      </c>
      <c r="CI60" s="476">
        <v>4606.3696800000016</v>
      </c>
      <c r="CJ60" s="476">
        <v>36648.128999999986</v>
      </c>
    </row>
    <row r="61" spans="1:89" s="24" customFormat="1" ht="5.0999999999999996" customHeight="1" x14ac:dyDescent="0.3">
      <c r="A61" s="478"/>
      <c r="B61" s="476"/>
      <c r="C61" s="476"/>
      <c r="D61" s="476"/>
      <c r="E61" s="476"/>
      <c r="F61" s="476"/>
      <c r="G61" s="476"/>
      <c r="H61" s="476"/>
      <c r="I61" s="476"/>
      <c r="J61" s="476"/>
      <c r="K61" s="476"/>
      <c r="L61" s="476"/>
      <c r="M61" s="478"/>
      <c r="N61" s="476"/>
      <c r="O61" s="476"/>
      <c r="P61" s="476"/>
      <c r="Q61" s="476"/>
      <c r="R61" s="476"/>
      <c r="S61" s="476"/>
      <c r="T61" s="476"/>
      <c r="U61" s="476"/>
      <c r="V61" s="476"/>
      <c r="W61" s="476"/>
      <c r="X61" s="476"/>
      <c r="Y61" s="478"/>
      <c r="Z61" s="476"/>
      <c r="AA61" s="476"/>
      <c r="AB61" s="476"/>
      <c r="AC61" s="476"/>
      <c r="AD61" s="476"/>
      <c r="AE61" s="476"/>
      <c r="AF61" s="476"/>
      <c r="AG61" s="476"/>
      <c r="AH61" s="476"/>
      <c r="AI61" s="476"/>
      <c r="AJ61" s="476"/>
      <c r="AK61" s="478"/>
      <c r="AL61" s="476"/>
      <c r="AM61" s="476"/>
      <c r="AN61" s="476"/>
      <c r="AO61" s="476"/>
      <c r="AP61" s="476"/>
      <c r="AQ61" s="476"/>
      <c r="AR61" s="476"/>
      <c r="AS61" s="476"/>
      <c r="AT61" s="476"/>
      <c r="AU61" s="476"/>
      <c r="AV61" s="476"/>
      <c r="AW61" s="478"/>
      <c r="AX61" s="476"/>
      <c r="AY61" s="476"/>
      <c r="AZ61" s="476"/>
      <c r="BA61" s="476"/>
      <c r="BB61" s="476"/>
      <c r="BC61" s="476"/>
      <c r="BD61" s="476"/>
      <c r="BE61" s="476"/>
      <c r="BF61" s="476"/>
      <c r="BG61" s="476"/>
      <c r="BH61" s="476"/>
      <c r="BI61" s="478"/>
      <c r="BJ61" s="476"/>
      <c r="BK61" s="476"/>
      <c r="BL61" s="476"/>
      <c r="BM61" s="476"/>
      <c r="BN61" s="476"/>
      <c r="BO61" s="476"/>
      <c r="BP61" s="476"/>
      <c r="BQ61" s="476"/>
      <c r="BR61" s="476"/>
      <c r="BS61" s="476"/>
      <c r="BT61" s="476"/>
      <c r="BU61" s="476"/>
      <c r="BV61" s="476"/>
      <c r="BW61" s="476"/>
      <c r="BX61" s="476"/>
      <c r="BY61" s="478"/>
      <c r="BZ61" s="476"/>
      <c r="CA61" s="476"/>
      <c r="CB61" s="476"/>
      <c r="CC61" s="476"/>
      <c r="CD61" s="476"/>
      <c r="CE61" s="476"/>
      <c r="CF61" s="476"/>
      <c r="CG61" s="476"/>
      <c r="CH61" s="476"/>
      <c r="CI61" s="476"/>
      <c r="CJ61" s="476"/>
    </row>
    <row r="62" spans="1:89" s="24" customFormat="1" ht="8.1" customHeight="1" x14ac:dyDescent="0.3">
      <c r="A62" s="471" t="s">
        <v>662</v>
      </c>
      <c r="B62" s="472">
        <v>197703.42431</v>
      </c>
      <c r="C62" s="472">
        <v>180013.71522000001</v>
      </c>
      <c r="D62" s="472">
        <v>377717.13952999999</v>
      </c>
      <c r="E62" s="472"/>
      <c r="F62" s="472">
        <v>3918.4404</v>
      </c>
      <c r="G62" s="472">
        <v>516.49858000000006</v>
      </c>
      <c r="H62" s="472">
        <v>4434.9389800000008</v>
      </c>
      <c r="I62" s="472"/>
      <c r="J62" s="472">
        <v>687326.23192999989</v>
      </c>
      <c r="K62" s="472">
        <v>323618.47251999995</v>
      </c>
      <c r="L62" s="472">
        <v>1010944.7044500001</v>
      </c>
      <c r="M62" s="471" t="s">
        <v>662</v>
      </c>
      <c r="N62" s="472">
        <v>8141.7061699999995</v>
      </c>
      <c r="O62" s="472">
        <v>2909.26044</v>
      </c>
      <c r="P62" s="472">
        <v>11050.966609999999</v>
      </c>
      <c r="Q62" s="472"/>
      <c r="R62" s="472">
        <v>-3677.19713</v>
      </c>
      <c r="S62" s="472">
        <v>20387.905709999999</v>
      </c>
      <c r="T62" s="472">
        <v>16710.708579999999</v>
      </c>
      <c r="U62" s="472"/>
      <c r="V62" s="472">
        <v>130706.40138</v>
      </c>
      <c r="W62" s="472">
        <v>42895.615090000007</v>
      </c>
      <c r="X62" s="472">
        <v>173602.01647</v>
      </c>
      <c r="Y62" s="471" t="s">
        <v>662</v>
      </c>
      <c r="Z62" s="472">
        <v>48062.097350000004</v>
      </c>
      <c r="AA62" s="472">
        <v>-18257.14991</v>
      </c>
      <c r="AB62" s="472">
        <v>29804.94744</v>
      </c>
      <c r="AC62" s="472"/>
      <c r="AD62" s="472">
        <v>187869.12593000001</v>
      </c>
      <c r="AE62" s="472">
        <v>42008.422479999994</v>
      </c>
      <c r="AF62" s="472">
        <v>229877.54840999999</v>
      </c>
      <c r="AG62" s="472"/>
      <c r="AH62" s="472">
        <v>95193.428220000002</v>
      </c>
      <c r="AI62" s="472">
        <v>-5008.1137099999996</v>
      </c>
      <c r="AJ62" s="472">
        <v>90185.314510000011</v>
      </c>
      <c r="AK62" s="471" t="s">
        <v>662</v>
      </c>
      <c r="AL62" s="472">
        <v>5881.6967800000002</v>
      </c>
      <c r="AM62" s="472">
        <v>-396.06003000000004</v>
      </c>
      <c r="AN62" s="472">
        <v>5485.6367499999997</v>
      </c>
      <c r="AO62" s="472"/>
      <c r="AP62" s="472">
        <v>52219.134109999999</v>
      </c>
      <c r="AQ62" s="472">
        <v>-14156.628409999999</v>
      </c>
      <c r="AR62" s="472">
        <v>38062.505700000002</v>
      </c>
      <c r="AS62" s="472"/>
      <c r="AT62" s="472">
        <v>3479.0317</v>
      </c>
      <c r="AU62" s="472">
        <v>25586.656139999999</v>
      </c>
      <c r="AV62" s="472">
        <v>29065.687839999999</v>
      </c>
      <c r="AW62" s="471" t="s">
        <v>662</v>
      </c>
      <c r="AX62" s="472">
        <v>16072.285519999999</v>
      </c>
      <c r="AY62" s="472">
        <v>-6391.3397599999998</v>
      </c>
      <c r="AZ62" s="472">
        <v>9680.9457600000005</v>
      </c>
      <c r="BA62" s="472"/>
      <c r="BB62" s="472">
        <v>4365.7552999999998</v>
      </c>
      <c r="BC62" s="472">
        <v>-961.55088000000001</v>
      </c>
      <c r="BD62" s="472">
        <v>3404.20442</v>
      </c>
      <c r="BE62" s="472"/>
      <c r="BF62" s="472">
        <v>1386.4759799999999</v>
      </c>
      <c r="BG62" s="472">
        <v>1299.9570200000001</v>
      </c>
      <c r="BH62" s="472">
        <v>2686.433</v>
      </c>
      <c r="BI62" s="471" t="s">
        <v>662</v>
      </c>
      <c r="BJ62" s="472">
        <v>610.15316000000007</v>
      </c>
      <c r="BK62" s="472">
        <v>550.42555000000004</v>
      </c>
      <c r="BL62" s="472">
        <v>1160.57871</v>
      </c>
      <c r="BM62" s="472"/>
      <c r="BN62" s="472">
        <v>2155.8207499999999</v>
      </c>
      <c r="BO62" s="472">
        <v>13577.37751</v>
      </c>
      <c r="BP62" s="472">
        <v>15733.198259999999</v>
      </c>
      <c r="BQ62" s="472"/>
      <c r="BR62" s="472">
        <v>49123.808259999998</v>
      </c>
      <c r="BS62" s="472">
        <v>-3209.4157</v>
      </c>
      <c r="BT62" s="472">
        <v>45914.39256</v>
      </c>
      <c r="BU62" s="472"/>
      <c r="BV62" s="472">
        <v>20866.896149999997</v>
      </c>
      <c r="BW62" s="472">
        <v>-5441.4207400000005</v>
      </c>
      <c r="BX62" s="472">
        <v>15425.475410000001</v>
      </c>
      <c r="BY62" s="471" t="s">
        <v>662</v>
      </c>
      <c r="BZ62" s="472">
        <v>1511404.71627</v>
      </c>
      <c r="CA62" s="472">
        <v>599542.62711999984</v>
      </c>
      <c r="CB62" s="472">
        <v>2110947.3433900005</v>
      </c>
      <c r="CC62" s="472"/>
      <c r="CD62" s="472">
        <v>687326.23192999989</v>
      </c>
      <c r="CE62" s="472">
        <v>324474.93424000003</v>
      </c>
      <c r="CF62" s="472">
        <v>1011801.16617</v>
      </c>
      <c r="CG62" s="472"/>
      <c r="CH62" s="472">
        <v>1511404.71627</v>
      </c>
      <c r="CI62" s="472">
        <v>600399.08883999987</v>
      </c>
      <c r="CJ62" s="472">
        <v>2111803.8051100005</v>
      </c>
    </row>
    <row r="63" spans="1:89" s="18" customFormat="1" ht="5.0999999999999996" customHeight="1" x14ac:dyDescent="0.2">
      <c r="A63" s="478"/>
      <c r="B63" s="480"/>
      <c r="C63" s="480"/>
      <c r="D63" s="480"/>
      <c r="E63" s="480"/>
      <c r="F63" s="480"/>
      <c r="G63" s="480"/>
      <c r="H63" s="480"/>
      <c r="I63" s="480"/>
      <c r="J63" s="480"/>
      <c r="K63" s="480"/>
      <c r="L63" s="480"/>
      <c r="M63" s="478"/>
      <c r="N63" s="480"/>
      <c r="O63" s="480"/>
      <c r="P63" s="480"/>
      <c r="Q63" s="480"/>
      <c r="R63" s="480"/>
      <c r="S63" s="480"/>
      <c r="T63" s="480"/>
      <c r="U63" s="480"/>
      <c r="V63" s="480"/>
      <c r="W63" s="480"/>
      <c r="X63" s="480"/>
      <c r="Y63" s="478"/>
      <c r="Z63" s="480"/>
      <c r="AA63" s="480"/>
      <c r="AB63" s="480"/>
      <c r="AC63" s="480"/>
      <c r="AD63" s="480"/>
      <c r="AE63" s="480"/>
      <c r="AF63" s="480"/>
      <c r="AG63" s="480"/>
      <c r="AH63" s="480"/>
      <c r="AI63" s="480"/>
      <c r="AJ63" s="480"/>
      <c r="AK63" s="478"/>
      <c r="AL63" s="480"/>
      <c r="AM63" s="480"/>
      <c r="AN63" s="480"/>
      <c r="AO63" s="480"/>
      <c r="AP63" s="480"/>
      <c r="AQ63" s="480"/>
      <c r="AR63" s="480"/>
      <c r="AS63" s="480"/>
      <c r="AT63" s="480"/>
      <c r="AU63" s="480"/>
      <c r="AV63" s="480"/>
      <c r="AW63" s="478"/>
      <c r="AX63" s="480"/>
      <c r="AY63" s="480"/>
      <c r="AZ63" s="480"/>
      <c r="BA63" s="480"/>
      <c r="BB63" s="480"/>
      <c r="BC63" s="480"/>
      <c r="BD63" s="480"/>
      <c r="BE63" s="480"/>
      <c r="BF63" s="480"/>
      <c r="BG63" s="480"/>
      <c r="BH63" s="480"/>
      <c r="BI63" s="478"/>
      <c r="BJ63" s="480"/>
      <c r="BK63" s="480"/>
      <c r="BL63" s="480"/>
      <c r="BM63" s="480"/>
      <c r="BN63" s="480"/>
      <c r="BO63" s="480"/>
      <c r="BP63" s="480"/>
      <c r="BQ63" s="480"/>
      <c r="BR63" s="480"/>
      <c r="BS63" s="480"/>
      <c r="BT63" s="480"/>
      <c r="BU63" s="480"/>
      <c r="BV63" s="480"/>
      <c r="BW63" s="480"/>
      <c r="BX63" s="480"/>
      <c r="BY63" s="478"/>
      <c r="BZ63" s="480"/>
      <c r="CA63" s="480"/>
      <c r="CB63" s="480"/>
      <c r="CC63" s="480"/>
      <c r="CD63" s="480"/>
      <c r="CE63" s="480"/>
      <c r="CF63" s="480"/>
      <c r="CG63" s="480"/>
      <c r="CH63" s="480"/>
      <c r="CI63" s="480"/>
      <c r="CJ63" s="480"/>
    </row>
    <row r="64" spans="1:89" s="24" customFormat="1" ht="8.1" customHeight="1" x14ac:dyDescent="0.3">
      <c r="A64" s="471" t="s">
        <v>663</v>
      </c>
      <c r="B64" s="472">
        <v>32453.425999999999</v>
      </c>
      <c r="C64" s="472">
        <v>3518.0006899999998</v>
      </c>
      <c r="D64" s="472">
        <v>35971.42669</v>
      </c>
      <c r="E64" s="472"/>
      <c r="F64" s="472">
        <v>1099.92401</v>
      </c>
      <c r="G64" s="472">
        <v>17.721439999999998</v>
      </c>
      <c r="H64" s="472">
        <v>1117.64545</v>
      </c>
      <c r="I64" s="472"/>
      <c r="J64" s="472">
        <v>59367.12083</v>
      </c>
      <c r="K64" s="472">
        <v>3890.4113200000002</v>
      </c>
      <c r="L64" s="472">
        <v>63257.532149999999</v>
      </c>
      <c r="M64" s="471" t="s">
        <v>663</v>
      </c>
      <c r="N64" s="472">
        <v>1022.0605400000001</v>
      </c>
      <c r="O64" s="472">
        <v>1057.7829400000001</v>
      </c>
      <c r="P64" s="472">
        <v>2079.84348</v>
      </c>
      <c r="Q64" s="472"/>
      <c r="R64" s="472">
        <v>-24688.141230000001</v>
      </c>
      <c r="S64" s="472">
        <v>-945.05705</v>
      </c>
      <c r="T64" s="472">
        <v>-25633.198280000001</v>
      </c>
      <c r="U64" s="472"/>
      <c r="V64" s="472">
        <v>7311.5218700000005</v>
      </c>
      <c r="W64" s="472">
        <v>724.53183999999999</v>
      </c>
      <c r="X64" s="472">
        <v>8036.0537100000001</v>
      </c>
      <c r="Y64" s="471" t="s">
        <v>663</v>
      </c>
      <c r="Z64" s="472">
        <v>-2406.99127</v>
      </c>
      <c r="AA64" s="472">
        <v>322.54647000000006</v>
      </c>
      <c r="AB64" s="472">
        <v>-2084.4448000000002</v>
      </c>
      <c r="AC64" s="472"/>
      <c r="AD64" s="472">
        <v>24126.69613</v>
      </c>
      <c r="AE64" s="472">
        <v>540.58744999999999</v>
      </c>
      <c r="AF64" s="472">
        <v>24667.283579999999</v>
      </c>
      <c r="AG64" s="472"/>
      <c r="AH64" s="472">
        <v>5887.08277</v>
      </c>
      <c r="AI64" s="472">
        <v>-218.86680000000001</v>
      </c>
      <c r="AJ64" s="472">
        <v>5668.2159699999993</v>
      </c>
      <c r="AK64" s="471" t="s">
        <v>663</v>
      </c>
      <c r="AL64" s="472">
        <v>767.28208999999993</v>
      </c>
      <c r="AM64" s="472">
        <v>-6.39975</v>
      </c>
      <c r="AN64" s="472">
        <v>760.88234</v>
      </c>
      <c r="AO64" s="472"/>
      <c r="AP64" s="472">
        <v>3922.0074599999998</v>
      </c>
      <c r="AQ64" s="472">
        <v>-0.60036999999999996</v>
      </c>
      <c r="AR64" s="472">
        <v>3921.4070899999997</v>
      </c>
      <c r="AS64" s="472"/>
      <c r="AT64" s="472">
        <v>1869.5046600000001</v>
      </c>
      <c r="AU64" s="472">
        <v>0</v>
      </c>
      <c r="AV64" s="472">
        <v>1869.5046600000001</v>
      </c>
      <c r="AW64" s="471" t="s">
        <v>663</v>
      </c>
      <c r="AX64" s="472">
        <v>2057.1670899999999</v>
      </c>
      <c r="AY64" s="472">
        <v>0</v>
      </c>
      <c r="AZ64" s="472">
        <v>2057.1670899999999</v>
      </c>
      <c r="BA64" s="472"/>
      <c r="BB64" s="472">
        <v>744.30100000000004</v>
      </c>
      <c r="BC64" s="472">
        <v>0.73026999999999997</v>
      </c>
      <c r="BD64" s="472">
        <v>745.03127000000006</v>
      </c>
      <c r="BE64" s="472"/>
      <c r="BF64" s="472">
        <v>-1416.92371</v>
      </c>
      <c r="BG64" s="472">
        <v>-492.55549999999999</v>
      </c>
      <c r="BH64" s="472">
        <v>-1909.47921</v>
      </c>
      <c r="BI64" s="471" t="s">
        <v>663</v>
      </c>
      <c r="BJ64" s="472">
        <v>-1681.3529100000001</v>
      </c>
      <c r="BK64" s="472">
        <v>-32.048270000000002</v>
      </c>
      <c r="BL64" s="472">
        <v>-1713.4011800000001</v>
      </c>
      <c r="BM64" s="472"/>
      <c r="BN64" s="472">
        <v>1852.4614799999999</v>
      </c>
      <c r="BO64" s="472">
        <v>1542.5797399999999</v>
      </c>
      <c r="BP64" s="472">
        <v>3395.0412200000001</v>
      </c>
      <c r="BQ64" s="472"/>
      <c r="BR64" s="472">
        <v>4891.4522300000008</v>
      </c>
      <c r="BS64" s="472">
        <v>0</v>
      </c>
      <c r="BT64" s="472">
        <v>4891.4522300000008</v>
      </c>
      <c r="BU64" s="472"/>
      <c r="BV64" s="472">
        <v>202.67732000000001</v>
      </c>
      <c r="BW64" s="472">
        <v>-6.3887999999999998</v>
      </c>
      <c r="BX64" s="472">
        <v>196.28852000000001</v>
      </c>
      <c r="BY64" s="471" t="s">
        <v>663</v>
      </c>
      <c r="BZ64" s="472">
        <v>117381.27635999997</v>
      </c>
      <c r="CA64" s="472">
        <v>9912.9756199999974</v>
      </c>
      <c r="CB64" s="472">
        <v>127294.25198</v>
      </c>
      <c r="CC64" s="472"/>
      <c r="CD64" s="472">
        <v>59367.12083</v>
      </c>
      <c r="CE64" s="472">
        <v>4241.4926599999999</v>
      </c>
      <c r="CF64" s="472">
        <v>63608.613490000003</v>
      </c>
      <c r="CG64" s="472"/>
      <c r="CH64" s="472">
        <v>117381.27635999997</v>
      </c>
      <c r="CI64" s="472">
        <v>10264.056959999998</v>
      </c>
      <c r="CJ64" s="472">
        <v>127645.33332000001</v>
      </c>
    </row>
    <row r="65" spans="1:89" s="18" customFormat="1" ht="9" customHeight="1" x14ac:dyDescent="0.2">
      <c r="A65" s="478" t="s">
        <v>664</v>
      </c>
      <c r="B65" s="476">
        <v>3177.6497000000004</v>
      </c>
      <c r="C65" s="476">
        <v>-4301.0720199999996</v>
      </c>
      <c r="D65" s="476">
        <v>-1123.4223200000001</v>
      </c>
      <c r="E65" s="476"/>
      <c r="F65" s="476">
        <v>-2.2237900000000002</v>
      </c>
      <c r="G65" s="476">
        <v>4.89438</v>
      </c>
      <c r="H65" s="476">
        <v>2.6705900000000002</v>
      </c>
      <c r="I65" s="476"/>
      <c r="J65" s="476">
        <v>223.36051</v>
      </c>
      <c r="K65" s="476">
        <v>4372.1224400000001</v>
      </c>
      <c r="L65" s="476">
        <v>4595.4829500000005</v>
      </c>
      <c r="M65" s="478" t="s">
        <v>664</v>
      </c>
      <c r="N65" s="476">
        <v>-898.75121000000001</v>
      </c>
      <c r="O65" s="476">
        <v>1007.27151</v>
      </c>
      <c r="P65" s="476">
        <v>108.52030000000001</v>
      </c>
      <c r="Q65" s="476"/>
      <c r="R65" s="476">
        <v>1318.1286400000001</v>
      </c>
      <c r="S65" s="476">
        <v>-994.74068</v>
      </c>
      <c r="T65" s="476">
        <v>323.38796000000002</v>
      </c>
      <c r="U65" s="476"/>
      <c r="V65" s="476">
        <v>-674.31344000000001</v>
      </c>
      <c r="W65" s="476">
        <v>311.97282000000001</v>
      </c>
      <c r="X65" s="476">
        <v>-362.34062</v>
      </c>
      <c r="Y65" s="478" t="s">
        <v>664</v>
      </c>
      <c r="Z65" s="476">
        <v>721.64106000000004</v>
      </c>
      <c r="AA65" s="476">
        <v>322.54647000000006</v>
      </c>
      <c r="AB65" s="476">
        <v>1044.1875299999999</v>
      </c>
      <c r="AC65" s="476"/>
      <c r="AD65" s="476">
        <v>563.51271999999994</v>
      </c>
      <c r="AE65" s="476">
        <v>470.46872000000002</v>
      </c>
      <c r="AF65" s="476">
        <v>1033.98144</v>
      </c>
      <c r="AG65" s="476"/>
      <c r="AH65" s="476">
        <v>0</v>
      </c>
      <c r="AI65" s="476">
        <v>0</v>
      </c>
      <c r="AJ65" s="476">
        <v>0</v>
      </c>
      <c r="AK65" s="478" t="s">
        <v>664</v>
      </c>
      <c r="AL65" s="476">
        <v>32.172139999999999</v>
      </c>
      <c r="AM65" s="476">
        <v>-5.4282899999999996</v>
      </c>
      <c r="AN65" s="476">
        <v>26.743850000000002</v>
      </c>
      <c r="AO65" s="476"/>
      <c r="AP65" s="476">
        <v>0</v>
      </c>
      <c r="AQ65" s="476">
        <v>0</v>
      </c>
      <c r="AR65" s="476">
        <v>0</v>
      </c>
      <c r="AS65" s="476"/>
      <c r="AT65" s="476">
        <v>-70.131749999999997</v>
      </c>
      <c r="AU65" s="476">
        <v>0</v>
      </c>
      <c r="AV65" s="476">
        <v>-70.131749999999997</v>
      </c>
      <c r="AW65" s="478" t="s">
        <v>664</v>
      </c>
      <c r="AX65" s="476">
        <v>0</v>
      </c>
      <c r="AY65" s="476">
        <v>0</v>
      </c>
      <c r="AZ65" s="476">
        <v>0</v>
      </c>
      <c r="BA65" s="476"/>
      <c r="BB65" s="476">
        <v>19.05377</v>
      </c>
      <c r="BC65" s="476">
        <v>0.73026999999999997</v>
      </c>
      <c r="BD65" s="476">
        <v>19.784040000000001</v>
      </c>
      <c r="BE65" s="476"/>
      <c r="BF65" s="476">
        <v>-1450.5946899999999</v>
      </c>
      <c r="BG65" s="476">
        <v>-155.80276000000001</v>
      </c>
      <c r="BH65" s="476">
        <v>-1606.3974500000002</v>
      </c>
      <c r="BI65" s="478" t="s">
        <v>664</v>
      </c>
      <c r="BJ65" s="476">
        <v>-1776.5231299999998</v>
      </c>
      <c r="BK65" s="476">
        <v>-32.317909999999998</v>
      </c>
      <c r="BL65" s="476">
        <v>-1808.84104</v>
      </c>
      <c r="BM65" s="476"/>
      <c r="BN65" s="476">
        <v>678.83321999999998</v>
      </c>
      <c r="BO65" s="476">
        <v>1079.0138899999999</v>
      </c>
      <c r="BP65" s="476">
        <v>1757.8471099999999</v>
      </c>
      <c r="BQ65" s="476"/>
      <c r="BR65" s="476">
        <v>0</v>
      </c>
      <c r="BS65" s="476">
        <v>0</v>
      </c>
      <c r="BT65" s="476">
        <v>0</v>
      </c>
      <c r="BU65" s="476"/>
      <c r="BV65" s="476">
        <v>0</v>
      </c>
      <c r="BW65" s="476">
        <v>0</v>
      </c>
      <c r="BX65" s="476">
        <v>0</v>
      </c>
      <c r="BY65" s="478" t="s">
        <v>664</v>
      </c>
      <c r="BZ65" s="476">
        <v>1861.8137500000014</v>
      </c>
      <c r="CA65" s="476">
        <v>2079.6588400000001</v>
      </c>
      <c r="CB65" s="476">
        <v>3941.4725900000003</v>
      </c>
      <c r="CC65" s="476"/>
      <c r="CD65" s="476">
        <v>223.36051</v>
      </c>
      <c r="CE65" s="476">
        <v>4372.1224400000001</v>
      </c>
      <c r="CF65" s="476">
        <v>4595.4829500000005</v>
      </c>
      <c r="CG65" s="476"/>
      <c r="CH65" s="476">
        <v>1861.8137500000014</v>
      </c>
      <c r="CI65" s="476">
        <v>2079.6588400000001</v>
      </c>
      <c r="CJ65" s="476">
        <v>3941.4725900000003</v>
      </c>
    </row>
    <row r="66" spans="1:89" s="24" customFormat="1" ht="9" customHeight="1" x14ac:dyDescent="0.3">
      <c r="A66" s="478" t="s">
        <v>665</v>
      </c>
      <c r="B66" s="476">
        <v>0</v>
      </c>
      <c r="C66" s="476">
        <v>0</v>
      </c>
      <c r="D66" s="476">
        <v>0</v>
      </c>
      <c r="E66" s="476"/>
      <c r="F66" s="476">
        <v>0</v>
      </c>
      <c r="G66" s="476">
        <v>0</v>
      </c>
      <c r="H66" s="476">
        <v>0</v>
      </c>
      <c r="I66" s="476"/>
      <c r="J66" s="476">
        <v>0</v>
      </c>
      <c r="K66" s="476">
        <v>0</v>
      </c>
      <c r="L66" s="476">
        <v>0</v>
      </c>
      <c r="M66" s="478" t="s">
        <v>665</v>
      </c>
      <c r="N66" s="476">
        <v>0</v>
      </c>
      <c r="O66" s="476">
        <v>0</v>
      </c>
      <c r="P66" s="476">
        <v>0</v>
      </c>
      <c r="Q66" s="476"/>
      <c r="R66" s="476">
        <v>0</v>
      </c>
      <c r="S66" s="476">
        <v>0</v>
      </c>
      <c r="T66" s="476">
        <v>0</v>
      </c>
      <c r="U66" s="476"/>
      <c r="V66" s="476">
        <v>0</v>
      </c>
      <c r="W66" s="476">
        <v>0</v>
      </c>
      <c r="X66" s="476">
        <v>0</v>
      </c>
      <c r="Y66" s="478" t="s">
        <v>665</v>
      </c>
      <c r="Z66" s="476">
        <v>0</v>
      </c>
      <c r="AA66" s="476">
        <v>0</v>
      </c>
      <c r="AB66" s="476">
        <v>0</v>
      </c>
      <c r="AC66" s="476"/>
      <c r="AD66" s="476">
        <v>0</v>
      </c>
      <c r="AE66" s="476">
        <v>0</v>
      </c>
      <c r="AF66" s="476">
        <v>0</v>
      </c>
      <c r="AG66" s="476"/>
      <c r="AH66" s="476">
        <v>0</v>
      </c>
      <c r="AI66" s="476">
        <v>-218.86680000000001</v>
      </c>
      <c r="AJ66" s="476">
        <v>-218.86680000000001</v>
      </c>
      <c r="AK66" s="478" t="s">
        <v>665</v>
      </c>
      <c r="AL66" s="476">
        <v>0</v>
      </c>
      <c r="AM66" s="476">
        <v>0</v>
      </c>
      <c r="AN66" s="476">
        <v>0</v>
      </c>
      <c r="AO66" s="476"/>
      <c r="AP66" s="476">
        <v>0</v>
      </c>
      <c r="AQ66" s="476">
        <v>0</v>
      </c>
      <c r="AR66" s="476">
        <v>0</v>
      </c>
      <c r="AS66" s="476"/>
      <c r="AT66" s="476">
        <v>0</v>
      </c>
      <c r="AU66" s="476">
        <v>0</v>
      </c>
      <c r="AV66" s="476">
        <v>0</v>
      </c>
      <c r="AW66" s="478" t="s">
        <v>665</v>
      </c>
      <c r="AX66" s="476">
        <v>0</v>
      </c>
      <c r="AY66" s="476">
        <v>0</v>
      </c>
      <c r="AZ66" s="476">
        <v>0</v>
      </c>
      <c r="BA66" s="476"/>
      <c r="BB66" s="476">
        <v>0</v>
      </c>
      <c r="BC66" s="476">
        <v>0</v>
      </c>
      <c r="BD66" s="476">
        <v>0</v>
      </c>
      <c r="BE66" s="476"/>
      <c r="BF66" s="476">
        <v>0</v>
      </c>
      <c r="BG66" s="476">
        <v>0</v>
      </c>
      <c r="BH66" s="476">
        <v>0</v>
      </c>
      <c r="BI66" s="478" t="s">
        <v>665</v>
      </c>
      <c r="BJ66" s="476">
        <v>0</v>
      </c>
      <c r="BK66" s="476">
        <v>0</v>
      </c>
      <c r="BL66" s="476">
        <v>0</v>
      </c>
      <c r="BM66" s="476"/>
      <c r="BN66" s="476">
        <v>0</v>
      </c>
      <c r="BO66" s="476">
        <v>0</v>
      </c>
      <c r="BP66" s="476">
        <v>0</v>
      </c>
      <c r="BQ66" s="476"/>
      <c r="BR66" s="476">
        <v>0</v>
      </c>
      <c r="BS66" s="476">
        <v>0</v>
      </c>
      <c r="BT66" s="476">
        <v>0</v>
      </c>
      <c r="BU66" s="476"/>
      <c r="BV66" s="476">
        <v>0</v>
      </c>
      <c r="BW66" s="476">
        <v>0</v>
      </c>
      <c r="BX66" s="476">
        <v>0</v>
      </c>
      <c r="BY66" s="478" t="s">
        <v>665</v>
      </c>
      <c r="BZ66" s="476">
        <v>0</v>
      </c>
      <c r="CA66" s="476">
        <v>-218.86680000000001</v>
      </c>
      <c r="CB66" s="476">
        <v>-218.86680000000001</v>
      </c>
      <c r="CC66" s="476"/>
      <c r="CD66" s="476">
        <v>0</v>
      </c>
      <c r="CE66" s="476">
        <v>0</v>
      </c>
      <c r="CF66" s="476">
        <v>0</v>
      </c>
      <c r="CG66" s="476"/>
      <c r="CH66" s="476">
        <v>0</v>
      </c>
      <c r="CI66" s="476">
        <v>-218.86680000000001</v>
      </c>
      <c r="CJ66" s="476">
        <v>-218.86680000000001</v>
      </c>
      <c r="CK66" s="473"/>
    </row>
    <row r="67" spans="1:89" s="24" customFormat="1" ht="9" customHeight="1" x14ac:dyDescent="0.3">
      <c r="A67" s="478" t="s">
        <v>666</v>
      </c>
      <c r="B67" s="476">
        <v>-1381.5708300000001</v>
      </c>
      <c r="C67" s="476">
        <v>6826.4000999999998</v>
      </c>
      <c r="D67" s="476">
        <v>5444.8292699999993</v>
      </c>
      <c r="E67" s="476"/>
      <c r="F67" s="476">
        <v>99.232400000000013</v>
      </c>
      <c r="G67" s="476">
        <v>0</v>
      </c>
      <c r="H67" s="476">
        <v>99.232400000000013</v>
      </c>
      <c r="I67" s="476"/>
      <c r="J67" s="476">
        <v>0</v>
      </c>
      <c r="K67" s="476">
        <v>4.1527899999999995</v>
      </c>
      <c r="L67" s="476">
        <v>4.1527899999999995</v>
      </c>
      <c r="M67" s="478" t="s">
        <v>666</v>
      </c>
      <c r="N67" s="476">
        <v>211.64287999999999</v>
      </c>
      <c r="O67" s="476">
        <v>49.607930000000003</v>
      </c>
      <c r="P67" s="476">
        <v>261.25081</v>
      </c>
      <c r="Q67" s="476"/>
      <c r="R67" s="476">
        <v>-215.27827000000002</v>
      </c>
      <c r="S67" s="476">
        <v>49.683630000000008</v>
      </c>
      <c r="T67" s="476">
        <v>-165.59464000000003</v>
      </c>
      <c r="U67" s="476"/>
      <c r="V67" s="476">
        <v>366.4425</v>
      </c>
      <c r="W67" s="476">
        <v>9.2866400000000002</v>
      </c>
      <c r="X67" s="476">
        <v>375.72914000000003</v>
      </c>
      <c r="Y67" s="478" t="s">
        <v>666</v>
      </c>
      <c r="Z67" s="476">
        <v>-3520.5492999999997</v>
      </c>
      <c r="AA67" s="476">
        <v>0</v>
      </c>
      <c r="AB67" s="476">
        <v>-3520.5492999999997</v>
      </c>
      <c r="AC67" s="476"/>
      <c r="AD67" s="476">
        <v>702.61342000000002</v>
      </c>
      <c r="AE67" s="476">
        <v>70.118729999999999</v>
      </c>
      <c r="AF67" s="476">
        <v>772.73215000000005</v>
      </c>
      <c r="AG67" s="476"/>
      <c r="AH67" s="476">
        <v>50</v>
      </c>
      <c r="AI67" s="476">
        <v>0</v>
      </c>
      <c r="AJ67" s="476">
        <v>50</v>
      </c>
      <c r="AK67" s="478" t="s">
        <v>666</v>
      </c>
      <c r="AL67" s="476">
        <v>163.31558000000001</v>
      </c>
      <c r="AM67" s="476">
        <v>-0.97145999999999999</v>
      </c>
      <c r="AN67" s="476">
        <v>162.34412</v>
      </c>
      <c r="AO67" s="476"/>
      <c r="AP67" s="476">
        <v>214.27639000000002</v>
      </c>
      <c r="AQ67" s="476">
        <v>-0.60036999999999996</v>
      </c>
      <c r="AR67" s="476">
        <v>213.67602000000002</v>
      </c>
      <c r="AS67" s="476"/>
      <c r="AT67" s="476">
        <v>0.85768000000000011</v>
      </c>
      <c r="AU67" s="476">
        <v>0</v>
      </c>
      <c r="AV67" s="476">
        <v>0.85768000000000011</v>
      </c>
      <c r="AW67" s="478" t="s">
        <v>666</v>
      </c>
      <c r="AX67" s="476">
        <v>129.85499000000002</v>
      </c>
      <c r="AY67" s="476">
        <v>0</v>
      </c>
      <c r="AZ67" s="476">
        <v>129.85499000000002</v>
      </c>
      <c r="BA67" s="476"/>
      <c r="BB67" s="476">
        <v>0</v>
      </c>
      <c r="BC67" s="476">
        <v>0</v>
      </c>
      <c r="BD67" s="476">
        <v>0</v>
      </c>
      <c r="BE67" s="476"/>
      <c r="BF67" s="476">
        <v>0</v>
      </c>
      <c r="BG67" s="476">
        <v>0</v>
      </c>
      <c r="BH67" s="476">
        <v>0</v>
      </c>
      <c r="BI67" s="478" t="s">
        <v>666</v>
      </c>
      <c r="BJ67" s="476">
        <v>2.3778099999999998</v>
      </c>
      <c r="BK67" s="476">
        <v>0.16675999999999999</v>
      </c>
      <c r="BL67" s="476">
        <v>2.5445700000000002</v>
      </c>
      <c r="BM67" s="476"/>
      <c r="BN67" s="476">
        <v>0.38734000000000002</v>
      </c>
      <c r="BO67" s="476">
        <v>414.74296000000004</v>
      </c>
      <c r="BP67" s="476">
        <v>415.13029999999998</v>
      </c>
      <c r="BQ67" s="476"/>
      <c r="BR67" s="476">
        <v>132.25898999999998</v>
      </c>
      <c r="BS67" s="476">
        <v>0</v>
      </c>
      <c r="BT67" s="476">
        <v>132.25898999999998</v>
      </c>
      <c r="BU67" s="476"/>
      <c r="BV67" s="476">
        <v>101.98671</v>
      </c>
      <c r="BW67" s="476">
        <v>-6.3887999999999998</v>
      </c>
      <c r="BX67" s="476">
        <v>95.597909999999999</v>
      </c>
      <c r="BY67" s="478" t="s">
        <v>666</v>
      </c>
      <c r="BZ67" s="476">
        <v>-2942.1517099999996</v>
      </c>
      <c r="CA67" s="476">
        <v>7416.1989100000019</v>
      </c>
      <c r="CB67" s="476">
        <v>4474.0472</v>
      </c>
      <c r="CC67" s="476"/>
      <c r="CD67" s="476">
        <v>0</v>
      </c>
      <c r="CE67" s="476">
        <v>4.1527899999999995</v>
      </c>
      <c r="CF67" s="476">
        <v>4.1527899999999995</v>
      </c>
      <c r="CG67" s="476"/>
      <c r="CH67" s="476">
        <v>-2942.1517099999996</v>
      </c>
      <c r="CI67" s="476">
        <v>7416.1989100000019</v>
      </c>
      <c r="CJ67" s="476">
        <v>4474.0472</v>
      </c>
      <c r="CK67" s="473"/>
    </row>
    <row r="68" spans="1:89" s="24" customFormat="1" ht="9" customHeight="1" x14ac:dyDescent="0.3">
      <c r="A68" s="478" t="s">
        <v>667</v>
      </c>
      <c r="B68" s="476">
        <v>335.55518000000001</v>
      </c>
      <c r="C68" s="476">
        <v>0</v>
      </c>
      <c r="D68" s="476">
        <v>335.55518000000001</v>
      </c>
      <c r="E68" s="476"/>
      <c r="F68" s="476">
        <v>250.89846</v>
      </c>
      <c r="G68" s="476">
        <v>0</v>
      </c>
      <c r="H68" s="476">
        <v>250.89846</v>
      </c>
      <c r="I68" s="476"/>
      <c r="J68" s="476">
        <v>-478.86293000000001</v>
      </c>
      <c r="K68" s="476">
        <v>0</v>
      </c>
      <c r="L68" s="476">
        <v>-478.86293000000001</v>
      </c>
      <c r="M68" s="478" t="s">
        <v>667</v>
      </c>
      <c r="N68" s="476">
        <v>57.674410000000002</v>
      </c>
      <c r="O68" s="476">
        <v>0</v>
      </c>
      <c r="P68" s="476">
        <v>57.674410000000002</v>
      </c>
      <c r="Q68" s="476"/>
      <c r="R68" s="476">
        <v>-29671.052620000002</v>
      </c>
      <c r="S68" s="476">
        <v>0</v>
      </c>
      <c r="T68" s="476">
        <v>-29671.052620000002</v>
      </c>
      <c r="U68" s="476"/>
      <c r="V68" s="476">
        <v>840.81472999999994</v>
      </c>
      <c r="W68" s="476">
        <v>0</v>
      </c>
      <c r="X68" s="476">
        <v>840.81472999999994</v>
      </c>
      <c r="Y68" s="478" t="s">
        <v>667</v>
      </c>
      <c r="Z68" s="476">
        <v>0</v>
      </c>
      <c r="AA68" s="476">
        <v>0</v>
      </c>
      <c r="AB68" s="476">
        <v>0</v>
      </c>
      <c r="AC68" s="476"/>
      <c r="AD68" s="476">
        <v>-37.288150000000002</v>
      </c>
      <c r="AE68" s="476">
        <v>0</v>
      </c>
      <c r="AF68" s="476">
        <v>-37.288150000000002</v>
      </c>
      <c r="AG68" s="476"/>
      <c r="AH68" s="476">
        <v>0</v>
      </c>
      <c r="AI68" s="476">
        <v>0</v>
      </c>
      <c r="AJ68" s="476">
        <v>0</v>
      </c>
      <c r="AK68" s="478" t="s">
        <v>667</v>
      </c>
      <c r="AL68" s="476">
        <v>0</v>
      </c>
      <c r="AM68" s="476">
        <v>0</v>
      </c>
      <c r="AN68" s="476">
        <v>0</v>
      </c>
      <c r="AO68" s="476"/>
      <c r="AP68" s="476">
        <v>0</v>
      </c>
      <c r="AQ68" s="476">
        <v>0</v>
      </c>
      <c r="AR68" s="476">
        <v>0</v>
      </c>
      <c r="AS68" s="476"/>
      <c r="AT68" s="476">
        <v>62.046309999999998</v>
      </c>
      <c r="AU68" s="476">
        <v>0</v>
      </c>
      <c r="AV68" s="476">
        <v>62.046309999999998</v>
      </c>
      <c r="AW68" s="478" t="s">
        <v>667</v>
      </c>
      <c r="AX68" s="476">
        <v>0</v>
      </c>
      <c r="AY68" s="476">
        <v>0</v>
      </c>
      <c r="AZ68" s="476">
        <v>0</v>
      </c>
      <c r="BA68" s="476"/>
      <c r="BB68" s="476">
        <v>0</v>
      </c>
      <c r="BC68" s="476">
        <v>0</v>
      </c>
      <c r="BD68" s="476">
        <v>0</v>
      </c>
      <c r="BE68" s="476"/>
      <c r="BF68" s="476">
        <v>0</v>
      </c>
      <c r="BG68" s="476">
        <v>0</v>
      </c>
      <c r="BH68" s="476">
        <v>0</v>
      </c>
      <c r="BI68" s="478" t="s">
        <v>667</v>
      </c>
      <c r="BJ68" s="476">
        <v>0</v>
      </c>
      <c r="BK68" s="476">
        <v>0</v>
      </c>
      <c r="BL68" s="476">
        <v>0</v>
      </c>
      <c r="BM68" s="476"/>
      <c r="BN68" s="476">
        <v>0</v>
      </c>
      <c r="BO68" s="476">
        <v>0</v>
      </c>
      <c r="BP68" s="476">
        <v>0</v>
      </c>
      <c r="BQ68" s="476"/>
      <c r="BR68" s="476">
        <v>0</v>
      </c>
      <c r="BS68" s="476">
        <v>0</v>
      </c>
      <c r="BT68" s="476">
        <v>0</v>
      </c>
      <c r="BU68" s="476"/>
      <c r="BV68" s="476">
        <v>0</v>
      </c>
      <c r="BW68" s="476">
        <v>0</v>
      </c>
      <c r="BX68" s="476">
        <v>0</v>
      </c>
      <c r="BY68" s="478" t="s">
        <v>667</v>
      </c>
      <c r="BZ68" s="476">
        <v>-28640.214610000003</v>
      </c>
      <c r="CA68" s="476">
        <v>0</v>
      </c>
      <c r="CB68" s="476">
        <v>-28640.214610000003</v>
      </c>
      <c r="CC68" s="476"/>
      <c r="CD68" s="476">
        <v>-478.86293000000001</v>
      </c>
      <c r="CE68" s="476">
        <v>0</v>
      </c>
      <c r="CF68" s="476">
        <v>-478.86293000000001</v>
      </c>
      <c r="CG68" s="476"/>
      <c r="CH68" s="476">
        <v>-28640.214610000003</v>
      </c>
      <c r="CI68" s="476">
        <v>0</v>
      </c>
      <c r="CJ68" s="476">
        <v>-28640.214610000003</v>
      </c>
    </row>
    <row r="69" spans="1:89" s="24" customFormat="1" ht="9" customHeight="1" x14ac:dyDescent="0.3">
      <c r="A69" s="478" t="s">
        <v>668</v>
      </c>
      <c r="B69" s="476">
        <v>2613.0966600000002</v>
      </c>
      <c r="C69" s="476">
        <v>992.67260999999996</v>
      </c>
      <c r="D69" s="476">
        <v>3605.7692700000002</v>
      </c>
      <c r="E69" s="476"/>
      <c r="F69" s="476">
        <v>202.08875</v>
      </c>
      <c r="G69" s="476">
        <v>12.827059999999999</v>
      </c>
      <c r="H69" s="476">
        <v>214.91580999999999</v>
      </c>
      <c r="I69" s="476"/>
      <c r="J69" s="476">
        <v>8563.71263</v>
      </c>
      <c r="K69" s="476">
        <v>-485.86391000000003</v>
      </c>
      <c r="L69" s="476">
        <v>8077.84872</v>
      </c>
      <c r="M69" s="478" t="s">
        <v>668</v>
      </c>
      <c r="N69" s="476">
        <v>324.11743999999999</v>
      </c>
      <c r="O69" s="476">
        <v>0.90349999999999997</v>
      </c>
      <c r="P69" s="476">
        <v>325.02094</v>
      </c>
      <c r="Q69" s="476"/>
      <c r="R69" s="476">
        <v>74.046189999999996</v>
      </c>
      <c r="S69" s="476">
        <v>0</v>
      </c>
      <c r="T69" s="476">
        <v>74.046189999999996</v>
      </c>
      <c r="U69" s="476"/>
      <c r="V69" s="476">
        <v>947.59385999999995</v>
      </c>
      <c r="W69" s="476">
        <v>403.27238</v>
      </c>
      <c r="X69" s="476">
        <v>1350.8662400000001</v>
      </c>
      <c r="Y69" s="478" t="s">
        <v>668</v>
      </c>
      <c r="Z69" s="476">
        <v>6.6920000000000007E-2</v>
      </c>
      <c r="AA69" s="476">
        <v>0</v>
      </c>
      <c r="AB69" s="476">
        <v>6.6920000000000007E-2</v>
      </c>
      <c r="AC69" s="476"/>
      <c r="AD69" s="476">
        <v>669.97192000000007</v>
      </c>
      <c r="AE69" s="476">
        <v>0</v>
      </c>
      <c r="AF69" s="476">
        <v>669.97192000000007</v>
      </c>
      <c r="AG69" s="476"/>
      <c r="AH69" s="476">
        <v>127.94453</v>
      </c>
      <c r="AI69" s="476">
        <v>0</v>
      </c>
      <c r="AJ69" s="476">
        <v>127.94453</v>
      </c>
      <c r="AK69" s="478" t="s">
        <v>668</v>
      </c>
      <c r="AL69" s="476">
        <v>0</v>
      </c>
      <c r="AM69" s="476">
        <v>0</v>
      </c>
      <c r="AN69" s="476">
        <v>0</v>
      </c>
      <c r="AO69" s="476"/>
      <c r="AP69" s="476">
        <v>886.25009999999997</v>
      </c>
      <c r="AQ69" s="476">
        <v>0</v>
      </c>
      <c r="AR69" s="476">
        <v>886.25009999999997</v>
      </c>
      <c r="AS69" s="476"/>
      <c r="AT69" s="476">
        <v>0</v>
      </c>
      <c r="AU69" s="476">
        <v>0</v>
      </c>
      <c r="AV69" s="476">
        <v>0</v>
      </c>
      <c r="AW69" s="478" t="s">
        <v>668</v>
      </c>
      <c r="AX69" s="476">
        <v>570.15165000000002</v>
      </c>
      <c r="AY69" s="476">
        <v>0</v>
      </c>
      <c r="AZ69" s="476">
        <v>570.15165000000002</v>
      </c>
      <c r="BA69" s="476"/>
      <c r="BB69" s="476">
        <v>275.57238000000001</v>
      </c>
      <c r="BC69" s="476">
        <v>0</v>
      </c>
      <c r="BD69" s="476">
        <v>275.57238000000001</v>
      </c>
      <c r="BE69" s="476"/>
      <c r="BF69" s="476">
        <v>0</v>
      </c>
      <c r="BG69" s="476">
        <v>-336.75274000000002</v>
      </c>
      <c r="BH69" s="476">
        <v>-336.75274000000002</v>
      </c>
      <c r="BI69" s="478" t="s">
        <v>668</v>
      </c>
      <c r="BJ69" s="476">
        <v>0</v>
      </c>
      <c r="BK69" s="476">
        <v>0.10288</v>
      </c>
      <c r="BL69" s="476">
        <v>0.10288</v>
      </c>
      <c r="BM69" s="476"/>
      <c r="BN69" s="476">
        <v>4.23942</v>
      </c>
      <c r="BO69" s="476">
        <v>48.822890000000001</v>
      </c>
      <c r="BP69" s="476">
        <v>53.062309999999997</v>
      </c>
      <c r="BQ69" s="476"/>
      <c r="BR69" s="476">
        <v>606.4419200000001</v>
      </c>
      <c r="BS69" s="476">
        <v>0</v>
      </c>
      <c r="BT69" s="476">
        <v>606.4419200000001</v>
      </c>
      <c r="BU69" s="476"/>
      <c r="BV69" s="476">
        <v>-93.850880000000004</v>
      </c>
      <c r="BW69" s="476">
        <v>0</v>
      </c>
      <c r="BX69" s="476">
        <v>-93.850880000000004</v>
      </c>
      <c r="BY69" s="478" t="s">
        <v>668</v>
      </c>
      <c r="BZ69" s="476">
        <v>15771.443489999998</v>
      </c>
      <c r="CA69" s="476">
        <v>635.98466999999994</v>
      </c>
      <c r="CB69" s="476">
        <v>16407.428159999996</v>
      </c>
      <c r="CC69" s="476"/>
      <c r="CD69" s="476">
        <v>8563.71263</v>
      </c>
      <c r="CE69" s="476">
        <v>-485.86391000000003</v>
      </c>
      <c r="CF69" s="476">
        <v>8077.84872</v>
      </c>
      <c r="CG69" s="476"/>
      <c r="CH69" s="476">
        <v>15771.443489999998</v>
      </c>
      <c r="CI69" s="476">
        <v>635.98466999999982</v>
      </c>
      <c r="CJ69" s="476">
        <v>16407.428159999996</v>
      </c>
    </row>
    <row r="70" spans="1:89" s="24" customFormat="1" ht="9" customHeight="1" x14ac:dyDescent="0.3">
      <c r="A70" s="478" t="s">
        <v>669</v>
      </c>
      <c r="B70" s="476">
        <v>13215.53269</v>
      </c>
      <c r="C70" s="476">
        <v>0</v>
      </c>
      <c r="D70" s="476">
        <v>13215.53269</v>
      </c>
      <c r="E70" s="476"/>
      <c r="F70" s="476">
        <v>297.09262999999999</v>
      </c>
      <c r="G70" s="476">
        <v>0</v>
      </c>
      <c r="H70" s="476">
        <v>297.09262999999999</v>
      </c>
      <c r="I70" s="476"/>
      <c r="J70" s="476">
        <v>13332.898060000001</v>
      </c>
      <c r="K70" s="476">
        <v>0</v>
      </c>
      <c r="L70" s="476">
        <v>13332.898060000001</v>
      </c>
      <c r="M70" s="478" t="s">
        <v>669</v>
      </c>
      <c r="N70" s="476">
        <v>480.42970000000003</v>
      </c>
      <c r="O70" s="476">
        <v>0</v>
      </c>
      <c r="P70" s="476">
        <v>480.42970000000003</v>
      </c>
      <c r="Q70" s="476"/>
      <c r="R70" s="476">
        <v>1060.3776399999999</v>
      </c>
      <c r="S70" s="476">
        <v>0</v>
      </c>
      <c r="T70" s="476">
        <v>1060.3776399999999</v>
      </c>
      <c r="U70" s="476"/>
      <c r="V70" s="476">
        <v>1888.2415700000001</v>
      </c>
      <c r="W70" s="476">
        <v>0</v>
      </c>
      <c r="X70" s="476">
        <v>1888.2415700000001</v>
      </c>
      <c r="Y70" s="478" t="s">
        <v>669</v>
      </c>
      <c r="Z70" s="476">
        <v>336.91116000000005</v>
      </c>
      <c r="AA70" s="476">
        <v>0</v>
      </c>
      <c r="AB70" s="476">
        <v>336.91116000000005</v>
      </c>
      <c r="AC70" s="476"/>
      <c r="AD70" s="476">
        <v>6510.8262800000002</v>
      </c>
      <c r="AE70" s="476">
        <v>0</v>
      </c>
      <c r="AF70" s="476">
        <v>6510.8262800000002</v>
      </c>
      <c r="AG70" s="476"/>
      <c r="AH70" s="476">
        <v>1479.1017899999999</v>
      </c>
      <c r="AI70" s="476">
        <v>0</v>
      </c>
      <c r="AJ70" s="476">
        <v>1479.1017899999999</v>
      </c>
      <c r="AK70" s="478" t="s">
        <v>669</v>
      </c>
      <c r="AL70" s="476">
        <v>334.76908000000003</v>
      </c>
      <c r="AM70" s="476">
        <v>0</v>
      </c>
      <c r="AN70" s="476">
        <v>334.76908000000003</v>
      </c>
      <c r="AO70" s="476"/>
      <c r="AP70" s="476">
        <v>814.49887999999999</v>
      </c>
      <c r="AQ70" s="476">
        <v>0</v>
      </c>
      <c r="AR70" s="476">
        <v>814.49887999999999</v>
      </c>
      <c r="AS70" s="476"/>
      <c r="AT70" s="476">
        <v>394.93634000000003</v>
      </c>
      <c r="AU70" s="476">
        <v>0</v>
      </c>
      <c r="AV70" s="476">
        <v>394.93634000000003</v>
      </c>
      <c r="AW70" s="478" t="s">
        <v>669</v>
      </c>
      <c r="AX70" s="476">
        <v>208.67061000000001</v>
      </c>
      <c r="AY70" s="476">
        <v>0</v>
      </c>
      <c r="AZ70" s="476">
        <v>208.67061000000001</v>
      </c>
      <c r="BA70" s="476"/>
      <c r="BB70" s="476">
        <v>333.66219000000001</v>
      </c>
      <c r="BC70" s="476">
        <v>0</v>
      </c>
      <c r="BD70" s="476">
        <v>333.66219000000001</v>
      </c>
      <c r="BE70" s="476"/>
      <c r="BF70" s="476">
        <v>33.286059999999999</v>
      </c>
      <c r="BG70" s="476">
        <v>0</v>
      </c>
      <c r="BH70" s="476">
        <v>33.286059999999999</v>
      </c>
      <c r="BI70" s="478" t="s">
        <v>669</v>
      </c>
      <c r="BJ70" s="476">
        <v>60.273630000000004</v>
      </c>
      <c r="BK70" s="476">
        <v>0</v>
      </c>
      <c r="BL70" s="476">
        <v>60.273630000000004</v>
      </c>
      <c r="BM70" s="476"/>
      <c r="BN70" s="476">
        <v>131.80439000000001</v>
      </c>
      <c r="BO70" s="476">
        <v>0</v>
      </c>
      <c r="BP70" s="476">
        <v>131.80439000000001</v>
      </c>
      <c r="BQ70" s="476"/>
      <c r="BR70" s="476">
        <v>1892.1421600000001</v>
      </c>
      <c r="BS70" s="476">
        <v>0</v>
      </c>
      <c r="BT70" s="476">
        <v>1892.1421600000001</v>
      </c>
      <c r="BU70" s="476"/>
      <c r="BV70" s="476">
        <v>181.1277</v>
      </c>
      <c r="BW70" s="476">
        <v>0</v>
      </c>
      <c r="BX70" s="476">
        <v>181.1277</v>
      </c>
      <c r="BY70" s="478" t="s">
        <v>669</v>
      </c>
      <c r="BZ70" s="476">
        <v>42986.582559999995</v>
      </c>
      <c r="CA70" s="476">
        <v>0</v>
      </c>
      <c r="CB70" s="476">
        <v>42986.582559999995</v>
      </c>
      <c r="CC70" s="476"/>
      <c r="CD70" s="476">
        <v>13332.898060000001</v>
      </c>
      <c r="CE70" s="476">
        <v>68.25855</v>
      </c>
      <c r="CF70" s="476">
        <v>13401.15661</v>
      </c>
      <c r="CG70" s="476"/>
      <c r="CH70" s="476">
        <v>42986.582559999995</v>
      </c>
      <c r="CI70" s="476">
        <v>68.25855</v>
      </c>
      <c r="CJ70" s="476">
        <v>43054.841109999994</v>
      </c>
    </row>
    <row r="71" spans="1:89" s="24" customFormat="1" ht="9" customHeight="1" x14ac:dyDescent="0.3">
      <c r="A71" s="478" t="s">
        <v>670</v>
      </c>
      <c r="B71" s="476">
        <v>14493.1626</v>
      </c>
      <c r="C71" s="476">
        <v>0</v>
      </c>
      <c r="D71" s="476">
        <v>14493.1626</v>
      </c>
      <c r="E71" s="476"/>
      <c r="F71" s="476">
        <v>252.83555999999999</v>
      </c>
      <c r="G71" s="476">
        <v>0</v>
      </c>
      <c r="H71" s="476">
        <v>252.83555999999999</v>
      </c>
      <c r="I71" s="476"/>
      <c r="J71" s="476">
        <v>37726.012560000003</v>
      </c>
      <c r="K71" s="476">
        <v>0</v>
      </c>
      <c r="L71" s="476">
        <v>37726.012560000003</v>
      </c>
      <c r="M71" s="478" t="s">
        <v>670</v>
      </c>
      <c r="N71" s="476">
        <v>846.9473200000001</v>
      </c>
      <c r="O71" s="476">
        <v>0</v>
      </c>
      <c r="P71" s="476">
        <v>846.9473200000001</v>
      </c>
      <c r="Q71" s="476"/>
      <c r="R71" s="476">
        <v>2745.6371899999999</v>
      </c>
      <c r="S71" s="476">
        <v>0</v>
      </c>
      <c r="T71" s="476">
        <v>2745.6371899999999</v>
      </c>
      <c r="U71" s="476"/>
      <c r="V71" s="476">
        <v>3942.7426499999997</v>
      </c>
      <c r="W71" s="476">
        <v>0</v>
      </c>
      <c r="X71" s="476">
        <v>3942.7426499999997</v>
      </c>
      <c r="Y71" s="478" t="s">
        <v>670</v>
      </c>
      <c r="Z71" s="476">
        <v>54.938890000000001</v>
      </c>
      <c r="AA71" s="476">
        <v>0</v>
      </c>
      <c r="AB71" s="476">
        <v>54.938890000000001</v>
      </c>
      <c r="AC71" s="476"/>
      <c r="AD71" s="476">
        <v>15717.059939999999</v>
      </c>
      <c r="AE71" s="476">
        <v>0</v>
      </c>
      <c r="AF71" s="476">
        <v>15717.059939999999</v>
      </c>
      <c r="AG71" s="476"/>
      <c r="AH71" s="476">
        <v>4230.0364500000005</v>
      </c>
      <c r="AI71" s="476">
        <v>0</v>
      </c>
      <c r="AJ71" s="476">
        <v>4230.0364500000005</v>
      </c>
      <c r="AK71" s="478" t="s">
        <v>670</v>
      </c>
      <c r="AL71" s="476">
        <v>237.02529000000001</v>
      </c>
      <c r="AM71" s="476">
        <v>0</v>
      </c>
      <c r="AN71" s="476">
        <v>237.02529000000001</v>
      </c>
      <c r="AO71" s="476"/>
      <c r="AP71" s="476">
        <v>2006.98209</v>
      </c>
      <c r="AQ71" s="476">
        <v>0</v>
      </c>
      <c r="AR71" s="476">
        <v>2006.98209</v>
      </c>
      <c r="AS71" s="476"/>
      <c r="AT71" s="476">
        <v>1481.7960800000001</v>
      </c>
      <c r="AU71" s="476">
        <v>0</v>
      </c>
      <c r="AV71" s="476">
        <v>1481.7960800000001</v>
      </c>
      <c r="AW71" s="478" t="s">
        <v>670</v>
      </c>
      <c r="AX71" s="476">
        <v>1148.4898400000002</v>
      </c>
      <c r="AY71" s="476">
        <v>0</v>
      </c>
      <c r="AZ71" s="476">
        <v>1148.4898400000002</v>
      </c>
      <c r="BA71" s="476"/>
      <c r="BB71" s="476">
        <v>116.01266</v>
      </c>
      <c r="BC71" s="476">
        <v>0</v>
      </c>
      <c r="BD71" s="476">
        <v>116.01266</v>
      </c>
      <c r="BE71" s="476"/>
      <c r="BF71" s="476">
        <v>0.38492000000000004</v>
      </c>
      <c r="BG71" s="476">
        <v>0</v>
      </c>
      <c r="BH71" s="476">
        <v>0.38492000000000004</v>
      </c>
      <c r="BI71" s="478" t="s">
        <v>670</v>
      </c>
      <c r="BJ71" s="476">
        <v>32.51878</v>
      </c>
      <c r="BK71" s="476">
        <v>0</v>
      </c>
      <c r="BL71" s="476">
        <v>32.51878</v>
      </c>
      <c r="BM71" s="476"/>
      <c r="BN71" s="476">
        <v>1037.1971100000001</v>
      </c>
      <c r="BO71" s="476">
        <v>0</v>
      </c>
      <c r="BP71" s="476">
        <v>1037.1971100000001</v>
      </c>
      <c r="BQ71" s="476"/>
      <c r="BR71" s="476">
        <v>2260.60916</v>
      </c>
      <c r="BS71" s="476">
        <v>0</v>
      </c>
      <c r="BT71" s="476">
        <v>2260.60916</v>
      </c>
      <c r="BU71" s="476"/>
      <c r="BV71" s="476">
        <v>13.413790000000001</v>
      </c>
      <c r="BW71" s="476">
        <v>0</v>
      </c>
      <c r="BX71" s="476">
        <v>13.413790000000001</v>
      </c>
      <c r="BY71" s="478" t="s">
        <v>670</v>
      </c>
      <c r="BZ71" s="476">
        <v>88343.802879999988</v>
      </c>
      <c r="CA71" s="476">
        <v>0</v>
      </c>
      <c r="CB71" s="476">
        <v>88343.802879999988</v>
      </c>
      <c r="CC71" s="476"/>
      <c r="CD71" s="476">
        <v>37726.012560000003</v>
      </c>
      <c r="CE71" s="476">
        <v>282.82279</v>
      </c>
      <c r="CF71" s="476">
        <v>38008.835350000001</v>
      </c>
      <c r="CG71" s="476"/>
      <c r="CH71" s="476">
        <v>88343.802879999988</v>
      </c>
      <c r="CI71" s="476">
        <v>282.82279</v>
      </c>
      <c r="CJ71" s="476">
        <v>88626.625669999979</v>
      </c>
    </row>
    <row r="72" spans="1:89" s="24" customFormat="1" ht="5.0999999999999996" customHeight="1" x14ac:dyDescent="0.3">
      <c r="A72" s="478"/>
      <c r="B72" s="476"/>
      <c r="C72" s="476"/>
      <c r="D72" s="476"/>
      <c r="E72" s="476"/>
      <c r="F72" s="476"/>
      <c r="G72" s="476"/>
      <c r="H72" s="476"/>
      <c r="I72" s="476"/>
      <c r="J72" s="476"/>
      <c r="K72" s="476"/>
      <c r="L72" s="476"/>
      <c r="M72" s="478"/>
      <c r="N72" s="476"/>
      <c r="O72" s="476"/>
      <c r="P72" s="476"/>
      <c r="Q72" s="476"/>
      <c r="R72" s="476"/>
      <c r="S72" s="476"/>
      <c r="T72" s="476"/>
      <c r="U72" s="476"/>
      <c r="V72" s="476"/>
      <c r="W72" s="476"/>
      <c r="X72" s="476"/>
      <c r="Y72" s="478"/>
      <c r="Z72" s="476"/>
      <c r="AA72" s="476"/>
      <c r="AB72" s="476"/>
      <c r="AC72" s="476"/>
      <c r="AD72" s="476"/>
      <c r="AE72" s="476"/>
      <c r="AF72" s="476"/>
      <c r="AG72" s="476"/>
      <c r="AH72" s="476"/>
      <c r="AI72" s="476"/>
      <c r="AJ72" s="476"/>
      <c r="AK72" s="478"/>
      <c r="AL72" s="476"/>
      <c r="AM72" s="476"/>
      <c r="AN72" s="476"/>
      <c r="AO72" s="476"/>
      <c r="AP72" s="476"/>
      <c r="AQ72" s="476"/>
      <c r="AR72" s="476"/>
      <c r="AS72" s="476"/>
      <c r="AT72" s="476"/>
      <c r="AU72" s="476"/>
      <c r="AV72" s="476"/>
      <c r="AW72" s="478"/>
      <c r="AX72" s="476"/>
      <c r="AY72" s="476"/>
      <c r="AZ72" s="476"/>
      <c r="BA72" s="476"/>
      <c r="BB72" s="476"/>
      <c r="BC72" s="476"/>
      <c r="BD72" s="476"/>
      <c r="BE72" s="476"/>
      <c r="BF72" s="476"/>
      <c r="BG72" s="476"/>
      <c r="BH72" s="476"/>
      <c r="BI72" s="478"/>
      <c r="BJ72" s="476"/>
      <c r="BK72" s="476"/>
      <c r="BL72" s="476"/>
      <c r="BM72" s="476"/>
      <c r="BN72" s="476"/>
      <c r="BO72" s="476"/>
      <c r="BP72" s="476"/>
      <c r="BQ72" s="476"/>
      <c r="BR72" s="476"/>
      <c r="BS72" s="476"/>
      <c r="BT72" s="476"/>
      <c r="BU72" s="476"/>
      <c r="BV72" s="476"/>
      <c r="BW72" s="476"/>
      <c r="BX72" s="476"/>
      <c r="BY72" s="478"/>
      <c r="BZ72" s="476"/>
      <c r="CA72" s="476"/>
      <c r="CB72" s="476"/>
      <c r="CC72" s="476"/>
      <c r="CD72" s="476"/>
      <c r="CE72" s="476"/>
      <c r="CF72" s="476"/>
      <c r="CG72" s="476"/>
      <c r="CH72" s="476"/>
      <c r="CI72" s="476"/>
      <c r="CJ72" s="476"/>
    </row>
    <row r="73" spans="1:89" s="18" customFormat="1" ht="9.75" customHeight="1" x14ac:dyDescent="0.2">
      <c r="A73" s="471" t="s">
        <v>671</v>
      </c>
      <c r="B73" s="472">
        <v>1311.57149</v>
      </c>
      <c r="C73" s="472">
        <v>106.64144999999999</v>
      </c>
      <c r="D73" s="472">
        <v>1418.2129399999999</v>
      </c>
      <c r="E73" s="472"/>
      <c r="F73" s="472">
        <v>45.792660000000005</v>
      </c>
      <c r="G73" s="472">
        <v>21.480250000000002</v>
      </c>
      <c r="H73" s="472">
        <v>67.27291000000001</v>
      </c>
      <c r="I73" s="472"/>
      <c r="J73" s="472">
        <v>-3229.4634599999999</v>
      </c>
      <c r="K73" s="472">
        <v>418.25213000000002</v>
      </c>
      <c r="L73" s="472">
        <v>-2811.2113300000001</v>
      </c>
      <c r="M73" s="471" t="s">
        <v>671</v>
      </c>
      <c r="N73" s="472">
        <v>-2226.3780699999998</v>
      </c>
      <c r="O73" s="472">
        <v>-10.929290000000002</v>
      </c>
      <c r="P73" s="472">
        <v>-2237.3073599999998</v>
      </c>
      <c r="Q73" s="472"/>
      <c r="R73" s="472">
        <v>-8864.8191400000014</v>
      </c>
      <c r="S73" s="472">
        <v>-3255.8925399999998</v>
      </c>
      <c r="T73" s="472">
        <v>-12120.71168</v>
      </c>
      <c r="U73" s="472"/>
      <c r="V73" s="472">
        <v>-8494.1552499999998</v>
      </c>
      <c r="W73" s="472">
        <v>35785.169820000003</v>
      </c>
      <c r="X73" s="472">
        <v>27291.014569999999</v>
      </c>
      <c r="Y73" s="471" t="s">
        <v>671</v>
      </c>
      <c r="Z73" s="472">
        <v>239.96498</v>
      </c>
      <c r="AA73" s="472">
        <v>0</v>
      </c>
      <c r="AB73" s="472">
        <v>239.96498</v>
      </c>
      <c r="AC73" s="472"/>
      <c r="AD73" s="472">
        <v>213.64821000000001</v>
      </c>
      <c r="AE73" s="472">
        <v>707.99469000000011</v>
      </c>
      <c r="AF73" s="472">
        <v>921.64290000000005</v>
      </c>
      <c r="AG73" s="472"/>
      <c r="AH73" s="472">
        <v>-2684.3210600000002</v>
      </c>
      <c r="AI73" s="472">
        <v>60.206050000000005</v>
      </c>
      <c r="AJ73" s="472">
        <v>-2624.11501</v>
      </c>
      <c r="AK73" s="471" t="s">
        <v>671</v>
      </c>
      <c r="AL73" s="472">
        <v>406.49357000000003</v>
      </c>
      <c r="AM73" s="472">
        <v>1155.09672</v>
      </c>
      <c r="AN73" s="472">
        <v>1561.5902900000001</v>
      </c>
      <c r="AO73" s="472"/>
      <c r="AP73" s="472">
        <v>1215.5101400000001</v>
      </c>
      <c r="AQ73" s="472">
        <v>-21.257939999999998</v>
      </c>
      <c r="AR73" s="472">
        <v>1194.2521999999999</v>
      </c>
      <c r="AS73" s="472"/>
      <c r="AT73" s="472">
        <v>-538.82908999999995</v>
      </c>
      <c r="AU73" s="472">
        <v>-1.5238600000000002</v>
      </c>
      <c r="AV73" s="472">
        <v>-540.35294999999996</v>
      </c>
      <c r="AW73" s="471" t="s">
        <v>671</v>
      </c>
      <c r="AX73" s="472">
        <v>2683.2083200000002</v>
      </c>
      <c r="AY73" s="472">
        <v>6.2480500000000001</v>
      </c>
      <c r="AZ73" s="472">
        <v>2689.4563700000003</v>
      </c>
      <c r="BA73" s="472"/>
      <c r="BB73" s="472">
        <v>-151.41336000000001</v>
      </c>
      <c r="BC73" s="472">
        <v>97.541380000000004</v>
      </c>
      <c r="BD73" s="472">
        <v>-53.871980000000001</v>
      </c>
      <c r="BE73" s="472"/>
      <c r="BF73" s="472">
        <v>0</v>
      </c>
      <c r="BG73" s="472">
        <v>0</v>
      </c>
      <c r="BH73" s="472">
        <v>0</v>
      </c>
      <c r="BI73" s="471" t="s">
        <v>671</v>
      </c>
      <c r="BJ73" s="472">
        <v>0.105</v>
      </c>
      <c r="BK73" s="472">
        <v>0</v>
      </c>
      <c r="BL73" s="472">
        <v>0.105</v>
      </c>
      <c r="BM73" s="472"/>
      <c r="BN73" s="472">
        <v>-2.4900000000000002</v>
      </c>
      <c r="BO73" s="472">
        <v>1.5429600000000001</v>
      </c>
      <c r="BP73" s="472">
        <v>-0.94703999999999999</v>
      </c>
      <c r="BQ73" s="472"/>
      <c r="BR73" s="472">
        <v>-2803.1389100000001</v>
      </c>
      <c r="BS73" s="472">
        <v>26.378730000000001</v>
      </c>
      <c r="BT73" s="472">
        <v>-2776.7601800000002</v>
      </c>
      <c r="BU73" s="472"/>
      <c r="BV73" s="472">
        <v>-86.488640000000004</v>
      </c>
      <c r="BW73" s="472">
        <v>-0.13133</v>
      </c>
      <c r="BX73" s="472">
        <v>-86.619969999999995</v>
      </c>
      <c r="BY73" s="471" t="s">
        <v>671</v>
      </c>
      <c r="BZ73" s="472">
        <v>-22965.20261</v>
      </c>
      <c r="CA73" s="472">
        <v>35096.817270000007</v>
      </c>
      <c r="CB73" s="472">
        <v>12131.614659999999</v>
      </c>
      <c r="CC73" s="472"/>
      <c r="CD73" s="472">
        <v>-3229.4634599999999</v>
      </c>
      <c r="CE73" s="472">
        <v>418.77012000000002</v>
      </c>
      <c r="CF73" s="472">
        <v>-2810.6933399999998</v>
      </c>
      <c r="CG73" s="472"/>
      <c r="CH73" s="472">
        <v>-22965.20261</v>
      </c>
      <c r="CI73" s="472">
        <v>35097.335260000007</v>
      </c>
      <c r="CJ73" s="472">
        <v>12132.13265</v>
      </c>
    </row>
    <row r="74" spans="1:89" s="24" customFormat="1" ht="5.0999999999999996" customHeight="1" x14ac:dyDescent="0.3">
      <c r="A74" s="478"/>
      <c r="B74" s="476"/>
      <c r="C74" s="476"/>
      <c r="D74" s="476"/>
      <c r="E74" s="476"/>
      <c r="F74" s="476"/>
      <c r="G74" s="476"/>
      <c r="H74" s="476"/>
      <c r="I74" s="476"/>
      <c r="J74" s="476"/>
      <c r="K74" s="476"/>
      <c r="L74" s="476"/>
      <c r="M74" s="478"/>
      <c r="N74" s="476"/>
      <c r="O74" s="476"/>
      <c r="P74" s="476"/>
      <c r="Q74" s="476"/>
      <c r="R74" s="476"/>
      <c r="S74" s="476"/>
      <c r="T74" s="476"/>
      <c r="U74" s="476"/>
      <c r="V74" s="476"/>
      <c r="W74" s="476"/>
      <c r="X74" s="476"/>
      <c r="Y74" s="478"/>
      <c r="Z74" s="476"/>
      <c r="AA74" s="476"/>
      <c r="AB74" s="476"/>
      <c r="AC74" s="476"/>
      <c r="AD74" s="476"/>
      <c r="AE74" s="476"/>
      <c r="AF74" s="476"/>
      <c r="AG74" s="476"/>
      <c r="AH74" s="476"/>
      <c r="AI74" s="476"/>
      <c r="AJ74" s="476"/>
      <c r="AK74" s="478"/>
      <c r="AL74" s="476"/>
      <c r="AM74" s="476"/>
      <c r="AN74" s="476"/>
      <c r="AO74" s="476"/>
      <c r="AP74" s="476"/>
      <c r="AQ74" s="476"/>
      <c r="AR74" s="476"/>
      <c r="AS74" s="476"/>
      <c r="AT74" s="476"/>
      <c r="AU74" s="476"/>
      <c r="AV74" s="476"/>
      <c r="AW74" s="478"/>
      <c r="AX74" s="476"/>
      <c r="AY74" s="476"/>
      <c r="AZ74" s="476"/>
      <c r="BA74" s="476"/>
      <c r="BB74" s="476"/>
      <c r="BC74" s="476"/>
      <c r="BD74" s="476"/>
      <c r="BE74" s="476"/>
      <c r="BF74" s="476"/>
      <c r="BG74" s="476"/>
      <c r="BH74" s="476"/>
      <c r="BI74" s="478"/>
      <c r="BJ74" s="476"/>
      <c r="BK74" s="476"/>
      <c r="BL74" s="476"/>
      <c r="BM74" s="476"/>
      <c r="BN74" s="476"/>
      <c r="BO74" s="476"/>
      <c r="BP74" s="476"/>
      <c r="BQ74" s="476"/>
      <c r="BR74" s="476"/>
      <c r="BS74" s="476"/>
      <c r="BT74" s="476"/>
      <c r="BU74" s="476"/>
      <c r="BV74" s="476">
        <v>0</v>
      </c>
      <c r="BW74" s="476">
        <v>0</v>
      </c>
      <c r="BX74" s="476">
        <v>0</v>
      </c>
      <c r="BY74" s="478"/>
      <c r="BZ74" s="476"/>
      <c r="CA74" s="476"/>
      <c r="CB74" s="476"/>
      <c r="CC74" s="476"/>
      <c r="CD74" s="476"/>
      <c r="CE74" s="476"/>
      <c r="CF74" s="476"/>
      <c r="CG74" s="476"/>
      <c r="CH74" s="476"/>
      <c r="CI74" s="476"/>
      <c r="CJ74" s="476"/>
      <c r="CK74" s="473"/>
    </row>
    <row r="75" spans="1:89" s="24" customFormat="1" ht="9" customHeight="1" x14ac:dyDescent="0.3">
      <c r="A75" s="539" t="s">
        <v>672</v>
      </c>
      <c r="B75" s="472">
        <v>166561.5698</v>
      </c>
      <c r="C75" s="472">
        <v>176602.35597999999</v>
      </c>
      <c r="D75" s="472">
        <v>343163.92577999999</v>
      </c>
      <c r="E75" s="472"/>
      <c r="F75" s="472">
        <v>2864.3090499999998</v>
      </c>
      <c r="G75" s="472">
        <v>520.25738999999999</v>
      </c>
      <c r="H75" s="472">
        <v>3384.5664400000001</v>
      </c>
      <c r="I75" s="472"/>
      <c r="J75" s="472">
        <v>624729.64763999998</v>
      </c>
      <c r="K75" s="472">
        <v>320146.31332999998</v>
      </c>
      <c r="L75" s="472">
        <v>944875.96097000001</v>
      </c>
      <c r="M75" s="539" t="s">
        <v>672</v>
      </c>
      <c r="N75" s="472">
        <v>4893.2675600000002</v>
      </c>
      <c r="O75" s="472">
        <v>1840.5482099999999</v>
      </c>
      <c r="P75" s="472">
        <v>6733.8157699999992</v>
      </c>
      <c r="Q75" s="472"/>
      <c r="R75" s="472">
        <v>12146.124960000001</v>
      </c>
      <c r="S75" s="472">
        <v>18077.070219999998</v>
      </c>
      <c r="T75" s="472">
        <v>30223.195179999999</v>
      </c>
      <c r="U75" s="472"/>
      <c r="V75" s="472">
        <v>114900.72426</v>
      </c>
      <c r="W75" s="472">
        <v>77956.253069999992</v>
      </c>
      <c r="X75" s="472">
        <v>192856.97733000002</v>
      </c>
      <c r="Y75" s="539" t="s">
        <v>672</v>
      </c>
      <c r="Z75" s="472">
        <v>50709.053599999999</v>
      </c>
      <c r="AA75" s="472">
        <v>-18579.696379999998</v>
      </c>
      <c r="AB75" s="472">
        <v>32129.357219999998</v>
      </c>
      <c r="AC75" s="472"/>
      <c r="AD75" s="472">
        <v>163956.07801</v>
      </c>
      <c r="AE75" s="472">
        <v>42175.829720000002</v>
      </c>
      <c r="AF75" s="472">
        <v>206131.90772999998</v>
      </c>
      <c r="AG75" s="472"/>
      <c r="AH75" s="472">
        <v>86622.024390000006</v>
      </c>
      <c r="AI75" s="472">
        <v>-4729.0408600000001</v>
      </c>
      <c r="AJ75" s="472">
        <v>81892.983529999998</v>
      </c>
      <c r="AK75" s="539" t="s">
        <v>672</v>
      </c>
      <c r="AL75" s="472">
        <v>5520.9082600000002</v>
      </c>
      <c r="AM75" s="472">
        <v>765.43644000000006</v>
      </c>
      <c r="AN75" s="472">
        <v>6286.3447000000006</v>
      </c>
      <c r="AO75" s="472"/>
      <c r="AP75" s="472">
        <v>49512.636789999997</v>
      </c>
      <c r="AQ75" s="472">
        <v>-14177.285980000001</v>
      </c>
      <c r="AR75" s="472">
        <v>35335.350810000004</v>
      </c>
      <c r="AS75" s="472"/>
      <c r="AT75" s="472">
        <v>1070.69795</v>
      </c>
      <c r="AU75" s="472">
        <v>25585.132280000002</v>
      </c>
      <c r="AV75" s="472">
        <v>26655.83023</v>
      </c>
      <c r="AW75" s="539" t="s">
        <v>672</v>
      </c>
      <c r="AX75" s="472">
        <v>16698.32675</v>
      </c>
      <c r="AY75" s="472">
        <v>-6385.0917099999997</v>
      </c>
      <c r="AZ75" s="472">
        <v>10313.23504</v>
      </c>
      <c r="BA75" s="472"/>
      <c r="BB75" s="472">
        <v>3470.0409399999999</v>
      </c>
      <c r="BC75" s="472">
        <v>-864.73977000000002</v>
      </c>
      <c r="BD75" s="472">
        <v>2605.3011699999997</v>
      </c>
      <c r="BE75" s="472"/>
      <c r="BF75" s="472">
        <v>2803.3996899999997</v>
      </c>
      <c r="BG75" s="472">
        <v>1792.51252</v>
      </c>
      <c r="BH75" s="472">
        <v>4595.9122100000004</v>
      </c>
      <c r="BI75" s="539" t="s">
        <v>672</v>
      </c>
      <c r="BJ75" s="472">
        <v>2291.6110699999999</v>
      </c>
      <c r="BK75" s="472">
        <v>582.47382000000005</v>
      </c>
      <c r="BL75" s="472">
        <v>2874.0848900000001</v>
      </c>
      <c r="BM75" s="472"/>
      <c r="BN75" s="472">
        <v>300.86927000000003</v>
      </c>
      <c r="BO75" s="472">
        <v>12036.34073</v>
      </c>
      <c r="BP75" s="472">
        <v>12337.21</v>
      </c>
      <c r="BQ75" s="472"/>
      <c r="BR75" s="472">
        <v>41429.217119999994</v>
      </c>
      <c r="BS75" s="472">
        <v>-3183.0369700000001</v>
      </c>
      <c r="BT75" s="472">
        <v>38246.18015</v>
      </c>
      <c r="BU75" s="472"/>
      <c r="BV75" s="472">
        <v>20577.730190000002</v>
      </c>
      <c r="BW75" s="472">
        <v>-5435.1632699999991</v>
      </c>
      <c r="BX75" s="472">
        <v>15142.566919999999</v>
      </c>
      <c r="BY75" s="539" t="s">
        <v>672</v>
      </c>
      <c r="BZ75" s="472">
        <v>1371058.2372999997</v>
      </c>
      <c r="CA75" s="472">
        <v>624726.46877000004</v>
      </c>
      <c r="CB75" s="472">
        <v>1995784.7060699996</v>
      </c>
      <c r="CC75" s="472"/>
      <c r="CD75" s="472">
        <v>624729.64763999998</v>
      </c>
      <c r="CE75" s="472">
        <v>320652.21169999999</v>
      </c>
      <c r="CF75" s="472">
        <v>945381.85934000008</v>
      </c>
      <c r="CG75" s="472"/>
      <c r="CH75" s="472">
        <v>1371058.2372999997</v>
      </c>
      <c r="CI75" s="472">
        <v>625232.36713999999</v>
      </c>
      <c r="CJ75" s="472">
        <v>1996290.6044399994</v>
      </c>
    </row>
    <row r="76" spans="1:89" s="24" customFormat="1" ht="5.0999999999999996" customHeight="1" x14ac:dyDescent="0.3">
      <c r="A76" s="479"/>
      <c r="B76" s="476"/>
      <c r="C76" s="476"/>
      <c r="D76" s="476"/>
      <c r="E76" s="476"/>
      <c r="F76" s="476"/>
      <c r="G76" s="476"/>
      <c r="H76" s="476"/>
      <c r="I76" s="476"/>
      <c r="J76" s="476"/>
      <c r="K76" s="476"/>
      <c r="L76" s="476"/>
      <c r="M76" s="479"/>
      <c r="N76" s="476"/>
      <c r="O76" s="476"/>
      <c r="P76" s="476"/>
      <c r="Q76" s="476"/>
      <c r="R76" s="476"/>
      <c r="S76" s="476"/>
      <c r="T76" s="476"/>
      <c r="U76" s="476"/>
      <c r="V76" s="476"/>
      <c r="W76" s="476"/>
      <c r="X76" s="476"/>
      <c r="Y76" s="479"/>
      <c r="Z76" s="476"/>
      <c r="AA76" s="476"/>
      <c r="AB76" s="476"/>
      <c r="AC76" s="476"/>
      <c r="AD76" s="476"/>
      <c r="AE76" s="476"/>
      <c r="AF76" s="476"/>
      <c r="AG76" s="476"/>
      <c r="AH76" s="476"/>
      <c r="AI76" s="476"/>
      <c r="AJ76" s="476"/>
      <c r="AK76" s="479"/>
      <c r="AL76" s="476"/>
      <c r="AM76" s="476"/>
      <c r="AN76" s="476"/>
      <c r="AO76" s="476"/>
      <c r="AP76" s="476"/>
      <c r="AQ76" s="476"/>
      <c r="AR76" s="476"/>
      <c r="AS76" s="476"/>
      <c r="AT76" s="476"/>
      <c r="AU76" s="476"/>
      <c r="AV76" s="476"/>
      <c r="AW76" s="479"/>
      <c r="AX76" s="476"/>
      <c r="AY76" s="476"/>
      <c r="AZ76" s="476"/>
      <c r="BA76" s="476"/>
      <c r="BB76" s="476"/>
      <c r="BC76" s="476"/>
      <c r="BD76" s="476"/>
      <c r="BE76" s="476"/>
      <c r="BF76" s="476"/>
      <c r="BG76" s="476"/>
      <c r="BH76" s="476"/>
      <c r="BI76" s="479"/>
      <c r="BJ76" s="476"/>
      <c r="BK76" s="476"/>
      <c r="BL76" s="476"/>
      <c r="BM76" s="476"/>
      <c r="BN76" s="476"/>
      <c r="BO76" s="476"/>
      <c r="BP76" s="476"/>
      <c r="BQ76" s="476"/>
      <c r="BR76" s="476"/>
      <c r="BS76" s="476"/>
      <c r="BT76" s="476"/>
      <c r="BU76" s="476"/>
      <c r="BV76" s="476"/>
      <c r="BW76" s="476"/>
      <c r="BX76" s="476"/>
      <c r="BY76" s="479"/>
      <c r="BZ76" s="476"/>
      <c r="CA76" s="476"/>
      <c r="CB76" s="476"/>
      <c r="CC76" s="476"/>
      <c r="CD76" s="476"/>
      <c r="CE76" s="476"/>
      <c r="CF76" s="476"/>
      <c r="CG76" s="476"/>
      <c r="CH76" s="476"/>
      <c r="CI76" s="476"/>
      <c r="CJ76" s="476"/>
    </row>
    <row r="77" spans="1:89" s="18" customFormat="1" ht="8.4" customHeight="1" x14ac:dyDescent="0.2">
      <c r="A77" s="478" t="s">
        <v>673</v>
      </c>
      <c r="B77" s="476">
        <v>92825.841920000006</v>
      </c>
      <c r="C77" s="476">
        <v>0</v>
      </c>
      <c r="D77" s="476">
        <v>92825.841920000006</v>
      </c>
      <c r="E77" s="476"/>
      <c r="F77" s="476">
        <v>650</v>
      </c>
      <c r="G77" s="476">
        <v>0</v>
      </c>
      <c r="H77" s="476">
        <v>650</v>
      </c>
      <c r="I77" s="476"/>
      <c r="J77" s="476">
        <v>220252.16769999999</v>
      </c>
      <c r="K77" s="476">
        <v>0</v>
      </c>
      <c r="L77" s="476">
        <v>220252.16769999999</v>
      </c>
      <c r="M77" s="478" t="s">
        <v>673</v>
      </c>
      <c r="N77" s="476">
        <v>2256.66752</v>
      </c>
      <c r="O77" s="476">
        <v>1.9108600000000002</v>
      </c>
      <c r="P77" s="476">
        <v>2258.5783799999999</v>
      </c>
      <c r="Q77" s="476"/>
      <c r="R77" s="476">
        <v>6980.5014000000001</v>
      </c>
      <c r="S77" s="476">
        <v>0</v>
      </c>
      <c r="T77" s="476">
        <v>6980.5014000000001</v>
      </c>
      <c r="U77" s="476"/>
      <c r="V77" s="476">
        <v>46840.982649999998</v>
      </c>
      <c r="W77" s="476">
        <v>0</v>
      </c>
      <c r="X77" s="476">
        <v>46840.982649999998</v>
      </c>
      <c r="Y77" s="478" t="s">
        <v>673</v>
      </c>
      <c r="Z77" s="476">
        <v>8148.6544999999996</v>
      </c>
      <c r="AA77" s="476">
        <v>0</v>
      </c>
      <c r="AB77" s="476">
        <v>8148.6544999999996</v>
      </c>
      <c r="AC77" s="476"/>
      <c r="AD77" s="476">
        <v>46753.83582</v>
      </c>
      <c r="AE77" s="476">
        <v>0</v>
      </c>
      <c r="AF77" s="476">
        <v>46753.83582</v>
      </c>
      <c r="AG77" s="476"/>
      <c r="AH77" s="476">
        <v>20194.727999999999</v>
      </c>
      <c r="AI77" s="476">
        <v>0</v>
      </c>
      <c r="AJ77" s="476">
        <v>20194.727999999999</v>
      </c>
      <c r="AK77" s="478" t="s">
        <v>673</v>
      </c>
      <c r="AL77" s="476">
        <v>890</v>
      </c>
      <c r="AM77" s="476">
        <v>0</v>
      </c>
      <c r="AN77" s="476">
        <v>890</v>
      </c>
      <c r="AO77" s="476"/>
      <c r="AP77" s="476">
        <v>8959.5841099999998</v>
      </c>
      <c r="AQ77" s="476">
        <v>0</v>
      </c>
      <c r="AR77" s="476">
        <v>8959.5841099999998</v>
      </c>
      <c r="AS77" s="476"/>
      <c r="AT77" s="476">
        <v>7536.3268100000005</v>
      </c>
      <c r="AU77" s="476">
        <v>0</v>
      </c>
      <c r="AV77" s="476">
        <v>7536.3268100000005</v>
      </c>
      <c r="AW77" s="478" t="s">
        <v>673</v>
      </c>
      <c r="AX77" s="476">
        <v>3194.4104199999997</v>
      </c>
      <c r="AY77" s="476">
        <v>0</v>
      </c>
      <c r="AZ77" s="476">
        <v>3194.4104199999997</v>
      </c>
      <c r="BA77" s="476"/>
      <c r="BB77" s="476">
        <v>842.31058999999993</v>
      </c>
      <c r="BC77" s="476">
        <v>0</v>
      </c>
      <c r="BD77" s="476">
        <v>842.31058999999993</v>
      </c>
      <c r="BE77" s="476"/>
      <c r="BF77" s="476">
        <v>1126.20794</v>
      </c>
      <c r="BG77" s="476">
        <v>0</v>
      </c>
      <c r="BH77" s="476">
        <v>1126.20794</v>
      </c>
      <c r="BI77" s="478" t="s">
        <v>673</v>
      </c>
      <c r="BJ77" s="476">
        <v>0</v>
      </c>
      <c r="BK77" s="476">
        <v>0</v>
      </c>
      <c r="BL77" s="476">
        <v>0</v>
      </c>
      <c r="BM77" s="476"/>
      <c r="BN77" s="476">
        <v>28.89696</v>
      </c>
      <c r="BO77" s="476">
        <v>0</v>
      </c>
      <c r="BP77" s="476">
        <v>28.89696</v>
      </c>
      <c r="BQ77" s="476"/>
      <c r="BR77" s="476">
        <v>11401.399939999999</v>
      </c>
      <c r="BS77" s="476">
        <v>0</v>
      </c>
      <c r="BT77" s="476">
        <v>11401.399939999999</v>
      </c>
      <c r="BU77" s="476"/>
      <c r="BV77" s="476">
        <v>4275.63814</v>
      </c>
      <c r="BW77" s="476">
        <v>0</v>
      </c>
      <c r="BX77" s="476">
        <v>4275.63814</v>
      </c>
      <c r="BY77" s="478" t="s">
        <v>673</v>
      </c>
      <c r="BZ77" s="476">
        <v>483158.15441999998</v>
      </c>
      <c r="CA77" s="476">
        <v>1.9108600000000002</v>
      </c>
      <c r="CB77" s="476">
        <v>483160.06527999998</v>
      </c>
      <c r="CC77" s="476"/>
      <c r="CD77" s="476">
        <v>220252.16769999999</v>
      </c>
      <c r="CE77" s="476">
        <v>505.89861999999999</v>
      </c>
      <c r="CF77" s="476">
        <v>220758.06631999998</v>
      </c>
      <c r="CG77" s="476"/>
      <c r="CH77" s="476">
        <v>483158.15441999998</v>
      </c>
      <c r="CI77" s="476">
        <v>507.80948000000001</v>
      </c>
      <c r="CJ77" s="476">
        <v>483665.96389999997</v>
      </c>
    </row>
    <row r="78" spans="1:89" s="18" customFormat="1" ht="3.15" customHeight="1" x14ac:dyDescent="0.2">
      <c r="A78" s="478"/>
      <c r="B78" s="476"/>
      <c r="C78" s="476"/>
      <c r="D78" s="476"/>
      <c r="E78" s="476"/>
      <c r="F78" s="476"/>
      <c r="G78" s="476"/>
      <c r="H78" s="476"/>
      <c r="I78" s="476"/>
      <c r="J78" s="476"/>
      <c r="K78" s="476"/>
      <c r="L78" s="476"/>
      <c r="M78" s="478"/>
      <c r="N78" s="476"/>
      <c r="O78" s="476"/>
      <c r="P78" s="476"/>
      <c r="Q78" s="476"/>
      <c r="R78" s="476"/>
      <c r="S78" s="476"/>
      <c r="T78" s="476"/>
      <c r="U78" s="476"/>
      <c r="V78" s="476"/>
      <c r="W78" s="476"/>
      <c r="X78" s="476"/>
      <c r="Y78" s="478"/>
      <c r="Z78" s="476"/>
      <c r="AA78" s="476"/>
      <c r="AB78" s="476"/>
      <c r="AC78" s="476"/>
      <c r="AD78" s="476"/>
      <c r="AE78" s="476"/>
      <c r="AF78" s="476"/>
      <c r="AG78" s="476"/>
      <c r="AH78" s="476"/>
      <c r="AI78" s="476"/>
      <c r="AJ78" s="476"/>
      <c r="AK78" s="478"/>
      <c r="AL78" s="476"/>
      <c r="AM78" s="476"/>
      <c r="AN78" s="476"/>
      <c r="AO78" s="476"/>
      <c r="AP78" s="476"/>
      <c r="AQ78" s="476"/>
      <c r="AR78" s="476"/>
      <c r="AS78" s="476"/>
      <c r="AT78" s="476"/>
      <c r="AU78" s="476"/>
      <c r="AV78" s="476"/>
      <c r="AW78" s="478"/>
      <c r="AX78" s="476"/>
      <c r="AY78" s="476"/>
      <c r="AZ78" s="476"/>
      <c r="BA78" s="476"/>
      <c r="BB78" s="476"/>
      <c r="BC78" s="476"/>
      <c r="BD78" s="476"/>
      <c r="BE78" s="476"/>
      <c r="BF78" s="476"/>
      <c r="BG78" s="476"/>
      <c r="BH78" s="476"/>
      <c r="BI78" s="478"/>
      <c r="BJ78" s="476"/>
      <c r="BK78" s="476"/>
      <c r="BL78" s="476"/>
      <c r="BM78" s="476"/>
      <c r="BN78" s="476"/>
      <c r="BO78" s="476"/>
      <c r="BP78" s="476"/>
      <c r="BQ78" s="476"/>
      <c r="BR78" s="476"/>
      <c r="BS78" s="476"/>
      <c r="BT78" s="476"/>
      <c r="BU78" s="476"/>
      <c r="BV78" s="476">
        <v>0</v>
      </c>
      <c r="BW78" s="476">
        <v>0</v>
      </c>
      <c r="BX78" s="476">
        <v>0</v>
      </c>
      <c r="BY78" s="478"/>
      <c r="BZ78" s="476"/>
      <c r="CA78" s="476"/>
      <c r="CB78" s="476"/>
      <c r="CC78" s="476"/>
      <c r="CD78" s="476"/>
      <c r="CE78" s="476"/>
      <c r="CF78" s="476"/>
      <c r="CG78" s="476"/>
      <c r="CH78" s="476"/>
      <c r="CI78" s="476"/>
      <c r="CJ78" s="476"/>
    </row>
    <row r="79" spans="1:89" s="24" customFormat="1" ht="8.1" customHeight="1" x14ac:dyDescent="0.3">
      <c r="A79" s="479" t="s">
        <v>674</v>
      </c>
      <c r="B79" s="480">
        <v>73735.727879999991</v>
      </c>
      <c r="C79" s="480">
        <v>176602.35597999999</v>
      </c>
      <c r="D79" s="480">
        <v>250338.08386000001</v>
      </c>
      <c r="E79" s="480"/>
      <c r="F79" s="480">
        <v>2214.3090499999998</v>
      </c>
      <c r="G79" s="480">
        <v>520.25738999999999</v>
      </c>
      <c r="H79" s="480">
        <v>2734.5664400000001</v>
      </c>
      <c r="I79" s="480"/>
      <c r="J79" s="480">
        <v>404477.47993999999</v>
      </c>
      <c r="K79" s="480">
        <v>320146.31332999998</v>
      </c>
      <c r="L79" s="480">
        <v>724623.79327000002</v>
      </c>
      <c r="M79" s="479" t="s">
        <v>674</v>
      </c>
      <c r="N79" s="480">
        <v>2636.6000400000003</v>
      </c>
      <c r="O79" s="480">
        <v>1838.6373500000002</v>
      </c>
      <c r="P79" s="480">
        <v>4475.2373899999993</v>
      </c>
      <c r="Q79" s="480"/>
      <c r="R79" s="480">
        <v>5165.62356</v>
      </c>
      <c r="S79" s="480">
        <v>18077.070219999998</v>
      </c>
      <c r="T79" s="480">
        <v>23242.693780000001</v>
      </c>
      <c r="U79" s="480"/>
      <c r="V79" s="480">
        <v>68059.741609999997</v>
      </c>
      <c r="W79" s="480">
        <v>77956.253069999992</v>
      </c>
      <c r="X79" s="480">
        <v>146015.99468</v>
      </c>
      <c r="Y79" s="479" t="s">
        <v>674</v>
      </c>
      <c r="Z79" s="480">
        <v>42560.399100000002</v>
      </c>
      <c r="AA79" s="480">
        <v>-18579.696379999998</v>
      </c>
      <c r="AB79" s="480">
        <v>23980.702719999997</v>
      </c>
      <c r="AC79" s="480"/>
      <c r="AD79" s="480">
        <v>117202.24219</v>
      </c>
      <c r="AE79" s="480">
        <v>42175.829720000002</v>
      </c>
      <c r="AF79" s="480">
        <v>159378.07191</v>
      </c>
      <c r="AG79" s="480"/>
      <c r="AH79" s="480">
        <v>66427.296390000003</v>
      </c>
      <c r="AI79" s="480">
        <v>-4729.0408600000001</v>
      </c>
      <c r="AJ79" s="480">
        <v>61698.255530000002</v>
      </c>
      <c r="AK79" s="479" t="s">
        <v>674</v>
      </c>
      <c r="AL79" s="480">
        <v>4630.9082600000002</v>
      </c>
      <c r="AM79" s="480">
        <v>765.43644000000006</v>
      </c>
      <c r="AN79" s="480">
        <v>5396.3447000000006</v>
      </c>
      <c r="AO79" s="480"/>
      <c r="AP79" s="480">
        <v>40553.052680000001</v>
      </c>
      <c r="AQ79" s="480">
        <v>-14177.285980000001</v>
      </c>
      <c r="AR79" s="480">
        <v>26375.7667</v>
      </c>
      <c r="AS79" s="480"/>
      <c r="AT79" s="480">
        <v>-6465.6288600000007</v>
      </c>
      <c r="AU79" s="480">
        <v>25585.132280000002</v>
      </c>
      <c r="AV79" s="480">
        <v>19119.503420000001</v>
      </c>
      <c r="AW79" s="479" t="s">
        <v>674</v>
      </c>
      <c r="AX79" s="480">
        <v>13503.91633</v>
      </c>
      <c r="AY79" s="480">
        <v>-6385.0917099999997</v>
      </c>
      <c r="AZ79" s="480">
        <v>7118.8246200000003</v>
      </c>
      <c r="BA79" s="480"/>
      <c r="BB79" s="480">
        <v>2627.7303500000003</v>
      </c>
      <c r="BC79" s="480">
        <v>-864.73977000000002</v>
      </c>
      <c r="BD79" s="480">
        <v>1762.9905800000001</v>
      </c>
      <c r="BE79" s="480"/>
      <c r="BF79" s="480">
        <v>1677.19175</v>
      </c>
      <c r="BG79" s="480">
        <v>1792.51252</v>
      </c>
      <c r="BH79" s="480">
        <v>3469.7042700000002</v>
      </c>
      <c r="BI79" s="479" t="s">
        <v>674</v>
      </c>
      <c r="BJ79" s="480">
        <v>2291.6110699999999</v>
      </c>
      <c r="BK79" s="480">
        <v>582.47382000000005</v>
      </c>
      <c r="BL79" s="480">
        <v>2874.0848900000001</v>
      </c>
      <c r="BM79" s="480"/>
      <c r="BN79" s="480">
        <v>271.97230999999999</v>
      </c>
      <c r="BO79" s="480">
        <v>12036.34073</v>
      </c>
      <c r="BP79" s="480">
        <v>12308.313039999999</v>
      </c>
      <c r="BQ79" s="480"/>
      <c r="BR79" s="480">
        <v>30027.817179999998</v>
      </c>
      <c r="BS79" s="480">
        <v>-3183.0369700000001</v>
      </c>
      <c r="BT79" s="480">
        <v>26844.780210000001</v>
      </c>
      <c r="BU79" s="480"/>
      <c r="BV79" s="480">
        <v>16302.092050000001</v>
      </c>
      <c r="BW79" s="480">
        <v>-5435.1632699999991</v>
      </c>
      <c r="BX79" s="480">
        <v>10866.92878</v>
      </c>
      <c r="BY79" s="479" t="s">
        <v>674</v>
      </c>
      <c r="BZ79" s="480">
        <v>887900.08288</v>
      </c>
      <c r="CA79" s="480">
        <v>624724.55790999997</v>
      </c>
      <c r="CB79" s="480">
        <v>1512624.6407899999</v>
      </c>
      <c r="CC79" s="480"/>
      <c r="CD79" s="480">
        <v>404477.47993999999</v>
      </c>
      <c r="CE79" s="480">
        <v>320146.31307999999</v>
      </c>
      <c r="CF79" s="480">
        <v>724623.79301999998</v>
      </c>
      <c r="CG79" s="480"/>
      <c r="CH79" s="480">
        <v>887900.08288</v>
      </c>
      <c r="CI79" s="480">
        <v>624724.55765999993</v>
      </c>
      <c r="CJ79" s="480">
        <v>1512624.6405399998</v>
      </c>
    </row>
    <row r="80" spans="1:89" s="18" customFormat="1" ht="4.6500000000000004" customHeight="1" thickBot="1" x14ac:dyDescent="0.25">
      <c r="A80" s="573"/>
      <c r="B80" s="544"/>
      <c r="C80" s="544"/>
      <c r="D80" s="544"/>
      <c r="E80" s="544"/>
      <c r="F80" s="544"/>
      <c r="G80" s="544"/>
      <c r="H80" s="544"/>
      <c r="I80" s="544"/>
      <c r="J80" s="544"/>
      <c r="K80" s="544"/>
      <c r="L80" s="544"/>
      <c r="M80" s="491"/>
      <c r="N80" s="491"/>
      <c r="O80" s="491"/>
      <c r="P80" s="491"/>
      <c r="Q80" s="491"/>
      <c r="R80" s="491"/>
      <c r="S80" s="491"/>
      <c r="T80" s="491"/>
      <c r="U80" s="491"/>
      <c r="V80" s="491"/>
      <c r="W80" s="491"/>
      <c r="X80" s="491"/>
      <c r="Y80" s="491"/>
      <c r="Z80" s="574"/>
      <c r="AA80" s="574"/>
      <c r="AB80" s="574"/>
      <c r="AC80" s="574"/>
      <c r="AD80" s="574"/>
      <c r="AE80" s="574"/>
      <c r="AF80" s="574"/>
      <c r="AG80" s="574"/>
      <c r="AH80" s="574"/>
      <c r="AI80" s="574"/>
      <c r="AJ80" s="574"/>
      <c r="AK80" s="491"/>
      <c r="AL80" s="574"/>
      <c r="AM80" s="574"/>
      <c r="AN80" s="574"/>
      <c r="AO80" s="574"/>
      <c r="AP80" s="574"/>
      <c r="AQ80" s="574"/>
      <c r="AR80" s="574"/>
      <c r="AS80" s="574"/>
      <c r="AT80" s="574"/>
      <c r="AU80" s="574"/>
      <c r="AV80" s="574"/>
      <c r="AW80" s="491"/>
      <c r="AX80" s="491"/>
      <c r="AY80" s="491"/>
      <c r="AZ80" s="491"/>
      <c r="BA80" s="491"/>
      <c r="BB80" s="574"/>
      <c r="BC80" s="574"/>
      <c r="BD80" s="574"/>
      <c r="BE80" s="574"/>
      <c r="BF80" s="574"/>
      <c r="BG80" s="574"/>
      <c r="BH80" s="574"/>
      <c r="BI80" s="491"/>
      <c r="BJ80" s="574"/>
      <c r="BK80" s="574"/>
      <c r="BL80" s="574"/>
      <c r="BM80" s="574"/>
      <c r="BN80" s="574"/>
      <c r="BO80" s="574"/>
      <c r="BP80" s="574"/>
      <c r="BQ80" s="574"/>
      <c r="BR80" s="491"/>
      <c r="BS80" s="491"/>
      <c r="BT80" s="491"/>
      <c r="BU80" s="574"/>
      <c r="BV80" s="491"/>
      <c r="BW80" s="491"/>
      <c r="BX80" s="491"/>
      <c r="BY80" s="491"/>
      <c r="BZ80" s="491"/>
      <c r="CA80" s="491"/>
      <c r="CB80" s="491"/>
      <c r="CC80" s="491"/>
      <c r="CD80" s="491"/>
      <c r="CE80" s="491"/>
      <c r="CF80" s="491"/>
      <c r="CG80" s="491"/>
      <c r="CH80" s="491"/>
      <c r="CI80" s="491"/>
      <c r="CJ80" s="491"/>
    </row>
    <row r="81" spans="1:88" s="30" customFormat="1" ht="16.5" customHeight="1" thickTop="1" x14ac:dyDescent="0.2">
      <c r="A81" s="30" t="s">
        <v>564</v>
      </c>
      <c r="B81" s="575"/>
      <c r="M81" s="30" t="s">
        <v>564</v>
      </c>
      <c r="Y81" s="30" t="s">
        <v>564</v>
      </c>
      <c r="AK81" s="30" t="s">
        <v>564</v>
      </c>
      <c r="AW81" s="30" t="s">
        <v>564</v>
      </c>
      <c r="BI81" s="30" t="s">
        <v>564</v>
      </c>
      <c r="BY81" s="30" t="s">
        <v>564</v>
      </c>
    </row>
    <row r="82" spans="1:88" ht="12.15" customHeight="1" x14ac:dyDescent="0.3">
      <c r="A82" s="547" t="s">
        <v>619</v>
      </c>
      <c r="B82" s="576"/>
      <c r="C82" s="576"/>
      <c r="D82" s="576"/>
      <c r="E82" s="576"/>
      <c r="F82" s="576"/>
      <c r="G82" s="576"/>
      <c r="H82" s="576"/>
      <c r="I82" s="576"/>
      <c r="J82" s="576"/>
      <c r="K82" s="576"/>
      <c r="L82" s="576"/>
      <c r="M82" s="494"/>
      <c r="N82" s="576"/>
      <c r="O82" s="576"/>
      <c r="P82" s="576"/>
      <c r="Q82" s="576"/>
      <c r="R82" s="576"/>
      <c r="S82" s="576"/>
      <c r="T82" s="576"/>
      <c r="U82" s="576"/>
      <c r="V82" s="576"/>
      <c r="W82" s="576"/>
      <c r="X82" s="576"/>
      <c r="Y82" s="576"/>
      <c r="Z82" s="576"/>
      <c r="AA82" s="576"/>
      <c r="AB82" s="576"/>
      <c r="AC82" s="576"/>
      <c r="AD82" s="576"/>
      <c r="AE82" s="576"/>
      <c r="AF82" s="576"/>
      <c r="AG82" s="576"/>
      <c r="AH82" s="576"/>
      <c r="AI82" s="576"/>
      <c r="AJ82" s="576"/>
      <c r="AK82" s="576"/>
      <c r="AL82" s="576"/>
      <c r="AM82" s="576"/>
      <c r="AN82" s="576"/>
      <c r="AO82" s="576"/>
      <c r="AP82" s="576"/>
      <c r="AQ82" s="576"/>
      <c r="AR82" s="576"/>
      <c r="AS82" s="576"/>
      <c r="AT82" s="576"/>
      <c r="AU82" s="576"/>
      <c r="AV82" s="576"/>
      <c r="AW82" s="547"/>
      <c r="AX82" s="576"/>
      <c r="AY82" s="576"/>
      <c r="AZ82" s="576"/>
      <c r="BA82" s="576"/>
      <c r="BB82" s="576"/>
      <c r="BC82" s="576"/>
      <c r="BD82" s="576"/>
      <c r="BE82" s="576"/>
      <c r="BF82" s="576"/>
      <c r="BG82" s="576"/>
      <c r="BH82" s="576"/>
      <c r="BI82" s="18"/>
      <c r="BJ82" s="576"/>
      <c r="BK82" s="576"/>
      <c r="BL82" s="576"/>
      <c r="BM82" s="576"/>
      <c r="BN82" s="576"/>
      <c r="BO82" s="576"/>
      <c r="BP82" s="576"/>
      <c r="BQ82" s="576"/>
      <c r="BR82" s="576"/>
      <c r="BS82" s="576"/>
      <c r="BT82" s="576"/>
      <c r="BU82" s="576"/>
      <c r="BV82" s="576"/>
      <c r="BW82" s="576"/>
      <c r="BX82" s="576"/>
      <c r="BY82" s="30"/>
      <c r="BZ82" s="576"/>
      <c r="CA82" s="576"/>
      <c r="CB82" s="576"/>
      <c r="CC82" s="576"/>
      <c r="CD82" s="576"/>
      <c r="CE82" s="576"/>
      <c r="CF82" s="576"/>
      <c r="CG82" s="576"/>
      <c r="CH82" s="576"/>
      <c r="CI82" s="576"/>
      <c r="CJ82" s="576"/>
    </row>
    <row r="83" spans="1:88" ht="12.15" customHeight="1" x14ac:dyDescent="0.25">
      <c r="B83" s="577"/>
      <c r="C83" s="577"/>
      <c r="D83" s="577"/>
      <c r="E83" s="577"/>
      <c r="F83" s="577"/>
      <c r="G83" s="577"/>
      <c r="H83" s="577"/>
      <c r="I83" s="577"/>
      <c r="J83" s="577"/>
      <c r="K83" s="577"/>
      <c r="L83" s="577"/>
      <c r="M83" s="494"/>
      <c r="N83" s="577"/>
      <c r="O83" s="577"/>
      <c r="P83" s="577"/>
      <c r="Q83" s="577"/>
      <c r="R83" s="577"/>
      <c r="S83" s="577"/>
      <c r="T83" s="577"/>
      <c r="U83" s="577"/>
      <c r="V83" s="577"/>
      <c r="W83" s="577"/>
      <c r="X83" s="577"/>
      <c r="Y83" s="577"/>
      <c r="Z83" s="577"/>
      <c r="AA83" s="577"/>
      <c r="AB83" s="577"/>
      <c r="AC83" s="577"/>
      <c r="AD83" s="577"/>
      <c r="AE83" s="577"/>
      <c r="AF83" s="577"/>
      <c r="AG83" s="577"/>
      <c r="AH83" s="577"/>
      <c r="AI83" s="577"/>
      <c r="AJ83" s="577"/>
      <c r="AK83" s="577"/>
      <c r="AL83" s="577"/>
      <c r="AM83" s="577"/>
      <c r="AN83" s="577"/>
      <c r="AO83" s="577"/>
      <c r="AP83" s="577"/>
      <c r="AQ83" s="577"/>
      <c r="AR83" s="577"/>
      <c r="AS83" s="577"/>
      <c r="AT83" s="577"/>
      <c r="AU83" s="577"/>
      <c r="AV83" s="577"/>
      <c r="AW83" s="577"/>
      <c r="AX83" s="577"/>
      <c r="AY83" s="577"/>
      <c r="AZ83" s="577"/>
      <c r="BA83" s="577"/>
      <c r="BB83" s="577"/>
      <c r="BC83" s="577"/>
      <c r="BD83" s="577"/>
      <c r="BE83" s="577"/>
      <c r="BF83" s="577"/>
      <c r="BG83" s="577"/>
      <c r="BH83" s="577"/>
      <c r="BI83" s="577"/>
      <c r="BJ83" s="577"/>
      <c r="BK83" s="577"/>
      <c r="BL83" s="577"/>
      <c r="BM83" s="577"/>
      <c r="BN83" s="577"/>
      <c r="BO83" s="577"/>
      <c r="BP83" s="577"/>
      <c r="BQ83" s="577"/>
      <c r="BR83" s="577"/>
      <c r="BS83" s="577"/>
      <c r="BT83" s="577"/>
      <c r="BU83" s="577"/>
      <c r="BV83" s="577"/>
      <c r="BW83" s="577"/>
      <c r="BX83" s="577"/>
      <c r="BY83" s="577"/>
      <c r="BZ83" s="577"/>
      <c r="CA83" s="577"/>
      <c r="CB83" s="577"/>
      <c r="CC83" s="577"/>
      <c r="CD83" s="577"/>
      <c r="CE83" s="577"/>
      <c r="CF83" s="577"/>
      <c r="CG83" s="577"/>
      <c r="CH83" s="577"/>
      <c r="CI83" s="577"/>
      <c r="CJ83" s="577"/>
    </row>
    <row r="84" spans="1:88" ht="12.15" customHeight="1" x14ac:dyDescent="0.25">
      <c r="B84" s="577"/>
      <c r="C84" s="577"/>
      <c r="D84" s="577"/>
      <c r="E84" s="577"/>
      <c r="F84" s="577"/>
      <c r="G84" s="577"/>
      <c r="H84" s="577"/>
      <c r="I84" s="577"/>
      <c r="J84" s="577"/>
      <c r="K84" s="577"/>
      <c r="L84" s="577"/>
      <c r="M84" s="577"/>
      <c r="N84" s="577"/>
      <c r="O84" s="577"/>
      <c r="P84" s="577"/>
      <c r="Q84" s="577"/>
      <c r="R84" s="577"/>
      <c r="S84" s="577"/>
      <c r="T84" s="577"/>
      <c r="U84" s="577"/>
      <c r="V84" s="577"/>
      <c r="W84" s="577"/>
      <c r="X84" s="577"/>
      <c r="Y84" s="577"/>
      <c r="Z84" s="577"/>
      <c r="AA84" s="577"/>
      <c r="AB84" s="577"/>
      <c r="AC84" s="577"/>
      <c r="AD84" s="577"/>
      <c r="AE84" s="577"/>
      <c r="AF84" s="577"/>
      <c r="AG84" s="577"/>
      <c r="AH84" s="577"/>
      <c r="AI84" s="577"/>
      <c r="AJ84" s="577"/>
      <c r="AK84" s="577"/>
      <c r="AL84" s="577"/>
      <c r="AM84" s="577"/>
      <c r="AN84" s="577"/>
      <c r="AO84" s="577"/>
      <c r="AP84" s="577"/>
      <c r="AQ84" s="577"/>
      <c r="AR84" s="577"/>
      <c r="AS84" s="577"/>
      <c r="AT84" s="577"/>
      <c r="AU84" s="577"/>
      <c r="AV84" s="577"/>
      <c r="AW84" s="577"/>
      <c r="AX84" s="577"/>
      <c r="AY84" s="577"/>
      <c r="AZ84" s="577"/>
      <c r="BA84" s="577"/>
      <c r="BB84" s="577"/>
      <c r="BC84" s="577"/>
      <c r="BD84" s="577"/>
      <c r="BE84" s="577"/>
      <c r="BF84" s="577"/>
      <c r="BG84" s="577"/>
      <c r="BH84" s="577"/>
      <c r="BI84" s="577"/>
      <c r="BJ84" s="577"/>
      <c r="BK84" s="577"/>
      <c r="BL84" s="577"/>
      <c r="BM84" s="577"/>
      <c r="BN84" s="577"/>
      <c r="BO84" s="577"/>
      <c r="BP84" s="577"/>
      <c r="BQ84" s="577"/>
      <c r="BR84" s="577"/>
      <c r="BS84" s="577"/>
      <c r="BT84" s="577"/>
      <c r="BU84" s="577"/>
      <c r="BV84" s="577"/>
      <c r="BW84" s="577"/>
      <c r="BX84" s="577"/>
      <c r="BY84" s="577"/>
      <c r="BZ84" s="578"/>
      <c r="CA84" s="578"/>
      <c r="CB84" s="578"/>
      <c r="CC84" s="578"/>
      <c r="CD84" s="578"/>
      <c r="CE84" s="578"/>
      <c r="CF84" s="578"/>
      <c r="CG84" s="578"/>
      <c r="CH84" s="578"/>
      <c r="CI84" s="578"/>
      <c r="CJ84" s="578"/>
    </row>
    <row r="85" spans="1:88" ht="12.15" customHeight="1" x14ac:dyDescent="0.25">
      <c r="B85" s="577"/>
      <c r="C85" s="577"/>
      <c r="D85" s="577"/>
      <c r="E85" s="577"/>
      <c r="F85" s="577"/>
      <c r="G85" s="577"/>
      <c r="H85" s="577"/>
      <c r="I85" s="577"/>
      <c r="J85" s="577"/>
      <c r="K85" s="577"/>
      <c r="L85" s="577"/>
      <c r="M85" s="577"/>
      <c r="N85" s="577"/>
      <c r="O85" s="577"/>
      <c r="P85" s="577"/>
      <c r="Q85" s="577"/>
      <c r="R85" s="577"/>
      <c r="S85" s="577"/>
      <c r="T85" s="577"/>
      <c r="U85" s="577"/>
      <c r="V85" s="577"/>
      <c r="W85" s="577"/>
      <c r="X85" s="577"/>
      <c r="Y85" s="577"/>
      <c r="Z85" s="577"/>
      <c r="AA85" s="577"/>
      <c r="AB85" s="577"/>
      <c r="AC85" s="577"/>
      <c r="AD85" s="577"/>
      <c r="AE85" s="577"/>
      <c r="AF85" s="577"/>
      <c r="AG85" s="577"/>
      <c r="AH85" s="577"/>
      <c r="AI85" s="577"/>
      <c r="AJ85" s="577"/>
      <c r="AK85" s="577"/>
      <c r="AL85" s="577"/>
      <c r="AM85" s="577"/>
      <c r="AN85" s="577"/>
      <c r="AO85" s="577"/>
      <c r="AP85" s="577"/>
      <c r="AQ85" s="577"/>
      <c r="AR85" s="577"/>
      <c r="AS85" s="577"/>
      <c r="AT85" s="577"/>
      <c r="AU85" s="577"/>
      <c r="AV85" s="577"/>
      <c r="AW85" s="577"/>
      <c r="AX85" s="577"/>
      <c r="AY85" s="577"/>
      <c r="AZ85" s="577"/>
      <c r="BA85" s="577"/>
      <c r="BB85" s="577"/>
      <c r="BC85" s="577"/>
      <c r="BD85" s="577"/>
      <c r="BE85" s="577"/>
      <c r="BF85" s="577"/>
      <c r="BG85" s="577"/>
      <c r="BH85" s="577"/>
      <c r="BI85" s="577"/>
      <c r="BJ85" s="577"/>
      <c r="BK85" s="577"/>
      <c r="BL85" s="577"/>
      <c r="BM85" s="577"/>
      <c r="BN85" s="577"/>
      <c r="BO85" s="577"/>
      <c r="BP85" s="577"/>
      <c r="BQ85" s="577"/>
      <c r="BR85" s="577"/>
      <c r="BS85" s="577"/>
      <c r="BT85" s="577"/>
      <c r="BU85" s="577"/>
      <c r="BV85" s="577"/>
      <c r="BW85" s="577"/>
      <c r="BX85" s="577"/>
      <c r="BY85" s="577"/>
      <c r="BZ85" s="577"/>
      <c r="CA85" s="577"/>
      <c r="CB85" s="577"/>
      <c r="CC85" s="577"/>
      <c r="CD85" s="577"/>
      <c r="CE85" s="577"/>
      <c r="CF85" s="577"/>
      <c r="CG85" s="577"/>
      <c r="CH85" s="577"/>
      <c r="CI85" s="577"/>
      <c r="CJ85" s="577"/>
    </row>
    <row r="86" spans="1:88" ht="12.15" customHeight="1" x14ac:dyDescent="0.25"/>
    <row r="87" spans="1:88" ht="12.15" customHeight="1" x14ac:dyDescent="0.25"/>
    <row r="88" spans="1:88" ht="12.15" customHeight="1" x14ac:dyDescent="0.25"/>
    <row r="89" spans="1:88" ht="12.15" customHeight="1" x14ac:dyDescent="0.25"/>
    <row r="90" spans="1:88" ht="12.15" customHeight="1" x14ac:dyDescent="0.25"/>
    <row r="91" spans="1:88" ht="12.15" customHeight="1" x14ac:dyDescent="0.25"/>
    <row r="92" spans="1:88" ht="12.15" customHeight="1" x14ac:dyDescent="0.25"/>
    <row r="93" spans="1:88" ht="12.15" customHeight="1" x14ac:dyDescent="0.25"/>
    <row r="94" spans="1:88" ht="12.15" customHeight="1" x14ac:dyDescent="0.25"/>
    <row r="95" spans="1:88" ht="12.15" customHeight="1" x14ac:dyDescent="0.25"/>
    <row r="96" spans="1:88" ht="12.15" customHeight="1" x14ac:dyDescent="0.25"/>
    <row r="97" ht="12.15" customHeight="1" x14ac:dyDescent="0.25"/>
    <row r="98" ht="12.15" customHeight="1" x14ac:dyDescent="0.25"/>
    <row r="99" ht="12.15" customHeight="1" x14ac:dyDescent="0.25"/>
    <row r="100" ht="12.15" customHeight="1" x14ac:dyDescent="0.25"/>
    <row r="101" ht="12.15" customHeight="1" x14ac:dyDescent="0.25"/>
    <row r="102" ht="12.15" customHeight="1" x14ac:dyDescent="0.25"/>
    <row r="103" ht="12.15" customHeight="1" x14ac:dyDescent="0.25"/>
    <row r="104" ht="12.15" customHeight="1" x14ac:dyDescent="0.25"/>
    <row r="105" ht="12.15" customHeight="1" x14ac:dyDescent="0.25"/>
    <row r="106" ht="12.15" customHeight="1" x14ac:dyDescent="0.25"/>
    <row r="107" ht="12.15" customHeight="1" x14ac:dyDescent="0.25"/>
    <row r="108" ht="12.15" customHeight="1" x14ac:dyDescent="0.25"/>
    <row r="109" ht="12.15" customHeight="1" x14ac:dyDescent="0.25"/>
    <row r="110" ht="12.15" customHeight="1" x14ac:dyDescent="0.25"/>
    <row r="111" ht="12.15" customHeight="1" x14ac:dyDescent="0.25"/>
    <row r="112" ht="12.15" customHeight="1" x14ac:dyDescent="0.25"/>
    <row r="113" ht="12.15" customHeight="1" x14ac:dyDescent="0.25"/>
    <row r="114" ht="12.15" customHeight="1" x14ac:dyDescent="0.25"/>
    <row r="115" ht="12.15" customHeight="1" x14ac:dyDescent="0.25"/>
    <row r="116" ht="12.15" customHeight="1" x14ac:dyDescent="0.25"/>
    <row r="117" ht="12.15" customHeight="1" x14ac:dyDescent="0.25"/>
    <row r="118" ht="12.15" customHeight="1" x14ac:dyDescent="0.25"/>
    <row r="119" ht="12.15" customHeight="1" x14ac:dyDescent="0.25"/>
    <row r="120" ht="12.15" customHeight="1" x14ac:dyDescent="0.25"/>
    <row r="121" ht="12.15" customHeight="1" x14ac:dyDescent="0.25"/>
    <row r="122" ht="12.15" customHeight="1" x14ac:dyDescent="0.25"/>
    <row r="123" ht="12.15" customHeight="1" x14ac:dyDescent="0.25"/>
    <row r="124" ht="12.15" customHeight="1" x14ac:dyDescent="0.25"/>
    <row r="125" ht="12.15" customHeight="1" x14ac:dyDescent="0.25"/>
    <row r="126" ht="12.15" customHeight="1" x14ac:dyDescent="0.25"/>
    <row r="127" ht="12.15" customHeight="1" x14ac:dyDescent="0.25"/>
    <row r="128" ht="12.15" customHeight="1" x14ac:dyDescent="0.25"/>
    <row r="129" ht="12.15" customHeight="1" x14ac:dyDescent="0.25"/>
    <row r="130" ht="12.15" customHeight="1" x14ac:dyDescent="0.25"/>
    <row r="131" ht="12.15" customHeight="1" x14ac:dyDescent="0.25"/>
    <row r="132" ht="12.15" customHeight="1" x14ac:dyDescent="0.25"/>
    <row r="133" ht="12.15" customHeight="1" x14ac:dyDescent="0.25"/>
    <row r="134" ht="12.15" customHeight="1" x14ac:dyDescent="0.25"/>
    <row r="135" ht="12.15" customHeight="1" x14ac:dyDescent="0.25"/>
    <row r="136" ht="12.15" customHeight="1" x14ac:dyDescent="0.25"/>
    <row r="137" ht="12.15" customHeight="1" x14ac:dyDescent="0.25"/>
    <row r="138" ht="12.15" customHeight="1" x14ac:dyDescent="0.25"/>
    <row r="139" ht="12.15" customHeight="1" x14ac:dyDescent="0.25"/>
    <row r="140" ht="12.15" customHeight="1" x14ac:dyDescent="0.25"/>
    <row r="141" ht="12.15" customHeight="1" x14ac:dyDescent="0.25"/>
    <row r="142" ht="12.15" customHeight="1" x14ac:dyDescent="0.25"/>
    <row r="143" ht="12.15" customHeight="1" x14ac:dyDescent="0.25"/>
    <row r="144" ht="12.15" customHeight="1" x14ac:dyDescent="0.25"/>
    <row r="145" ht="12.15" customHeight="1" x14ac:dyDescent="0.25"/>
    <row r="146" ht="12.15" customHeight="1" x14ac:dyDescent="0.25"/>
    <row r="147" ht="12.15" customHeight="1" x14ac:dyDescent="0.25"/>
    <row r="148" ht="12.15" customHeight="1" x14ac:dyDescent="0.25"/>
    <row r="149" ht="12.15" customHeight="1" x14ac:dyDescent="0.25"/>
    <row r="150" ht="12.15" customHeight="1" x14ac:dyDescent="0.25"/>
    <row r="151" ht="12.15" customHeight="1" x14ac:dyDescent="0.25"/>
    <row r="152" ht="12.15" customHeight="1" x14ac:dyDescent="0.25"/>
    <row r="153" ht="12.15" customHeight="1" x14ac:dyDescent="0.25"/>
    <row r="154" ht="12.15" customHeight="1" x14ac:dyDescent="0.25"/>
    <row r="155" ht="12.15" customHeight="1" x14ac:dyDescent="0.25"/>
    <row r="156" ht="12.15" customHeight="1" x14ac:dyDescent="0.25"/>
    <row r="157" ht="12.15" customHeight="1" x14ac:dyDescent="0.25"/>
    <row r="158" ht="12.15" customHeight="1" x14ac:dyDescent="0.25"/>
    <row r="159" ht="12.15" customHeight="1" x14ac:dyDescent="0.25"/>
    <row r="160" ht="12.15" customHeight="1" x14ac:dyDescent="0.25"/>
    <row r="161" ht="12.15" customHeight="1" x14ac:dyDescent="0.25"/>
    <row r="162" ht="12.15" customHeight="1" x14ac:dyDescent="0.25"/>
    <row r="163" ht="12.15" customHeight="1" x14ac:dyDescent="0.25"/>
    <row r="164" ht="12.15" customHeight="1" x14ac:dyDescent="0.25"/>
    <row r="165" ht="12.15" customHeight="1" x14ac:dyDescent="0.25"/>
    <row r="166" ht="12.15" customHeight="1" x14ac:dyDescent="0.25"/>
    <row r="167" ht="12.15" customHeight="1" x14ac:dyDescent="0.25"/>
    <row r="168" ht="12.15" customHeight="1" x14ac:dyDescent="0.25"/>
    <row r="169" ht="12.15" customHeight="1" x14ac:dyDescent="0.25"/>
    <row r="170" ht="12.15" customHeight="1" x14ac:dyDescent="0.25"/>
    <row r="171" ht="12.15" customHeight="1" x14ac:dyDescent="0.25"/>
    <row r="172" ht="12.15" customHeight="1" x14ac:dyDescent="0.25"/>
    <row r="173" ht="12.15" customHeight="1" x14ac:dyDescent="0.25"/>
    <row r="174" ht="12.15" customHeight="1" x14ac:dyDescent="0.25"/>
    <row r="175" ht="12.15" customHeight="1" x14ac:dyDescent="0.25"/>
    <row r="176" ht="12.15" customHeight="1" x14ac:dyDescent="0.25"/>
    <row r="177" ht="12.15" customHeight="1" x14ac:dyDescent="0.25"/>
    <row r="178" ht="12.15" customHeight="1" x14ac:dyDescent="0.25"/>
    <row r="179" ht="12.15" customHeight="1" x14ac:dyDescent="0.25"/>
    <row r="180" ht="12.15" customHeight="1" x14ac:dyDescent="0.25"/>
    <row r="181" ht="12.15" customHeight="1" x14ac:dyDescent="0.25"/>
    <row r="182" ht="12.15" customHeight="1" x14ac:dyDescent="0.25"/>
    <row r="183" ht="12.15" customHeight="1" x14ac:dyDescent="0.25"/>
    <row r="184" ht="12.15" customHeight="1" x14ac:dyDescent="0.25"/>
    <row r="185" ht="12.15" customHeight="1" x14ac:dyDescent="0.25"/>
    <row r="186" ht="12.15" customHeight="1" x14ac:dyDescent="0.25"/>
    <row r="187" ht="12.15" customHeight="1" x14ac:dyDescent="0.25"/>
    <row r="188" ht="12.15" customHeight="1" x14ac:dyDescent="0.25"/>
    <row r="189" ht="12.15" customHeight="1" x14ac:dyDescent="0.25"/>
    <row r="190" ht="12.15" customHeight="1" x14ac:dyDescent="0.25"/>
    <row r="191" ht="12.15" customHeight="1" x14ac:dyDescent="0.25"/>
    <row r="192" ht="12.15" customHeight="1" x14ac:dyDescent="0.25"/>
    <row r="193" ht="12.15" customHeight="1" x14ac:dyDescent="0.25"/>
    <row r="194" ht="12.15" customHeight="1" x14ac:dyDescent="0.25"/>
    <row r="195" ht="12.15" customHeight="1" x14ac:dyDescent="0.25"/>
    <row r="196" ht="12.15" customHeight="1" x14ac:dyDescent="0.25"/>
    <row r="197" ht="12.15" customHeight="1" x14ac:dyDescent="0.25"/>
    <row r="198" ht="12.15" customHeight="1" x14ac:dyDescent="0.25"/>
    <row r="199" ht="12.15" customHeight="1" x14ac:dyDescent="0.25"/>
    <row r="200" ht="12.15" customHeight="1" x14ac:dyDescent="0.25"/>
    <row r="201" ht="12.15" customHeight="1" x14ac:dyDescent="0.25"/>
    <row r="202" ht="12.15" customHeight="1" x14ac:dyDescent="0.25"/>
    <row r="203" ht="12.15" customHeight="1" x14ac:dyDescent="0.25"/>
    <row r="204" ht="12.15" customHeight="1" x14ac:dyDescent="0.25"/>
    <row r="205" ht="12.15" customHeight="1" x14ac:dyDescent="0.25"/>
    <row r="206" ht="12.15" customHeight="1" x14ac:dyDescent="0.25"/>
    <row r="207" ht="12.15" customHeight="1" x14ac:dyDescent="0.25"/>
    <row r="208" ht="12.15" customHeight="1" x14ac:dyDescent="0.25"/>
    <row r="209" ht="12.15" customHeight="1" x14ac:dyDescent="0.25"/>
    <row r="210" ht="12.15" customHeight="1" x14ac:dyDescent="0.25"/>
    <row r="211" ht="12.15" customHeight="1" x14ac:dyDescent="0.25"/>
    <row r="212" ht="12.15" customHeight="1" x14ac:dyDescent="0.25"/>
    <row r="213" ht="12.15" customHeight="1" x14ac:dyDescent="0.25"/>
    <row r="214" ht="12.15" customHeight="1" x14ac:dyDescent="0.25"/>
    <row r="215" ht="12.15" customHeight="1" x14ac:dyDescent="0.25"/>
    <row r="216" ht="12.15" customHeight="1" x14ac:dyDescent="0.25"/>
    <row r="217" ht="12.15" customHeight="1" x14ac:dyDescent="0.25"/>
    <row r="218" ht="12.15" customHeight="1" x14ac:dyDescent="0.25"/>
    <row r="219" ht="12.15" customHeight="1" x14ac:dyDescent="0.25"/>
    <row r="220" ht="12.15" customHeight="1" x14ac:dyDescent="0.25"/>
    <row r="221" ht="12.15" customHeight="1" x14ac:dyDescent="0.25"/>
    <row r="222" ht="12.15" customHeight="1" x14ac:dyDescent="0.25"/>
    <row r="223" ht="12.15" customHeight="1" x14ac:dyDescent="0.25"/>
    <row r="224" ht="12.15" customHeight="1" x14ac:dyDescent="0.25"/>
    <row r="225" ht="12.15" customHeight="1" x14ac:dyDescent="0.25"/>
    <row r="226" ht="12.15" customHeight="1" x14ac:dyDescent="0.25"/>
    <row r="227" ht="12.15" customHeight="1" x14ac:dyDescent="0.25"/>
    <row r="228" ht="12.15" customHeight="1" x14ac:dyDescent="0.25"/>
    <row r="229" ht="12.15" customHeight="1" x14ac:dyDescent="0.25"/>
    <row r="230" ht="12.15" customHeight="1" x14ac:dyDescent="0.25"/>
    <row r="231" ht="12.15" customHeight="1" x14ac:dyDescent="0.25"/>
    <row r="232" ht="12.15" customHeight="1" x14ac:dyDescent="0.25"/>
    <row r="233" ht="12.15" customHeight="1" x14ac:dyDescent="0.25"/>
    <row r="234" ht="12.15" customHeight="1" x14ac:dyDescent="0.25"/>
    <row r="235" ht="12.15" customHeight="1" x14ac:dyDescent="0.25"/>
    <row r="236" ht="12.15" customHeight="1" x14ac:dyDescent="0.25"/>
    <row r="237" ht="12.15" customHeight="1" x14ac:dyDescent="0.25"/>
    <row r="238" ht="12.15" customHeight="1" x14ac:dyDescent="0.25"/>
    <row r="239" ht="12.15" customHeight="1" x14ac:dyDescent="0.25"/>
    <row r="240" ht="12.15" customHeight="1" x14ac:dyDescent="0.25"/>
    <row r="241" ht="12.15" customHeight="1" x14ac:dyDescent="0.25"/>
    <row r="242" ht="12.15" customHeight="1" x14ac:dyDescent="0.25"/>
    <row r="243" ht="12.15" customHeight="1" x14ac:dyDescent="0.25"/>
    <row r="244" ht="12.15" customHeight="1" x14ac:dyDescent="0.25"/>
    <row r="245" ht="12.15" customHeight="1" x14ac:dyDescent="0.25"/>
    <row r="246" ht="12.15" customHeight="1" x14ac:dyDescent="0.25"/>
    <row r="247" ht="12.15" customHeight="1" x14ac:dyDescent="0.25"/>
    <row r="248" ht="12.15" customHeight="1" x14ac:dyDescent="0.25"/>
    <row r="249" ht="12.15" customHeight="1" x14ac:dyDescent="0.25"/>
    <row r="250" ht="12.15" customHeight="1" x14ac:dyDescent="0.25"/>
    <row r="251" ht="12.15" customHeight="1" x14ac:dyDescent="0.25"/>
    <row r="252" ht="12.15" customHeight="1" x14ac:dyDescent="0.25"/>
    <row r="253" ht="12.15" customHeight="1" x14ac:dyDescent="0.25"/>
    <row r="254" ht="12.15" customHeight="1" x14ac:dyDescent="0.25"/>
    <row r="255" ht="12.15" customHeight="1" x14ac:dyDescent="0.25"/>
    <row r="256" ht="12.15" customHeight="1" x14ac:dyDescent="0.25"/>
    <row r="257" ht="12.15" customHeight="1" x14ac:dyDescent="0.25"/>
    <row r="258" ht="12.15" customHeight="1" x14ac:dyDescent="0.25"/>
    <row r="259" ht="12.15" customHeight="1" x14ac:dyDescent="0.25"/>
    <row r="260" ht="12.15" customHeight="1" x14ac:dyDescent="0.25"/>
    <row r="261" ht="12.15" customHeight="1" x14ac:dyDescent="0.25"/>
    <row r="262" ht="12.15" customHeight="1" x14ac:dyDescent="0.25"/>
    <row r="263" ht="12.15" customHeight="1" x14ac:dyDescent="0.25"/>
    <row r="264" ht="12.15" customHeight="1" x14ac:dyDescent="0.25"/>
    <row r="265" ht="12.15" customHeight="1" x14ac:dyDescent="0.25"/>
    <row r="266" ht="12.15" customHeight="1" x14ac:dyDescent="0.25"/>
    <row r="267" ht="12.15" customHeight="1" x14ac:dyDescent="0.25"/>
    <row r="268" ht="12.15" customHeight="1" x14ac:dyDescent="0.25"/>
    <row r="269" ht="12.15" customHeight="1" x14ac:dyDescent="0.25"/>
    <row r="270" ht="12.15" customHeight="1" x14ac:dyDescent="0.25"/>
    <row r="271" ht="12.15" customHeight="1" x14ac:dyDescent="0.25"/>
    <row r="272" ht="12.15" customHeight="1" x14ac:dyDescent="0.25"/>
    <row r="273" ht="12.15" customHeight="1" x14ac:dyDescent="0.25"/>
    <row r="274" ht="12.15" customHeight="1" x14ac:dyDescent="0.25"/>
    <row r="275" ht="12.15" customHeight="1" x14ac:dyDescent="0.25"/>
    <row r="276" ht="12.15" customHeight="1" x14ac:dyDescent="0.25"/>
    <row r="277" ht="12.15" customHeight="1" x14ac:dyDescent="0.25"/>
    <row r="278" ht="12.15" customHeight="1" x14ac:dyDescent="0.25"/>
    <row r="279" ht="12.15" customHeight="1" x14ac:dyDescent="0.25"/>
    <row r="280" ht="12.15" customHeight="1" x14ac:dyDescent="0.25"/>
    <row r="281" ht="12.15" customHeight="1" x14ac:dyDescent="0.25"/>
    <row r="282" ht="12.15" customHeight="1" x14ac:dyDescent="0.25"/>
    <row r="283" ht="12.15" customHeight="1" x14ac:dyDescent="0.25"/>
    <row r="284" ht="12.15" customHeight="1" x14ac:dyDescent="0.25"/>
    <row r="285" ht="12.15" customHeight="1" x14ac:dyDescent="0.25"/>
    <row r="286" ht="12.15" customHeight="1" x14ac:dyDescent="0.25"/>
    <row r="287" ht="12.15" customHeight="1" x14ac:dyDescent="0.25"/>
    <row r="288" ht="12.15" customHeight="1" x14ac:dyDescent="0.25"/>
    <row r="289" ht="12.15" customHeight="1" x14ac:dyDescent="0.25"/>
    <row r="290" ht="12.15" customHeight="1" x14ac:dyDescent="0.25"/>
    <row r="291" ht="12.15" customHeight="1" x14ac:dyDescent="0.25"/>
    <row r="292" ht="12.15" customHeight="1" x14ac:dyDescent="0.25"/>
    <row r="293" ht="12.15" customHeight="1" x14ac:dyDescent="0.25"/>
    <row r="294" ht="12.15" customHeight="1" x14ac:dyDescent="0.25"/>
    <row r="295" ht="12.15" customHeight="1" x14ac:dyDescent="0.25"/>
    <row r="296" ht="12.15" customHeight="1" x14ac:dyDescent="0.25"/>
    <row r="297" ht="12.15" customHeight="1" x14ac:dyDescent="0.25"/>
    <row r="298" ht="12.15" customHeight="1" x14ac:dyDescent="0.25"/>
    <row r="299" ht="12.15" customHeight="1" x14ac:dyDescent="0.25"/>
    <row r="300" ht="12.15" customHeight="1" x14ac:dyDescent="0.25"/>
    <row r="301" ht="12.15" customHeight="1" x14ac:dyDescent="0.25"/>
    <row r="302" ht="12.15" customHeight="1" x14ac:dyDescent="0.25"/>
    <row r="303" ht="12.15" customHeight="1" x14ac:dyDescent="0.25"/>
    <row r="304" ht="12.15" customHeight="1" x14ac:dyDescent="0.25"/>
    <row r="305" ht="12.15" customHeight="1" x14ac:dyDescent="0.25"/>
    <row r="306" ht="12.15" customHeight="1" x14ac:dyDescent="0.25"/>
    <row r="307" ht="12.15" customHeight="1" x14ac:dyDescent="0.25"/>
    <row r="308" ht="12.15" customHeight="1" x14ac:dyDescent="0.25"/>
    <row r="309" ht="12.15" customHeight="1" x14ac:dyDescent="0.25"/>
    <row r="310" ht="12.15" customHeight="1" x14ac:dyDescent="0.25"/>
    <row r="311" ht="12.15" customHeight="1" x14ac:dyDescent="0.25"/>
    <row r="312" ht="12.15" customHeight="1" x14ac:dyDescent="0.25"/>
    <row r="313" ht="12.15" customHeight="1" x14ac:dyDescent="0.25"/>
    <row r="314" ht="12.15" customHeight="1" x14ac:dyDescent="0.25"/>
    <row r="315" ht="12.15" customHeight="1" x14ac:dyDescent="0.25"/>
    <row r="316" ht="12.15" customHeight="1" x14ac:dyDescent="0.25"/>
    <row r="317" ht="12.15" customHeight="1" x14ac:dyDescent="0.25"/>
    <row r="318" ht="12.15" customHeight="1" x14ac:dyDescent="0.25"/>
    <row r="319" ht="12.15" customHeight="1" x14ac:dyDescent="0.25"/>
  </sheetData>
  <mergeCells count="43">
    <mergeCell ref="CH6:CJ6"/>
    <mergeCell ref="BJ6:BL6"/>
    <mergeCell ref="BN6:BP6"/>
    <mergeCell ref="BR6:BT6"/>
    <mergeCell ref="BV6:BX6"/>
    <mergeCell ref="BZ6:CB6"/>
    <mergeCell ref="CD6:CF6"/>
    <mergeCell ref="AL6:AN6"/>
    <mergeCell ref="AP6:AR6"/>
    <mergeCell ref="AT6:AV6"/>
    <mergeCell ref="AX6:AZ6"/>
    <mergeCell ref="BB6:BD6"/>
    <mergeCell ref="BF6:BH6"/>
    <mergeCell ref="BY4:CJ4"/>
    <mergeCell ref="B6:D6"/>
    <mergeCell ref="F6:H6"/>
    <mergeCell ref="J6:L6"/>
    <mergeCell ref="N6:P6"/>
    <mergeCell ref="R6:T6"/>
    <mergeCell ref="V6:X6"/>
    <mergeCell ref="Z6:AB6"/>
    <mergeCell ref="AD6:AF6"/>
    <mergeCell ref="AH6:AJ6"/>
    <mergeCell ref="A4:L4"/>
    <mergeCell ref="M4:X4"/>
    <mergeCell ref="Y4:AJ4"/>
    <mergeCell ref="AK4:AV4"/>
    <mergeCell ref="AW4:BH4"/>
    <mergeCell ref="BI4:BT4"/>
    <mergeCell ref="BY2:CJ2"/>
    <mergeCell ref="A3:L3"/>
    <mergeCell ref="M3:X3"/>
    <mergeCell ref="Y3:AJ3"/>
    <mergeCell ref="AK3:AV3"/>
    <mergeCell ref="AW3:BH3"/>
    <mergeCell ref="BI3:BT3"/>
    <mergeCell ref="BY3:CJ3"/>
    <mergeCell ref="A2:L2"/>
    <mergeCell ref="M2:X2"/>
    <mergeCell ref="Y2:AJ2"/>
    <mergeCell ref="AK2:AV2"/>
    <mergeCell ref="AW2:BH2"/>
    <mergeCell ref="BI2:BT2"/>
  </mergeCells>
  <hyperlinks>
    <hyperlink ref="A1" location="Índice!A1" display="Volver al Índice" xr:uid="{DCAE92CD-662B-494D-AB66-316A3965D742}"/>
  </hyperlinks>
  <printOptions horizontalCentered="1" verticalCentered="1" gridLinesSet="0"/>
  <pageMargins left="1.1811023622047245" right="1.1811023622047245" top="0.78740157480314965" bottom="0.78740157480314965" header="0.51181102362204722" footer="0.51181102362204722"/>
  <pageSetup paperSize="9" scale="67" fitToWidth="0" fitToHeight="0" orientation="landscape" r:id="rId1"/>
  <headerFooter alignWithMargins="0"/>
  <colBreaks count="1" manualBreakCount="1">
    <brk id="60" max="77"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F2E52-F68C-4F52-8772-4692C5EFBD0F}">
  <sheetPr codeName="Hoja6"/>
  <dimension ref="A1:BF201"/>
  <sheetViews>
    <sheetView showGridLines="0" zoomScaleNormal="100" workbookViewId="0"/>
  </sheetViews>
  <sheetFormatPr baseColWidth="10" defaultRowHeight="13.2" x14ac:dyDescent="0.25"/>
  <cols>
    <col min="1" max="1" width="45.44140625" style="7" customWidth="1"/>
    <col min="2" max="2" width="15.44140625" style="7" customWidth="1"/>
    <col min="3" max="3" width="13.44140625" style="7" customWidth="1"/>
    <col min="4" max="4" width="15" style="7" customWidth="1"/>
    <col min="5" max="7" width="13.44140625" style="7" customWidth="1"/>
    <col min="8" max="8" width="14.44140625" style="7" bestFit="1" customWidth="1"/>
    <col min="9" max="9" width="13.44140625" style="7" customWidth="1"/>
    <col min="10" max="10" width="45.44140625" style="7" customWidth="1"/>
    <col min="11" max="11" width="13.44140625" style="7" customWidth="1"/>
    <col min="12" max="13" width="12.44140625" style="7" customWidth="1"/>
    <col min="14" max="14" width="13.5546875" style="7" bestFit="1" customWidth="1"/>
    <col min="15" max="16" width="13" style="7" customWidth="1"/>
    <col min="17" max="17" width="13.44140625" style="7" bestFit="1" customWidth="1"/>
    <col min="18" max="19" width="14" style="7" bestFit="1" customWidth="1"/>
    <col min="20" max="21" width="13.5546875" style="7" bestFit="1" customWidth="1"/>
    <col min="22" max="22" width="13.44140625" style="7" customWidth="1"/>
    <col min="23" max="65" width="11.5546875" style="7"/>
    <col min="66" max="66" width="2" style="7" bestFit="1" customWidth="1"/>
    <col min="67" max="16384" width="11.5546875" style="7"/>
  </cols>
  <sheetData>
    <row r="1" spans="1:58" ht="17.399999999999999" x14ac:dyDescent="0.25">
      <c r="A1" s="1344" t="s">
        <v>1132</v>
      </c>
      <c r="B1" s="165"/>
      <c r="C1" s="165"/>
      <c r="D1" s="165"/>
      <c r="E1" s="165"/>
      <c r="F1" s="165"/>
      <c r="G1" s="810"/>
      <c r="H1" s="810"/>
      <c r="I1" s="810"/>
      <c r="J1" s="811"/>
      <c r="K1" s="811"/>
      <c r="L1" s="811"/>
      <c r="M1" s="811"/>
      <c r="N1" s="811"/>
      <c r="O1" s="811"/>
      <c r="P1" s="811"/>
      <c r="Q1" s="811"/>
      <c r="R1" s="811"/>
      <c r="S1" s="811"/>
      <c r="T1" s="811"/>
      <c r="U1" s="811"/>
      <c r="V1" s="811"/>
    </row>
    <row r="2" spans="1:58" ht="21.15" customHeight="1" x14ac:dyDescent="0.5">
      <c r="A2" s="3" t="s">
        <v>811</v>
      </c>
      <c r="B2" s="3"/>
      <c r="C2" s="3"/>
      <c r="D2" s="3"/>
      <c r="E2" s="3"/>
      <c r="F2" s="3"/>
      <c r="G2" s="3"/>
      <c r="H2" s="3"/>
      <c r="I2" s="3"/>
      <c r="J2" s="3" t="s">
        <v>811</v>
      </c>
      <c r="K2" s="3"/>
      <c r="L2" s="3"/>
      <c r="M2" s="3"/>
      <c r="N2" s="3"/>
      <c r="O2" s="3"/>
      <c r="P2" s="3"/>
      <c r="Q2" s="3"/>
      <c r="R2" s="3"/>
      <c r="S2" s="3"/>
      <c r="T2" s="3"/>
      <c r="U2" s="3"/>
      <c r="V2" s="3"/>
    </row>
    <row r="3" spans="1:58" ht="17.399999999999999" x14ac:dyDescent="0.25">
      <c r="A3" s="354">
        <v>46053</v>
      </c>
      <c r="B3" s="354"/>
      <c r="C3" s="354"/>
      <c r="D3" s="354"/>
      <c r="E3" s="354"/>
      <c r="F3" s="354"/>
      <c r="G3" s="354"/>
      <c r="H3" s="354"/>
      <c r="I3" s="354"/>
      <c r="J3" s="354">
        <v>46053</v>
      </c>
      <c r="K3" s="354"/>
      <c r="L3" s="354"/>
      <c r="M3" s="354"/>
      <c r="N3" s="354"/>
      <c r="O3" s="354"/>
      <c r="P3" s="354"/>
      <c r="Q3" s="354"/>
      <c r="R3" s="354"/>
      <c r="S3" s="354"/>
      <c r="T3" s="354"/>
      <c r="U3" s="354"/>
      <c r="V3" s="354"/>
    </row>
    <row r="4" spans="1:58" ht="16.8" x14ac:dyDescent="0.25">
      <c r="A4" s="812" t="s">
        <v>812</v>
      </c>
      <c r="B4" s="812"/>
      <c r="C4" s="812"/>
      <c r="D4" s="812"/>
      <c r="E4" s="812"/>
      <c r="F4" s="812"/>
      <c r="G4" s="812"/>
      <c r="H4" s="812"/>
      <c r="I4" s="812"/>
      <c r="J4" s="812" t="s">
        <v>812</v>
      </c>
      <c r="K4" s="812"/>
      <c r="L4" s="812"/>
      <c r="M4" s="812"/>
      <c r="N4" s="812"/>
      <c r="O4" s="812"/>
      <c r="P4" s="812"/>
      <c r="Q4" s="812"/>
      <c r="R4" s="812"/>
      <c r="S4" s="812"/>
      <c r="T4" s="812"/>
      <c r="U4" s="812"/>
      <c r="V4" s="812"/>
    </row>
    <row r="5" spans="1:58" ht="7.5" customHeight="1" thickBot="1" x14ac:dyDescent="0.3"/>
    <row r="6" spans="1:58" ht="12.75" customHeight="1" x14ac:dyDescent="0.3">
      <c r="A6" s="175"/>
      <c r="B6" s="47" t="s">
        <v>29</v>
      </c>
      <c r="C6" s="47" t="s">
        <v>30</v>
      </c>
      <c r="D6" s="47" t="s">
        <v>813</v>
      </c>
      <c r="E6" s="47" t="s">
        <v>32</v>
      </c>
      <c r="F6" s="47" t="s">
        <v>33</v>
      </c>
      <c r="G6" s="47" t="s">
        <v>117</v>
      </c>
      <c r="H6" s="176" t="s">
        <v>35</v>
      </c>
      <c r="I6" s="47" t="s">
        <v>36</v>
      </c>
      <c r="J6" s="175"/>
      <c r="K6" s="47" t="s">
        <v>37</v>
      </c>
      <c r="L6" s="47" t="s">
        <v>38</v>
      </c>
      <c r="M6" s="47" t="s">
        <v>99</v>
      </c>
      <c r="N6" s="47" t="s">
        <v>40</v>
      </c>
      <c r="O6" s="47" t="s">
        <v>41</v>
      </c>
      <c r="P6" s="47" t="s">
        <v>42</v>
      </c>
      <c r="Q6" s="47" t="s">
        <v>43</v>
      </c>
      <c r="R6" s="47" t="s">
        <v>44</v>
      </c>
      <c r="S6" s="47" t="s">
        <v>785</v>
      </c>
      <c r="T6" s="47" t="s">
        <v>46</v>
      </c>
      <c r="U6" s="47" t="s">
        <v>47</v>
      </c>
      <c r="V6" s="46" t="s">
        <v>814</v>
      </c>
      <c r="BF6" s="52"/>
    </row>
    <row r="7" spans="1:58" ht="47.25" customHeight="1" x14ac:dyDescent="0.25">
      <c r="A7" s="688"/>
      <c r="B7" s="50"/>
      <c r="C7" s="50"/>
      <c r="D7" s="50"/>
      <c r="E7" s="50"/>
      <c r="F7" s="50"/>
      <c r="G7" s="50"/>
      <c r="H7" s="178"/>
      <c r="I7" s="50"/>
      <c r="J7" s="688"/>
      <c r="K7" s="50"/>
      <c r="L7" s="50" t="s">
        <v>815</v>
      </c>
      <c r="M7" s="50"/>
      <c r="N7" s="50"/>
      <c r="O7" s="50"/>
      <c r="P7" s="50"/>
      <c r="Q7" s="50"/>
      <c r="R7" s="50"/>
      <c r="S7" s="50"/>
      <c r="T7" s="50"/>
      <c r="U7" s="50"/>
      <c r="V7" s="605"/>
    </row>
    <row r="8" spans="1:58" ht="8.4" customHeight="1" x14ac:dyDescent="0.25">
      <c r="A8" s="813"/>
      <c r="B8" s="813"/>
      <c r="C8" s="35"/>
      <c r="D8" s="35"/>
      <c r="E8" s="35"/>
      <c r="F8" s="35"/>
      <c r="G8" s="35"/>
      <c r="H8" s="35"/>
      <c r="I8" s="35"/>
      <c r="J8" s="813"/>
      <c r="K8" s="35"/>
      <c r="L8" s="35"/>
      <c r="M8" s="35"/>
      <c r="N8" s="35"/>
      <c r="O8" s="35"/>
      <c r="P8" s="35"/>
      <c r="Q8" s="35"/>
      <c r="R8" s="35"/>
      <c r="S8" s="35"/>
      <c r="T8" s="35"/>
      <c r="U8" s="35"/>
      <c r="V8" s="813"/>
    </row>
    <row r="9" spans="1:58" s="18" customFormat="1" ht="10.199999999999999" x14ac:dyDescent="0.2">
      <c r="A9" s="19" t="s">
        <v>816</v>
      </c>
      <c r="J9" s="19" t="s">
        <v>816</v>
      </c>
    </row>
    <row r="10" spans="1:58" s="18" customFormat="1" ht="10.199999999999999" x14ac:dyDescent="0.2">
      <c r="A10" s="18" t="s">
        <v>817</v>
      </c>
      <c r="B10" s="814">
        <v>15.914117436150981</v>
      </c>
      <c r="C10" s="814">
        <v>14.365537527921282</v>
      </c>
      <c r="D10" s="814">
        <v>19.441348745667018</v>
      </c>
      <c r="E10" s="814">
        <v>14.205013483085743</v>
      </c>
      <c r="F10" s="814">
        <v>16.394511051702931</v>
      </c>
      <c r="G10" s="814">
        <v>18.591899798367425</v>
      </c>
      <c r="H10" s="814">
        <v>24.420353251001966</v>
      </c>
      <c r="I10" s="814">
        <v>16.02217513158541</v>
      </c>
      <c r="J10" s="18" t="s">
        <v>817</v>
      </c>
      <c r="K10" s="814">
        <v>21.251928678219489</v>
      </c>
      <c r="L10" s="814">
        <v>14.034866666009782</v>
      </c>
      <c r="M10" s="814">
        <v>24.345413778607345</v>
      </c>
      <c r="N10" s="814">
        <v>19.653665843738661</v>
      </c>
      <c r="O10" s="814">
        <v>19.85502115378155</v>
      </c>
      <c r="P10" s="814">
        <v>14.462645382501879</v>
      </c>
      <c r="Q10" s="814">
        <v>40.557192425042047</v>
      </c>
      <c r="R10" s="814">
        <v>58.774215309750169</v>
      </c>
      <c r="S10" s="814">
        <v>28.623114417632799</v>
      </c>
      <c r="T10" s="814">
        <v>22.548792411651576</v>
      </c>
      <c r="U10" s="814">
        <v>23.578890578027899</v>
      </c>
      <c r="V10" s="815">
        <v>18.149999999999999</v>
      </c>
    </row>
    <row r="11" spans="1:58" s="18" customFormat="1" ht="10.199999999999999" x14ac:dyDescent="0.2">
      <c r="A11" s="18" t="s">
        <v>818</v>
      </c>
      <c r="B11" s="814">
        <v>8.2200000000000006</v>
      </c>
      <c r="C11" s="814">
        <v>4.0999999999999996</v>
      </c>
      <c r="D11" s="814">
        <v>9.42</v>
      </c>
      <c r="E11" s="814">
        <v>6.36</v>
      </c>
      <c r="F11" s="814">
        <v>11.61</v>
      </c>
      <c r="G11" s="814">
        <v>6.18</v>
      </c>
      <c r="H11" s="814">
        <v>10</v>
      </c>
      <c r="I11" s="814">
        <v>8.1300000000000008</v>
      </c>
      <c r="J11" s="18" t="s">
        <v>818</v>
      </c>
      <c r="K11" s="814">
        <v>7.13</v>
      </c>
      <c r="L11" s="814">
        <v>6.59</v>
      </c>
      <c r="M11" s="814">
        <v>4.1500000000000004</v>
      </c>
      <c r="N11" s="814">
        <v>6.78</v>
      </c>
      <c r="O11" s="814">
        <v>3.88</v>
      </c>
      <c r="P11" s="814">
        <v>0.63</v>
      </c>
      <c r="Q11" s="814">
        <v>3.61</v>
      </c>
      <c r="R11" s="814">
        <v>8.2900000000000009</v>
      </c>
      <c r="S11" s="814">
        <v>4.68</v>
      </c>
      <c r="T11" s="814">
        <v>4.5200000000000005</v>
      </c>
      <c r="U11" s="814">
        <v>2.5100000000000002</v>
      </c>
      <c r="V11" s="814">
        <v>7.67</v>
      </c>
    </row>
    <row r="12" spans="1:58" s="18" customFormat="1" ht="6.75" customHeight="1" x14ac:dyDescent="0.2">
      <c r="B12" s="814"/>
      <c r="C12" s="814"/>
      <c r="D12" s="814"/>
      <c r="E12" s="814"/>
      <c r="F12" s="814"/>
      <c r="G12" s="814"/>
      <c r="H12" s="814"/>
      <c r="I12" s="814"/>
      <c r="K12" s="814"/>
      <c r="L12" s="814"/>
      <c r="M12" s="814"/>
      <c r="N12" s="814"/>
      <c r="O12" s="814"/>
      <c r="P12" s="814"/>
      <c r="Q12" s="814"/>
      <c r="R12" s="814"/>
      <c r="S12" s="814"/>
      <c r="T12" s="814"/>
      <c r="U12" s="814"/>
      <c r="V12" s="814"/>
    </row>
    <row r="13" spans="1:58" s="18" customFormat="1" ht="10.199999999999999" x14ac:dyDescent="0.2">
      <c r="A13" s="816" t="s">
        <v>819</v>
      </c>
      <c r="B13" s="814"/>
      <c r="C13" s="814"/>
      <c r="D13" s="814"/>
      <c r="E13" s="814"/>
      <c r="F13" s="814"/>
      <c r="G13" s="814"/>
      <c r="H13" s="814"/>
      <c r="I13" s="814"/>
      <c r="J13" s="816" t="s">
        <v>819</v>
      </c>
      <c r="K13" s="814"/>
      <c r="L13" s="814"/>
      <c r="M13" s="814"/>
      <c r="N13" s="814"/>
      <c r="O13" s="814"/>
      <c r="P13" s="814"/>
      <c r="Q13" s="814"/>
      <c r="R13" s="814"/>
      <c r="S13" s="814"/>
      <c r="T13" s="814"/>
      <c r="U13" s="814"/>
      <c r="V13" s="814"/>
    </row>
    <row r="14" spans="1:58" s="18" customFormat="1" ht="10.199999999999999" x14ac:dyDescent="0.2">
      <c r="A14" s="18" t="s">
        <v>820</v>
      </c>
      <c r="B14" s="814">
        <v>3.13</v>
      </c>
      <c r="C14" s="814">
        <v>4.49</v>
      </c>
      <c r="D14" s="814">
        <v>3.0300000000000002</v>
      </c>
      <c r="E14" s="814">
        <v>6.66</v>
      </c>
      <c r="F14" s="814">
        <v>3.46</v>
      </c>
      <c r="G14" s="814">
        <v>3.88</v>
      </c>
      <c r="H14" s="814">
        <v>0</v>
      </c>
      <c r="I14" s="814">
        <v>2.46</v>
      </c>
      <c r="J14" s="18" t="s">
        <v>820</v>
      </c>
      <c r="K14" s="814">
        <v>4.12</v>
      </c>
      <c r="L14" s="814">
        <v>2.2200000000000002</v>
      </c>
      <c r="M14" s="814">
        <v>2.9</v>
      </c>
      <c r="N14" s="814">
        <v>2.4700000000000002</v>
      </c>
      <c r="O14" s="814">
        <v>3.19</v>
      </c>
      <c r="P14" s="814">
        <v>3.22</v>
      </c>
      <c r="Q14" s="814">
        <v>1.07</v>
      </c>
      <c r="R14" s="817">
        <v>0</v>
      </c>
      <c r="S14" s="817">
        <v>0.63</v>
      </c>
      <c r="T14" s="817">
        <v>4.3500000000000005</v>
      </c>
      <c r="U14" s="817">
        <v>3.5700000000000003</v>
      </c>
      <c r="V14" s="814">
        <v>3.2</v>
      </c>
    </row>
    <row r="15" spans="1:58" s="18" customFormat="1" ht="10.199999999999999" x14ac:dyDescent="0.2">
      <c r="A15" s="18" t="s">
        <v>821</v>
      </c>
      <c r="B15" s="814">
        <v>2.8141051133372894</v>
      </c>
      <c r="C15" s="814">
        <v>4.3532030791063647</v>
      </c>
      <c r="D15" s="814">
        <v>2.7091348760955318</v>
      </c>
      <c r="E15" s="814">
        <v>6.0924214438817579</v>
      </c>
      <c r="F15" s="814">
        <v>3.2045076489523829</v>
      </c>
      <c r="G15" s="814">
        <v>3.3874904784146334</v>
      </c>
      <c r="H15" s="814">
        <v>0</v>
      </c>
      <c r="I15" s="814">
        <v>2.2943357744352042</v>
      </c>
      <c r="J15" s="18" t="s">
        <v>821</v>
      </c>
      <c r="K15" s="814">
        <v>2.6882279050595912</v>
      </c>
      <c r="L15" s="814">
        <v>2.1352402575041602</v>
      </c>
      <c r="M15" s="814">
        <v>2.6937022681940768</v>
      </c>
      <c r="N15" s="814">
        <v>1.7211532145087058</v>
      </c>
      <c r="O15" s="814">
        <v>2.969488804899016</v>
      </c>
      <c r="P15" s="814">
        <v>2.5113783893202166</v>
      </c>
      <c r="Q15" s="814">
        <v>1.0680972774904387</v>
      </c>
      <c r="R15" s="817">
        <v>0</v>
      </c>
      <c r="S15" s="817">
        <v>0.63250366485683973</v>
      </c>
      <c r="T15" s="817">
        <v>2.6537845765723831</v>
      </c>
      <c r="U15" s="817">
        <v>3.350023892663275</v>
      </c>
      <c r="V15" s="814">
        <v>2.8130176121782902</v>
      </c>
    </row>
    <row r="16" spans="1:58" s="18" customFormat="1" ht="10.199999999999999" x14ac:dyDescent="0.2">
      <c r="A16" s="18" t="s">
        <v>822</v>
      </c>
      <c r="B16" s="814">
        <v>1.8800000000000001</v>
      </c>
      <c r="C16" s="814">
        <v>3.0500000000000003</v>
      </c>
      <c r="D16" s="814">
        <v>1.49</v>
      </c>
      <c r="E16" s="814">
        <v>2.4900000000000002</v>
      </c>
      <c r="F16" s="814">
        <v>1.36</v>
      </c>
      <c r="G16" s="814">
        <v>4.04</v>
      </c>
      <c r="H16" s="814">
        <v>0</v>
      </c>
      <c r="I16" s="814">
        <v>0.93</v>
      </c>
      <c r="J16" s="18" t="s">
        <v>822</v>
      </c>
      <c r="K16" s="814">
        <v>1</v>
      </c>
      <c r="L16" s="814">
        <v>0.64</v>
      </c>
      <c r="M16" s="814">
        <v>1.22</v>
      </c>
      <c r="N16" s="814">
        <v>2.16</v>
      </c>
      <c r="O16" s="814">
        <v>1.87</v>
      </c>
      <c r="P16" s="814">
        <v>0.87</v>
      </c>
      <c r="Q16" s="814">
        <v>0</v>
      </c>
      <c r="R16" s="817">
        <v>0</v>
      </c>
      <c r="S16" s="817">
        <v>0</v>
      </c>
      <c r="T16" s="817">
        <v>0.14000000000000001</v>
      </c>
      <c r="U16" s="817">
        <v>6.15</v>
      </c>
      <c r="V16" s="814">
        <v>1.84</v>
      </c>
    </row>
    <row r="17" spans="1:22" s="18" customFormat="1" ht="10.199999999999999" x14ac:dyDescent="0.2">
      <c r="A17" s="18" t="s">
        <v>823</v>
      </c>
      <c r="B17" s="814">
        <v>3.39</v>
      </c>
      <c r="C17" s="814">
        <v>4.3</v>
      </c>
      <c r="D17" s="814">
        <v>3.68</v>
      </c>
      <c r="E17" s="814">
        <v>6.84</v>
      </c>
      <c r="F17" s="814">
        <v>3.62</v>
      </c>
      <c r="G17" s="814">
        <v>3.99</v>
      </c>
      <c r="H17" s="814">
        <v>0</v>
      </c>
      <c r="I17" s="814">
        <v>2.7800000000000002</v>
      </c>
      <c r="J17" s="18" t="s">
        <v>823</v>
      </c>
      <c r="K17" s="814">
        <v>4.1100000000000003</v>
      </c>
      <c r="L17" s="814">
        <v>2.16</v>
      </c>
      <c r="M17" s="814">
        <v>2.9</v>
      </c>
      <c r="N17" s="814">
        <v>1.43</v>
      </c>
      <c r="O17" s="814">
        <v>3.19</v>
      </c>
      <c r="P17" s="814">
        <v>3.37</v>
      </c>
      <c r="Q17" s="814">
        <v>0</v>
      </c>
      <c r="R17" s="817">
        <v>0</v>
      </c>
      <c r="S17" s="817">
        <v>0</v>
      </c>
      <c r="T17" s="817">
        <v>4.3500000000000005</v>
      </c>
      <c r="U17" s="817">
        <v>3.5700000000000003</v>
      </c>
      <c r="V17" s="814">
        <v>3.54</v>
      </c>
    </row>
    <row r="18" spans="1:22" s="18" customFormat="1" ht="10.199999999999999" x14ac:dyDescent="0.2">
      <c r="A18" s="18" t="s">
        <v>824</v>
      </c>
      <c r="B18" s="814">
        <v>2.36</v>
      </c>
      <c r="C18" s="814">
        <v>7.13</v>
      </c>
      <c r="D18" s="814">
        <v>1.62</v>
      </c>
      <c r="E18" s="814">
        <v>6.05</v>
      </c>
      <c r="F18" s="814">
        <v>3.08</v>
      </c>
      <c r="G18" s="814">
        <v>3.5</v>
      </c>
      <c r="H18" s="814">
        <v>0</v>
      </c>
      <c r="I18" s="814">
        <v>1.51</v>
      </c>
      <c r="J18" s="18" t="s">
        <v>824</v>
      </c>
      <c r="K18" s="814">
        <v>19.03</v>
      </c>
      <c r="L18" s="814">
        <v>2.39</v>
      </c>
      <c r="M18" s="814">
        <v>0</v>
      </c>
      <c r="N18" s="814">
        <v>3.35</v>
      </c>
      <c r="O18" s="814">
        <v>0</v>
      </c>
      <c r="P18" s="814">
        <v>0.16</v>
      </c>
      <c r="Q18" s="814">
        <v>1.82</v>
      </c>
      <c r="R18" s="817">
        <v>0</v>
      </c>
      <c r="S18" s="817">
        <v>1.6600000000000001</v>
      </c>
      <c r="T18" s="817">
        <v>0</v>
      </c>
      <c r="U18" s="817">
        <v>10.19</v>
      </c>
      <c r="V18" s="814">
        <v>2.2000000000000002</v>
      </c>
    </row>
    <row r="19" spans="1:22" s="18" customFormat="1" ht="10.199999999999999" x14ac:dyDescent="0.2">
      <c r="A19" s="18" t="s">
        <v>825</v>
      </c>
      <c r="B19" s="814">
        <v>152.17000000000002</v>
      </c>
      <c r="C19" s="814">
        <v>175.07</v>
      </c>
      <c r="D19" s="814">
        <v>179.58</v>
      </c>
      <c r="E19" s="814">
        <v>142.43</v>
      </c>
      <c r="F19" s="814">
        <v>177.47</v>
      </c>
      <c r="G19" s="814">
        <v>199.97</v>
      </c>
      <c r="H19" s="814">
        <v>0</v>
      </c>
      <c r="I19" s="814">
        <v>150.47</v>
      </c>
      <c r="J19" s="18" t="s">
        <v>825</v>
      </c>
      <c r="K19" s="814">
        <v>154.12</v>
      </c>
      <c r="L19" s="814">
        <v>166.3</v>
      </c>
      <c r="M19" s="814">
        <v>258.88</v>
      </c>
      <c r="N19" s="814">
        <v>182.62</v>
      </c>
      <c r="O19" s="814">
        <v>222.43</v>
      </c>
      <c r="P19" s="814">
        <v>174.4</v>
      </c>
      <c r="Q19" s="814">
        <v>162.58000000000001</v>
      </c>
      <c r="R19" s="817">
        <v>0</v>
      </c>
      <c r="S19" s="817">
        <v>238.62</v>
      </c>
      <c r="T19" s="817">
        <v>178.25</v>
      </c>
      <c r="U19" s="817">
        <v>337.8</v>
      </c>
      <c r="V19" s="814">
        <v>173.26</v>
      </c>
    </row>
    <row r="20" spans="1:22" s="18" customFormat="1" ht="10.199999999999999" x14ac:dyDescent="0.2">
      <c r="A20" s="18" t="s">
        <v>826</v>
      </c>
      <c r="B20" s="814">
        <v>4.935454603590645</v>
      </c>
      <c r="C20" s="814">
        <v>6.9365865031764162</v>
      </c>
      <c r="D20" s="814">
        <v>4.6139689959040782</v>
      </c>
      <c r="E20" s="814">
        <v>12.133943122559369</v>
      </c>
      <c r="F20" s="814">
        <v>4.5651628795434309</v>
      </c>
      <c r="G20" s="814">
        <v>5.1559300598081244</v>
      </c>
      <c r="H20" s="814">
        <v>0</v>
      </c>
      <c r="I20" s="814">
        <v>4.9536056799472803</v>
      </c>
      <c r="J20" s="18" t="s">
        <v>826</v>
      </c>
      <c r="K20" s="814">
        <v>10.302279979105746</v>
      </c>
      <c r="L20" s="814">
        <v>3.6265402227374226</v>
      </c>
      <c r="M20" s="814">
        <v>13.540543822479572</v>
      </c>
      <c r="N20" s="814">
        <v>2.4745431415646704</v>
      </c>
      <c r="O20" s="814">
        <v>14.904493172966216</v>
      </c>
      <c r="P20" s="814">
        <v>11.413863447299198</v>
      </c>
      <c r="Q20" s="814">
        <v>1.0680973085917738</v>
      </c>
      <c r="R20" s="814">
        <v>0</v>
      </c>
      <c r="S20" s="814">
        <v>0.64518446315653699</v>
      </c>
      <c r="T20" s="814">
        <v>12.597685237261356</v>
      </c>
      <c r="U20" s="814">
        <v>14.036998546582749</v>
      </c>
      <c r="V20" s="814">
        <v>5.3961955877068553</v>
      </c>
    </row>
    <row r="21" spans="1:22" s="18" customFormat="1" ht="10.199999999999999" x14ac:dyDescent="0.2">
      <c r="A21" s="18" t="s">
        <v>827</v>
      </c>
      <c r="B21" s="814">
        <v>6.7851910712918855</v>
      </c>
      <c r="C21" s="814">
        <v>9.9199660954203779</v>
      </c>
      <c r="D21" s="814">
        <v>6.0782371452373347</v>
      </c>
      <c r="E21" s="814">
        <v>14.462814285327513</v>
      </c>
      <c r="F21" s="814">
        <v>5.9070040725391761</v>
      </c>
      <c r="G21" s="814">
        <v>9.1362705645617837</v>
      </c>
      <c r="H21" s="814">
        <v>0</v>
      </c>
      <c r="I21" s="814">
        <v>5.8621195553200636</v>
      </c>
      <c r="J21" s="18" t="s">
        <v>827</v>
      </c>
      <c r="K21" s="814">
        <v>11.234620637787172</v>
      </c>
      <c r="L21" s="814">
        <v>4.2554292312270761</v>
      </c>
      <c r="M21" s="814">
        <v>14.6246046487108</v>
      </c>
      <c r="N21" s="814">
        <v>4.6355355282532411</v>
      </c>
      <c r="O21" s="814">
        <v>16.550711596235594</v>
      </c>
      <c r="P21" s="814">
        <v>12.209470662976203</v>
      </c>
      <c r="Q21" s="814">
        <v>1.0680973085917738</v>
      </c>
      <c r="R21" s="814">
        <v>0</v>
      </c>
      <c r="S21" s="814">
        <v>0.64518446315653699</v>
      </c>
      <c r="T21" s="814">
        <v>12.725410501022704</v>
      </c>
      <c r="U21" s="814">
        <v>19.522273264944971</v>
      </c>
      <c r="V21" s="814">
        <v>7.19373831642329</v>
      </c>
    </row>
    <row r="22" spans="1:22" s="18" customFormat="1" ht="6.75" customHeight="1" x14ac:dyDescent="0.2">
      <c r="B22" s="814"/>
      <c r="C22" s="814"/>
      <c r="D22" s="814"/>
      <c r="E22" s="814"/>
      <c r="F22" s="814"/>
      <c r="G22" s="814"/>
      <c r="H22" s="814"/>
      <c r="I22" s="814"/>
      <c r="K22" s="814"/>
      <c r="L22" s="814"/>
      <c r="M22" s="814"/>
      <c r="N22" s="814"/>
      <c r="O22" s="814"/>
      <c r="P22" s="814"/>
      <c r="Q22" s="814"/>
      <c r="R22" s="814"/>
      <c r="S22" s="814"/>
      <c r="T22" s="814"/>
      <c r="U22" s="814"/>
      <c r="V22" s="814"/>
    </row>
    <row r="23" spans="1:22" s="18" customFormat="1" ht="10.199999999999999" x14ac:dyDescent="0.2">
      <c r="A23" s="19" t="s">
        <v>828</v>
      </c>
      <c r="B23" s="814"/>
      <c r="C23" s="814"/>
      <c r="D23" s="814"/>
      <c r="E23" s="814"/>
      <c r="F23" s="814"/>
      <c r="G23" s="814"/>
      <c r="H23" s="814"/>
      <c r="I23" s="814"/>
      <c r="J23" s="19" t="s">
        <v>828</v>
      </c>
      <c r="K23" s="814"/>
      <c r="L23" s="814"/>
      <c r="M23" s="814"/>
      <c r="N23" s="814"/>
      <c r="O23" s="814"/>
      <c r="P23" s="814"/>
      <c r="Q23" s="814"/>
      <c r="R23" s="814"/>
      <c r="S23" s="814"/>
      <c r="T23" s="814"/>
      <c r="U23" s="814"/>
      <c r="V23" s="814"/>
    </row>
    <row r="24" spans="1:22" s="18" customFormat="1" ht="10.199999999999999" x14ac:dyDescent="0.2">
      <c r="A24" s="18" t="s">
        <v>829</v>
      </c>
      <c r="B24" s="814">
        <v>2.9279584967414305</v>
      </c>
      <c r="C24" s="814">
        <v>4.7722243226914003</v>
      </c>
      <c r="D24" s="814">
        <v>3.3646264950723954</v>
      </c>
      <c r="E24" s="814">
        <v>2.5350736315194302</v>
      </c>
      <c r="F24" s="814">
        <v>1.8851958329188001</v>
      </c>
      <c r="G24" s="814">
        <v>2.5416582326718262</v>
      </c>
      <c r="H24" s="814">
        <v>3.1787768193561146</v>
      </c>
      <c r="I24" s="814">
        <v>2.7953387798705194</v>
      </c>
      <c r="J24" s="18" t="s">
        <v>829</v>
      </c>
      <c r="K24" s="814">
        <v>7.8249357201950644</v>
      </c>
      <c r="L24" s="814">
        <v>2.1557135543737274</v>
      </c>
      <c r="M24" s="814">
        <v>13.571658391343766</v>
      </c>
      <c r="N24" s="814">
        <v>2.3664022981088988</v>
      </c>
      <c r="O24" s="814">
        <v>15.22826629515369</v>
      </c>
      <c r="P24" s="814">
        <v>11.119497011161423</v>
      </c>
      <c r="Q24" s="814">
        <v>1.2886825513962219</v>
      </c>
      <c r="R24" s="814">
        <v>1.0005620380507663</v>
      </c>
      <c r="S24" s="814">
        <v>1.6009397399349579</v>
      </c>
      <c r="T24" s="814">
        <v>15.83401812999184</v>
      </c>
      <c r="U24" s="814">
        <v>13.24445399380711</v>
      </c>
      <c r="V24" s="814">
        <v>3.4212240567400918</v>
      </c>
    </row>
    <row r="25" spans="1:22" s="18" customFormat="1" ht="10.199999999999999" x14ac:dyDescent="0.2">
      <c r="A25" s="18" t="s">
        <v>830</v>
      </c>
      <c r="B25" s="814">
        <v>39.495104190098324</v>
      </c>
      <c r="C25" s="814">
        <v>62.33504691902381</v>
      </c>
      <c r="D25" s="814">
        <v>34.089065404243676</v>
      </c>
      <c r="E25" s="814">
        <v>40.816913484839723</v>
      </c>
      <c r="F25" s="814">
        <v>44.464426265870785</v>
      </c>
      <c r="G25" s="814">
        <v>41.403727551330043</v>
      </c>
      <c r="H25" s="814">
        <v>41.480577198393803</v>
      </c>
      <c r="I25" s="814">
        <v>42.677359710750522</v>
      </c>
      <c r="J25" s="18" t="s">
        <v>830</v>
      </c>
      <c r="K25" s="814">
        <v>48.184510840304299</v>
      </c>
      <c r="L25" s="814">
        <v>57.462895611966239</v>
      </c>
      <c r="M25" s="814">
        <v>47.341150855247477</v>
      </c>
      <c r="N25" s="814">
        <v>43.590244094428989</v>
      </c>
      <c r="O25" s="814">
        <v>53.684540523119992</v>
      </c>
      <c r="P25" s="814">
        <v>52.989000454412782</v>
      </c>
      <c r="Q25" s="814">
        <v>40.859773205615383</v>
      </c>
      <c r="R25" s="814">
        <v>67.810824942955549</v>
      </c>
      <c r="S25" s="814">
        <v>32.418365282250136</v>
      </c>
      <c r="T25" s="814">
        <v>49.122501581312058</v>
      </c>
      <c r="U25" s="814">
        <v>43.633463760826373</v>
      </c>
      <c r="V25" s="814">
        <v>39.694162318049571</v>
      </c>
    </row>
    <row r="26" spans="1:22" s="18" customFormat="1" ht="10.199999999999999" x14ac:dyDescent="0.2">
      <c r="A26" s="18" t="s">
        <v>831</v>
      </c>
      <c r="B26" s="814">
        <v>82.518866442012566</v>
      </c>
      <c r="C26" s="814">
        <v>94.166574667741429</v>
      </c>
      <c r="D26" s="814">
        <v>79.084088287441844</v>
      </c>
      <c r="E26" s="814">
        <v>86.656995634606787</v>
      </c>
      <c r="F26" s="814">
        <v>87.197131807830232</v>
      </c>
      <c r="G26" s="814">
        <v>80.118017302145489</v>
      </c>
      <c r="H26" s="814">
        <v>73.90254165394478</v>
      </c>
      <c r="I26" s="814">
        <v>83.471860898402284</v>
      </c>
      <c r="J26" s="18" t="s">
        <v>831</v>
      </c>
      <c r="K26" s="814">
        <v>95.398087093573622</v>
      </c>
      <c r="L26" s="814">
        <v>88.875772350739055</v>
      </c>
      <c r="M26" s="814">
        <v>77.771474783429298</v>
      </c>
      <c r="N26" s="814">
        <v>92.159993260997425</v>
      </c>
      <c r="O26" s="814">
        <v>77.308881594702811</v>
      </c>
      <c r="P26" s="814">
        <v>85.897256293018216</v>
      </c>
      <c r="Q26" s="814">
        <v>85.157914456904649</v>
      </c>
      <c r="R26" s="814">
        <v>86.049480554822225</v>
      </c>
      <c r="S26" s="814">
        <v>95.817843912514249</v>
      </c>
      <c r="T26" s="814">
        <v>90.569335947736519</v>
      </c>
      <c r="U26" s="814">
        <v>82.824936726567415</v>
      </c>
      <c r="V26" s="814">
        <v>82.447849700606895</v>
      </c>
    </row>
    <row r="27" spans="1:22" s="18" customFormat="1" ht="10.199999999999999" x14ac:dyDescent="0.2">
      <c r="A27" s="18" t="s">
        <v>832</v>
      </c>
      <c r="B27" s="814">
        <v>8.8083102980973731</v>
      </c>
      <c r="C27" s="814">
        <v>12.508377863230169</v>
      </c>
      <c r="D27" s="814">
        <v>9.2121508069512572</v>
      </c>
      <c r="E27" s="814">
        <v>9.5924317880827736</v>
      </c>
      <c r="F27" s="814">
        <v>7.5811967339679747</v>
      </c>
      <c r="G27" s="814">
        <v>8.0669015113612712</v>
      </c>
      <c r="H27" s="814">
        <v>8.4927349364616642</v>
      </c>
      <c r="I27" s="814">
        <v>9.1941731284827206</v>
      </c>
      <c r="J27" s="18" t="s">
        <v>832</v>
      </c>
      <c r="K27" s="814">
        <v>19.895686241246548</v>
      </c>
      <c r="L27" s="814">
        <v>7.951430293027026</v>
      </c>
      <c r="M27" s="814">
        <v>27.108173075135372</v>
      </c>
      <c r="N27" s="814">
        <v>8.7306669121437643</v>
      </c>
      <c r="O27" s="814">
        <v>26.987459496653322</v>
      </c>
      <c r="P27" s="814">
        <v>25.6970999301242</v>
      </c>
      <c r="Q27" s="814">
        <v>5.5137471140059056</v>
      </c>
      <c r="R27" s="814">
        <v>4.035051348160426</v>
      </c>
      <c r="S27" s="814">
        <v>7.5652159211794485</v>
      </c>
      <c r="T27" s="814">
        <v>35.635905738046503</v>
      </c>
      <c r="U27" s="814">
        <v>28.790314979345204</v>
      </c>
      <c r="V27" s="814">
        <v>9.8147991315293712</v>
      </c>
    </row>
    <row r="28" spans="1:22" s="18" customFormat="1" ht="10.199999999999999" x14ac:dyDescent="0.2">
      <c r="A28" s="18" t="s">
        <v>833</v>
      </c>
      <c r="B28" s="818">
        <v>10492</v>
      </c>
      <c r="C28" s="818">
        <v>2281</v>
      </c>
      <c r="D28" s="818">
        <v>4341</v>
      </c>
      <c r="E28" s="818">
        <v>8400</v>
      </c>
      <c r="F28" s="818">
        <v>9491</v>
      </c>
      <c r="G28" s="818">
        <v>8596</v>
      </c>
      <c r="H28" s="818">
        <v>4416</v>
      </c>
      <c r="I28" s="818">
        <v>7340</v>
      </c>
      <c r="J28" s="18" t="s">
        <v>833</v>
      </c>
      <c r="K28" s="818">
        <v>1421</v>
      </c>
      <c r="L28" s="818">
        <v>6867</v>
      </c>
      <c r="M28" s="818">
        <v>2154</v>
      </c>
      <c r="N28" s="818">
        <v>24515</v>
      </c>
      <c r="O28" s="818">
        <v>1132</v>
      </c>
      <c r="P28" s="818">
        <v>856</v>
      </c>
      <c r="Q28" s="818">
        <v>15681</v>
      </c>
      <c r="R28" s="818">
        <v>2833</v>
      </c>
      <c r="S28" s="818">
        <v>28383</v>
      </c>
      <c r="T28" s="818">
        <v>665</v>
      </c>
      <c r="U28" s="818">
        <v>1368</v>
      </c>
      <c r="V28" s="818">
        <v>4882</v>
      </c>
    </row>
    <row r="29" spans="1:22" s="18" customFormat="1" ht="10.199999999999999" x14ac:dyDescent="0.2">
      <c r="A29" s="18" t="s">
        <v>834</v>
      </c>
      <c r="B29" s="818">
        <v>310041.7790919118</v>
      </c>
      <c r="C29" s="818">
        <v>62442.55339130434</v>
      </c>
      <c r="D29" s="818">
        <v>469708.51788349514</v>
      </c>
      <c r="E29" s="818">
        <v>283358.86719999998</v>
      </c>
      <c r="F29" s="818">
        <v>256730.50768852461</v>
      </c>
      <c r="G29" s="818">
        <v>316743.65843624162</v>
      </c>
      <c r="H29" s="818">
        <v>5568841.5</v>
      </c>
      <c r="I29" s="818">
        <v>361313.55084615381</v>
      </c>
      <c r="J29" s="18" t="s">
        <v>834</v>
      </c>
      <c r="K29" s="818">
        <v>39287.423180212012</v>
      </c>
      <c r="L29" s="818">
        <v>419591.35090909095</v>
      </c>
      <c r="M29" s="818">
        <v>72087.234134615384</v>
      </c>
      <c r="N29" s="818">
        <v>6396924.8640000001</v>
      </c>
      <c r="O29" s="818">
        <v>46148.138838709674</v>
      </c>
      <c r="P29" s="818">
        <v>29139.610951219514</v>
      </c>
      <c r="Q29" s="818">
        <v>1557935.085</v>
      </c>
      <c r="R29" s="819">
        <v>2204165.5830000001</v>
      </c>
      <c r="S29" s="819">
        <v>3084446.182</v>
      </c>
      <c r="T29" s="819">
        <v>25046.831511999997</v>
      </c>
      <c r="U29" s="819">
        <v>10683.461233333333</v>
      </c>
      <c r="V29" s="818">
        <v>241119.71566242425</v>
      </c>
    </row>
    <row r="30" spans="1:22" s="18" customFormat="1" ht="6.75" customHeight="1" x14ac:dyDescent="0.2">
      <c r="B30" s="820"/>
      <c r="C30" s="820"/>
      <c r="D30" s="820"/>
      <c r="E30" s="820"/>
      <c r="F30" s="820"/>
      <c r="G30" s="820"/>
      <c r="H30" s="820"/>
      <c r="I30" s="820"/>
      <c r="K30" s="820"/>
      <c r="L30" s="820"/>
      <c r="M30" s="820"/>
      <c r="N30" s="820"/>
      <c r="O30" s="820"/>
      <c r="P30" s="820"/>
      <c r="Q30" s="820"/>
      <c r="R30" s="820"/>
      <c r="S30" s="820"/>
      <c r="T30" s="820"/>
      <c r="U30" s="820"/>
      <c r="V30" s="820"/>
    </row>
    <row r="31" spans="1:22" s="18" customFormat="1" ht="10.199999999999999" x14ac:dyDescent="0.2">
      <c r="A31" s="19" t="s">
        <v>835</v>
      </c>
      <c r="B31" s="821"/>
      <c r="C31" s="821"/>
      <c r="D31" s="821"/>
      <c r="E31" s="821"/>
      <c r="F31" s="821"/>
      <c r="G31" s="821"/>
      <c r="H31" s="821"/>
      <c r="I31" s="822"/>
      <c r="J31" s="19" t="s">
        <v>835</v>
      </c>
      <c r="K31" s="821"/>
      <c r="L31" s="821"/>
      <c r="M31" s="821"/>
      <c r="N31" s="821"/>
      <c r="O31" s="821"/>
      <c r="P31" s="821"/>
      <c r="Q31" s="821"/>
      <c r="R31" s="821"/>
      <c r="S31" s="821"/>
      <c r="T31" s="821"/>
      <c r="U31" s="821"/>
      <c r="V31" s="822"/>
    </row>
    <row r="32" spans="1:22" s="18" customFormat="1" ht="10.199999999999999" x14ac:dyDescent="0.2">
      <c r="A32" s="18" t="s">
        <v>836</v>
      </c>
      <c r="B32" s="814">
        <v>17.507468016856087</v>
      </c>
      <c r="C32" s="814">
        <v>4.3639992978693076</v>
      </c>
      <c r="D32" s="814">
        <v>26.411171286176717</v>
      </c>
      <c r="E32" s="814">
        <v>4.266742948546713</v>
      </c>
      <c r="F32" s="814">
        <v>13.527786098535818</v>
      </c>
      <c r="G32" s="814">
        <v>12.475072925363097</v>
      </c>
      <c r="H32" s="814">
        <v>32.405501555432423</v>
      </c>
      <c r="I32" s="814">
        <v>16.404433995796726</v>
      </c>
      <c r="J32" s="18" t="s">
        <v>836</v>
      </c>
      <c r="K32" s="814">
        <v>22.488401410321078</v>
      </c>
      <c r="L32" s="814">
        <v>8.3722027335840998</v>
      </c>
      <c r="M32" s="814">
        <v>16.537872253296776</v>
      </c>
      <c r="N32" s="814">
        <v>18.014707484664648</v>
      </c>
      <c r="O32" s="814">
        <v>15.389758668882795</v>
      </c>
      <c r="P32" s="814">
        <v>7.3369900318725731</v>
      </c>
      <c r="Q32" s="814">
        <v>4.7035226410717552</v>
      </c>
      <c r="R32" s="814">
        <v>10.120694344653716</v>
      </c>
      <c r="S32" s="814">
        <v>5.6355261760165103</v>
      </c>
      <c r="T32" s="814">
        <v>23.908899924250886</v>
      </c>
      <c r="U32" s="814">
        <v>12.082516124951621</v>
      </c>
      <c r="V32" s="814">
        <v>19.230730683482182</v>
      </c>
    </row>
    <row r="33" spans="1:22" s="18" customFormat="1" ht="10.199999999999999" x14ac:dyDescent="0.2">
      <c r="A33" s="18" t="s">
        <v>837</v>
      </c>
      <c r="B33" s="814">
        <v>2.2068458878773733</v>
      </c>
      <c r="C33" s="814">
        <v>0.86627503162465191</v>
      </c>
      <c r="D33" s="814">
        <v>3.3528782701251045</v>
      </c>
      <c r="E33" s="814">
        <v>0.50880036066430123</v>
      </c>
      <c r="F33" s="814">
        <v>1.2302203617320837</v>
      </c>
      <c r="G33" s="814">
        <v>2.0560956694110937</v>
      </c>
      <c r="H33" s="814">
        <v>4.4073024677276251</v>
      </c>
      <c r="I33" s="814">
        <v>2.0087939920290481</v>
      </c>
      <c r="J33" s="18" t="s">
        <v>837</v>
      </c>
      <c r="K33" s="814">
        <v>3.2789474032673316</v>
      </c>
      <c r="L33" s="814">
        <v>1.1578169353007195</v>
      </c>
      <c r="M33" s="814">
        <v>3.7333871477879685</v>
      </c>
      <c r="N33" s="814">
        <v>2.7361593230952206</v>
      </c>
      <c r="O33" s="814">
        <v>3.3626433256131953</v>
      </c>
      <c r="P33" s="814">
        <v>0.70625814147153076</v>
      </c>
      <c r="Q33" s="814">
        <v>1.0835723256327672</v>
      </c>
      <c r="R33" s="814">
        <v>1.2746363526761011</v>
      </c>
      <c r="S33" s="814">
        <v>1.1081099634323719</v>
      </c>
      <c r="T33" s="814">
        <v>5.0512208704494324</v>
      </c>
      <c r="U33" s="814">
        <v>3.6783436805291556</v>
      </c>
      <c r="V33" s="814">
        <v>2.5859192899908163</v>
      </c>
    </row>
    <row r="34" spans="1:22" s="18" customFormat="1" ht="7.5" customHeight="1" x14ac:dyDescent="0.2">
      <c r="B34" s="814"/>
      <c r="C34" s="814"/>
      <c r="D34" s="814"/>
      <c r="E34" s="814"/>
      <c r="F34" s="814"/>
      <c r="G34" s="814"/>
      <c r="H34" s="814"/>
      <c r="I34" s="814"/>
      <c r="K34" s="814"/>
      <c r="L34" s="814"/>
      <c r="M34" s="814"/>
      <c r="N34" s="814"/>
      <c r="O34" s="814"/>
      <c r="P34" s="814"/>
      <c r="Q34" s="814"/>
      <c r="R34" s="814"/>
      <c r="S34" s="814"/>
      <c r="T34" s="814"/>
      <c r="U34" s="814"/>
      <c r="V34" s="814"/>
    </row>
    <row r="35" spans="1:22" s="18" customFormat="1" ht="10.199999999999999" x14ac:dyDescent="0.2">
      <c r="A35" s="19" t="s">
        <v>838</v>
      </c>
      <c r="B35" s="814"/>
      <c r="C35" s="814"/>
      <c r="D35" s="814"/>
      <c r="E35" s="814"/>
      <c r="F35" s="814"/>
      <c r="G35" s="814"/>
      <c r="H35" s="814"/>
      <c r="I35" s="814"/>
      <c r="J35" s="19" t="s">
        <v>838</v>
      </c>
      <c r="K35" s="814"/>
      <c r="L35" s="814"/>
      <c r="M35" s="814"/>
      <c r="N35" s="814"/>
      <c r="O35" s="814"/>
      <c r="P35" s="814"/>
      <c r="Q35" s="814"/>
      <c r="R35" s="814"/>
      <c r="S35" s="814"/>
      <c r="T35" s="814"/>
      <c r="U35" s="814"/>
      <c r="V35" s="814"/>
    </row>
    <row r="36" spans="1:22" s="18" customFormat="1" ht="10.199999999999999" x14ac:dyDescent="0.2">
      <c r="A36" s="18" t="s">
        <v>839</v>
      </c>
      <c r="B36" s="814">
        <v>21.54</v>
      </c>
      <c r="C36" s="814">
        <v>19.010000000000002</v>
      </c>
      <c r="D36" s="814">
        <v>31.25</v>
      </c>
      <c r="E36" s="814">
        <v>37.480000000000004</v>
      </c>
      <c r="F36" s="814">
        <v>38.94</v>
      </c>
      <c r="G36" s="814">
        <v>30.8</v>
      </c>
      <c r="H36" s="814">
        <v>109.08</v>
      </c>
      <c r="I36" s="814">
        <v>30.37</v>
      </c>
      <c r="J36" s="18" t="s">
        <v>839</v>
      </c>
      <c r="K36" s="814">
        <v>24.48</v>
      </c>
      <c r="L36" s="814">
        <v>35.67</v>
      </c>
      <c r="M36" s="814">
        <v>24.76</v>
      </c>
      <c r="N36" s="814">
        <v>37.160000000000004</v>
      </c>
      <c r="O36" s="814">
        <v>33.49</v>
      </c>
      <c r="P36" s="814">
        <v>28.07</v>
      </c>
      <c r="Q36" s="814">
        <v>135.06</v>
      </c>
      <c r="R36" s="814">
        <v>308.87</v>
      </c>
      <c r="S36" s="814">
        <v>54.14</v>
      </c>
      <c r="T36" s="814">
        <v>26.5</v>
      </c>
      <c r="U36" s="814">
        <v>18.580000000000002</v>
      </c>
      <c r="V36" s="814">
        <v>30.69</v>
      </c>
    </row>
    <row r="37" spans="1:22" s="18" customFormat="1" ht="10.199999999999999" x14ac:dyDescent="0.2">
      <c r="A37" s="18" t="s">
        <v>840</v>
      </c>
      <c r="B37" s="814">
        <v>53.18</v>
      </c>
      <c r="C37" s="814">
        <v>56.6</v>
      </c>
      <c r="D37" s="814">
        <v>57.79</v>
      </c>
      <c r="E37" s="814">
        <v>46.81</v>
      </c>
      <c r="F37" s="814">
        <v>47.76</v>
      </c>
      <c r="G37" s="814">
        <v>58.56</v>
      </c>
      <c r="H37" s="814">
        <v>84.15</v>
      </c>
      <c r="I37" s="814">
        <v>52.65</v>
      </c>
      <c r="J37" s="18" t="s">
        <v>840</v>
      </c>
      <c r="K37" s="814">
        <v>219.66</v>
      </c>
      <c r="L37" s="814">
        <v>60.57</v>
      </c>
      <c r="M37" s="814">
        <v>142.30000000000001</v>
      </c>
      <c r="N37" s="814">
        <v>50.6</v>
      </c>
      <c r="O37" s="814">
        <v>264.19</v>
      </c>
      <c r="P37" s="814">
        <v>75.95</v>
      </c>
      <c r="Q37" s="814">
        <v>63.64</v>
      </c>
      <c r="R37" s="814">
        <v>96.320000000000007</v>
      </c>
      <c r="S37" s="814">
        <v>72.58</v>
      </c>
      <c r="T37" s="814">
        <v>101.48</v>
      </c>
      <c r="U37" s="814">
        <v>112.25</v>
      </c>
      <c r="V37" s="814">
        <v>57.53</v>
      </c>
    </row>
    <row r="38" spans="1:22" s="18" customFormat="1" ht="10.199999999999999" x14ac:dyDescent="0.2">
      <c r="A38" s="18" t="s">
        <v>841</v>
      </c>
      <c r="B38" s="814">
        <v>0.36</v>
      </c>
      <c r="C38" s="814">
        <v>0.57000000000000006</v>
      </c>
      <c r="D38" s="814">
        <v>0.25</v>
      </c>
      <c r="E38" s="814">
        <v>4.53</v>
      </c>
      <c r="F38" s="814">
        <v>0.37</v>
      </c>
      <c r="G38" s="814">
        <v>0.24</v>
      </c>
      <c r="H38" s="814">
        <v>0.47000000000000003</v>
      </c>
      <c r="I38" s="814">
        <v>0.39</v>
      </c>
      <c r="J38" s="18" t="s">
        <v>841</v>
      </c>
      <c r="K38" s="814">
        <v>96.65</v>
      </c>
      <c r="L38" s="814">
        <v>1.08</v>
      </c>
      <c r="M38" s="814">
        <v>0</v>
      </c>
      <c r="N38" s="814">
        <v>0.06</v>
      </c>
      <c r="O38" s="814">
        <v>0</v>
      </c>
      <c r="P38" s="814">
        <v>6.76</v>
      </c>
      <c r="Q38" s="814">
        <v>1.1200000000000001</v>
      </c>
      <c r="R38" s="814">
        <v>2.6</v>
      </c>
      <c r="S38" s="814">
        <v>0.61</v>
      </c>
      <c r="T38" s="814">
        <v>0</v>
      </c>
      <c r="U38" s="814">
        <v>290.15000000000003</v>
      </c>
      <c r="V38" s="814">
        <v>0.36</v>
      </c>
    </row>
    <row r="39" spans="1:22" s="18" customFormat="1" ht="10.8" thickBot="1" x14ac:dyDescent="0.25">
      <c r="A39" s="28" t="s">
        <v>842</v>
      </c>
      <c r="B39" s="823">
        <v>0.82000000000000006</v>
      </c>
      <c r="C39" s="823">
        <v>5.8100000000000005</v>
      </c>
      <c r="D39" s="823">
        <v>1.61</v>
      </c>
      <c r="E39" s="823">
        <v>7.73</v>
      </c>
      <c r="F39" s="823">
        <v>2.13</v>
      </c>
      <c r="G39" s="823">
        <v>1.52</v>
      </c>
      <c r="H39" s="823">
        <v>0.86</v>
      </c>
      <c r="I39" s="823">
        <v>1.85</v>
      </c>
      <c r="J39" s="28" t="s">
        <v>842</v>
      </c>
      <c r="K39" s="823">
        <v>103.01</v>
      </c>
      <c r="L39" s="823">
        <v>11.67</v>
      </c>
      <c r="M39" s="823">
        <v>0</v>
      </c>
      <c r="N39" s="823">
        <v>0.81</v>
      </c>
      <c r="O39" s="823">
        <v>0</v>
      </c>
      <c r="P39" s="823">
        <v>2.62</v>
      </c>
      <c r="Q39" s="823">
        <v>8.4</v>
      </c>
      <c r="R39" s="823">
        <v>3.69</v>
      </c>
      <c r="S39" s="823">
        <v>2.84</v>
      </c>
      <c r="T39" s="823">
        <v>0</v>
      </c>
      <c r="U39" s="823">
        <v>5369.74</v>
      </c>
      <c r="V39" s="823">
        <v>1.51</v>
      </c>
    </row>
    <row r="40" spans="1:22" s="18" customFormat="1" ht="3.75" customHeight="1" x14ac:dyDescent="0.2">
      <c r="B40" s="814"/>
      <c r="C40" s="814"/>
      <c r="D40" s="814"/>
      <c r="E40" s="814"/>
      <c r="F40" s="814"/>
      <c r="G40" s="814"/>
      <c r="H40" s="814"/>
      <c r="I40" s="814"/>
      <c r="K40" s="814"/>
      <c r="L40" s="814"/>
      <c r="M40" s="814"/>
      <c r="N40" s="814"/>
      <c r="O40" s="814"/>
      <c r="P40" s="814"/>
      <c r="Q40" s="814"/>
      <c r="R40" s="814"/>
      <c r="S40" s="814"/>
      <c r="T40" s="814"/>
      <c r="U40" s="814"/>
      <c r="V40" s="814"/>
    </row>
    <row r="41" spans="1:22" s="18" customFormat="1" ht="10.199999999999999" x14ac:dyDescent="0.2">
      <c r="A41" s="202" t="s">
        <v>843</v>
      </c>
      <c r="J41" s="202" t="s">
        <v>843</v>
      </c>
    </row>
    <row r="42" spans="1:22" s="24" customFormat="1" ht="10.199999999999999" x14ac:dyDescent="0.3">
      <c r="A42" s="24" t="s">
        <v>844</v>
      </c>
      <c r="J42" s="24" t="s">
        <v>844</v>
      </c>
    </row>
    <row r="43" spans="1:22" s="18" customFormat="1" ht="10.199999999999999" x14ac:dyDescent="0.2">
      <c r="A43" s="824" t="s">
        <v>845</v>
      </c>
      <c r="B43" s="825"/>
      <c r="C43" s="825"/>
      <c r="D43" s="825"/>
      <c r="E43" s="825"/>
      <c r="F43" s="825"/>
      <c r="G43" s="825"/>
      <c r="H43" s="825"/>
      <c r="I43" s="825"/>
      <c r="J43" s="824" t="s">
        <v>845</v>
      </c>
      <c r="K43" s="825"/>
      <c r="L43" s="825"/>
      <c r="M43" s="825"/>
      <c r="N43" s="825"/>
      <c r="O43" s="825"/>
      <c r="P43" s="825"/>
      <c r="Q43" s="825"/>
      <c r="R43" s="825"/>
    </row>
    <row r="44" spans="1:22" s="18" customFormat="1" ht="10.199999999999999" x14ac:dyDescent="0.2">
      <c r="A44" s="825" t="s">
        <v>846</v>
      </c>
      <c r="B44" s="825"/>
      <c r="C44" s="825"/>
      <c r="D44" s="825"/>
      <c r="E44" s="825"/>
      <c r="F44" s="825"/>
      <c r="G44" s="825"/>
      <c r="H44" s="825"/>
      <c r="I44" s="825"/>
      <c r="J44" s="825" t="s">
        <v>846</v>
      </c>
      <c r="K44" s="825"/>
      <c r="L44" s="825"/>
      <c r="M44" s="825"/>
      <c r="N44" s="825"/>
      <c r="O44" s="825"/>
      <c r="P44" s="825"/>
      <c r="Q44" s="825"/>
      <c r="R44" s="825"/>
    </row>
    <row r="45" spans="1:22" s="18" customFormat="1" ht="10.199999999999999" customHeight="1" x14ac:dyDescent="0.2">
      <c r="A45" s="826" t="s">
        <v>847</v>
      </c>
      <c r="B45" s="826"/>
      <c r="C45" s="826"/>
      <c r="D45" s="826"/>
      <c r="E45" s="826"/>
      <c r="F45" s="826"/>
      <c r="G45" s="826"/>
      <c r="H45" s="826"/>
      <c r="I45" s="826"/>
      <c r="J45" s="826" t="s">
        <v>847</v>
      </c>
      <c r="K45" s="826"/>
      <c r="L45" s="826"/>
      <c r="M45" s="826"/>
      <c r="N45" s="826"/>
      <c r="O45" s="826"/>
      <c r="P45" s="826"/>
      <c r="Q45" s="826"/>
      <c r="R45" s="826"/>
    </row>
    <row r="46" spans="1:22" ht="12.75" customHeight="1" x14ac:dyDescent="0.25">
      <c r="A46" s="826"/>
      <c r="B46" s="826"/>
      <c r="C46" s="826"/>
      <c r="D46" s="826"/>
      <c r="E46" s="826"/>
      <c r="F46" s="826"/>
      <c r="G46" s="826"/>
      <c r="H46" s="826"/>
      <c r="I46" s="826"/>
      <c r="J46" s="826"/>
      <c r="K46" s="826"/>
      <c r="L46" s="826"/>
      <c r="M46" s="826"/>
      <c r="N46" s="826"/>
      <c r="O46" s="826"/>
      <c r="P46" s="826"/>
      <c r="Q46" s="826"/>
      <c r="R46" s="826"/>
      <c r="S46" s="827"/>
      <c r="T46" s="827"/>
      <c r="U46" s="827"/>
      <c r="V46" s="827"/>
    </row>
    <row r="47" spans="1:22" ht="13.2" customHeight="1" x14ac:dyDescent="0.3">
      <c r="A47" s="828" t="s">
        <v>848</v>
      </c>
      <c r="B47"/>
      <c r="C47"/>
      <c r="D47"/>
      <c r="E47"/>
      <c r="F47"/>
      <c r="G47"/>
      <c r="H47"/>
      <c r="I47"/>
      <c r="J47" s="828" t="s">
        <v>848</v>
      </c>
      <c r="K47"/>
      <c r="L47"/>
      <c r="M47"/>
      <c r="N47"/>
      <c r="O47"/>
      <c r="P47"/>
      <c r="Q47"/>
      <c r="R47"/>
    </row>
    <row r="48" spans="1:22" ht="14.4" x14ac:dyDescent="0.3">
      <c r="A48" s="828" t="s">
        <v>849</v>
      </c>
      <c r="B48"/>
      <c r="C48"/>
      <c r="D48"/>
      <c r="E48"/>
      <c r="F48"/>
      <c r="G48"/>
      <c r="H48"/>
      <c r="I48"/>
      <c r="J48" s="828" t="s">
        <v>849</v>
      </c>
      <c r="K48"/>
      <c r="L48"/>
      <c r="M48"/>
      <c r="N48"/>
      <c r="O48"/>
      <c r="P48"/>
      <c r="Q48"/>
      <c r="R48"/>
    </row>
    <row r="49" spans="1:18" ht="14.4" x14ac:dyDescent="0.3">
      <c r="A49"/>
      <c r="B49" s="829"/>
      <c r="C49" s="829"/>
      <c r="D49" s="829"/>
      <c r="E49" s="829"/>
      <c r="F49" s="829"/>
      <c r="G49" s="829"/>
      <c r="H49" s="829"/>
      <c r="I49" s="829"/>
      <c r="J49"/>
      <c r="K49" s="829"/>
      <c r="L49" s="829"/>
      <c r="M49" s="829"/>
      <c r="N49" s="829"/>
      <c r="O49" s="829"/>
      <c r="P49" s="829"/>
      <c r="Q49" s="829"/>
      <c r="R49" s="829"/>
    </row>
    <row r="50" spans="1:18" x14ac:dyDescent="0.25">
      <c r="A50" s="26"/>
      <c r="D50" s="814"/>
      <c r="E50" s="827"/>
      <c r="J50" s="26"/>
    </row>
    <row r="51" spans="1:18" x14ac:dyDescent="0.25">
      <c r="D51" s="830"/>
      <c r="E51" s="827"/>
    </row>
    <row r="52" spans="1:18" x14ac:dyDescent="0.25">
      <c r="D52" s="814"/>
      <c r="E52" s="827"/>
    </row>
    <row r="53" spans="1:18" x14ac:dyDescent="0.25">
      <c r="D53" s="814"/>
      <c r="E53" s="827"/>
    </row>
    <row r="54" spans="1:18" x14ac:dyDescent="0.25">
      <c r="D54" s="814"/>
      <c r="E54" s="827"/>
    </row>
    <row r="55" spans="1:18" x14ac:dyDescent="0.25">
      <c r="D55" s="814"/>
      <c r="E55" s="827"/>
    </row>
    <row r="56" spans="1:18" x14ac:dyDescent="0.25">
      <c r="D56" s="814"/>
      <c r="E56" s="827"/>
    </row>
    <row r="57" spans="1:18" x14ac:dyDescent="0.25">
      <c r="D57" s="814"/>
      <c r="E57" s="827"/>
    </row>
    <row r="58" spans="1:18" x14ac:dyDescent="0.25">
      <c r="D58" s="814"/>
      <c r="E58" s="827"/>
    </row>
    <row r="59" spans="1:18" x14ac:dyDescent="0.25">
      <c r="D59" s="818"/>
      <c r="E59" s="827"/>
    </row>
    <row r="60" spans="1:18" x14ac:dyDescent="0.25">
      <c r="D60" s="818"/>
      <c r="E60" s="827"/>
    </row>
    <row r="61" spans="1:18" x14ac:dyDescent="0.25">
      <c r="D61" s="820"/>
      <c r="E61" s="827"/>
    </row>
    <row r="62" spans="1:18" x14ac:dyDescent="0.25">
      <c r="D62" s="821"/>
      <c r="E62" s="827"/>
    </row>
    <row r="63" spans="1:18" x14ac:dyDescent="0.25">
      <c r="D63" s="814"/>
      <c r="E63" s="827"/>
    </row>
    <row r="64" spans="1:18" x14ac:dyDescent="0.25">
      <c r="D64" s="814"/>
      <c r="E64" s="827"/>
    </row>
    <row r="65" spans="4:58" x14ac:dyDescent="0.25">
      <c r="D65" s="814"/>
      <c r="E65" s="827"/>
    </row>
    <row r="66" spans="4:58" x14ac:dyDescent="0.25">
      <c r="D66" s="814"/>
      <c r="E66" s="827"/>
    </row>
    <row r="67" spans="4:58" x14ac:dyDescent="0.25">
      <c r="D67" s="814"/>
      <c r="E67" s="827"/>
    </row>
    <row r="68" spans="4:58" x14ac:dyDescent="0.25">
      <c r="D68" s="814"/>
      <c r="E68" s="827"/>
    </row>
    <row r="69" spans="4:58" x14ac:dyDescent="0.25">
      <c r="D69" s="814"/>
      <c r="E69" s="827"/>
    </row>
    <row r="70" spans="4:58" x14ac:dyDescent="0.25">
      <c r="D70" s="818"/>
      <c r="E70" s="827"/>
    </row>
    <row r="80" spans="4:58" ht="13.8" x14ac:dyDescent="0.3">
      <c r="BF80" s="52"/>
    </row>
    <row r="201" spans="3:3" x14ac:dyDescent="0.25">
      <c r="C201" s="7" t="s">
        <v>159</v>
      </c>
    </row>
  </sheetData>
  <mergeCells count="31">
    <mergeCell ref="S6:S7"/>
    <mergeCell ref="T6:T7"/>
    <mergeCell ref="U6:U7"/>
    <mergeCell ref="V6:V7"/>
    <mergeCell ref="A45:I46"/>
    <mergeCell ref="J45:R46"/>
    <mergeCell ref="M6:M7"/>
    <mergeCell ref="N6:N7"/>
    <mergeCell ref="O6:O7"/>
    <mergeCell ref="P6:P7"/>
    <mergeCell ref="Q6:Q7"/>
    <mergeCell ref="R6:R7"/>
    <mergeCell ref="G6:G7"/>
    <mergeCell ref="H6:H7"/>
    <mergeCell ref="I6:I7"/>
    <mergeCell ref="J6:J7"/>
    <mergeCell ref="K6:K7"/>
    <mergeCell ref="L6:L7"/>
    <mergeCell ref="A6:A7"/>
    <mergeCell ref="B6:B7"/>
    <mergeCell ref="C6:C7"/>
    <mergeCell ref="D6:D7"/>
    <mergeCell ref="E6:E7"/>
    <mergeCell ref="F6:F7"/>
    <mergeCell ref="J1:V1"/>
    <mergeCell ref="A2:I2"/>
    <mergeCell ref="J2:V2"/>
    <mergeCell ref="A3:I3"/>
    <mergeCell ref="J3:V3"/>
    <mergeCell ref="A4:I4"/>
    <mergeCell ref="J4:V4"/>
  </mergeCells>
  <hyperlinks>
    <hyperlink ref="A1" location="Índice!A1" display="Volver al Índice" xr:uid="{ED1C7615-58D2-4923-A0F6-BB3C8AC50C7D}"/>
  </hyperlinks>
  <printOptions horizontalCentered="1" verticalCentered="1"/>
  <pageMargins left="0.98425196850393704" right="0.98425196850393704" top="0.98425196850393704" bottom="0.98425196850393704" header="0" footer="0"/>
  <pageSetup paperSize="9" scale="70" orientation="landscape" r:id="rId1"/>
  <headerFooter alignWithMargins="0"/>
  <colBreaks count="1" manualBreakCount="1">
    <brk id="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D5B7B-0A63-492F-AE7B-1EF5A71B3DB3}">
  <sheetPr codeName="Hoja7"/>
  <dimension ref="A1:K204"/>
  <sheetViews>
    <sheetView showGridLines="0" zoomScaleNormal="100" workbookViewId="0"/>
  </sheetViews>
  <sheetFormatPr baseColWidth="10" defaultColWidth="11.44140625" defaultRowHeight="13.2" x14ac:dyDescent="0.25"/>
  <cols>
    <col min="1" max="1" width="46.44140625" style="856" customWidth="1"/>
    <col min="2" max="2" width="10.44140625" style="856" customWidth="1"/>
    <col min="3" max="5" width="15.44140625" style="856" customWidth="1"/>
    <col min="6" max="6" width="11.44140625" style="856" customWidth="1"/>
    <col min="7" max="7" width="11.44140625" style="856" hidden="1" customWidth="1"/>
    <col min="8" max="256" width="11.44140625" style="856"/>
    <col min="257" max="257" width="46.44140625" style="856" customWidth="1"/>
    <col min="258" max="258" width="10.44140625" style="856" customWidth="1"/>
    <col min="259" max="261" width="15.44140625" style="856" customWidth="1"/>
    <col min="262" max="262" width="11.44140625" style="856"/>
    <col min="263" max="263" width="0" style="856" hidden="1" customWidth="1"/>
    <col min="264" max="512" width="11.44140625" style="856"/>
    <col min="513" max="513" width="46.44140625" style="856" customWidth="1"/>
    <col min="514" max="514" width="10.44140625" style="856" customWidth="1"/>
    <col min="515" max="517" width="15.44140625" style="856" customWidth="1"/>
    <col min="518" max="518" width="11.44140625" style="856"/>
    <col min="519" max="519" width="0" style="856" hidden="1" customWidth="1"/>
    <col min="520" max="768" width="11.44140625" style="856"/>
    <col min="769" max="769" width="46.44140625" style="856" customWidth="1"/>
    <col min="770" max="770" width="10.44140625" style="856" customWidth="1"/>
    <col min="771" max="773" width="15.44140625" style="856" customWidth="1"/>
    <col min="774" max="774" width="11.44140625" style="856"/>
    <col min="775" max="775" width="0" style="856" hidden="1" customWidth="1"/>
    <col min="776" max="1024" width="11.44140625" style="856"/>
    <col min="1025" max="1025" width="46.44140625" style="856" customWidth="1"/>
    <col min="1026" max="1026" width="10.44140625" style="856" customWidth="1"/>
    <col min="1027" max="1029" width="15.44140625" style="856" customWidth="1"/>
    <col min="1030" max="1030" width="11.44140625" style="856"/>
    <col min="1031" max="1031" width="0" style="856" hidden="1" customWidth="1"/>
    <col min="1032" max="1280" width="11.44140625" style="856"/>
    <col min="1281" max="1281" width="46.44140625" style="856" customWidth="1"/>
    <col min="1282" max="1282" width="10.44140625" style="856" customWidth="1"/>
    <col min="1283" max="1285" width="15.44140625" style="856" customWidth="1"/>
    <col min="1286" max="1286" width="11.44140625" style="856"/>
    <col min="1287" max="1287" width="0" style="856" hidden="1" customWidth="1"/>
    <col min="1288" max="1536" width="11.44140625" style="856"/>
    <col min="1537" max="1537" width="46.44140625" style="856" customWidth="1"/>
    <col min="1538" max="1538" width="10.44140625" style="856" customWidth="1"/>
    <col min="1539" max="1541" width="15.44140625" style="856" customWidth="1"/>
    <col min="1542" max="1542" width="11.44140625" style="856"/>
    <col min="1543" max="1543" width="0" style="856" hidden="1" customWidth="1"/>
    <col min="1544" max="1792" width="11.44140625" style="856"/>
    <col min="1793" max="1793" width="46.44140625" style="856" customWidth="1"/>
    <col min="1794" max="1794" width="10.44140625" style="856" customWidth="1"/>
    <col min="1795" max="1797" width="15.44140625" style="856" customWidth="1"/>
    <col min="1798" max="1798" width="11.44140625" style="856"/>
    <col min="1799" max="1799" width="0" style="856" hidden="1" customWidth="1"/>
    <col min="1800" max="2048" width="11.44140625" style="856"/>
    <col min="2049" max="2049" width="46.44140625" style="856" customWidth="1"/>
    <col min="2050" max="2050" width="10.44140625" style="856" customWidth="1"/>
    <col min="2051" max="2053" width="15.44140625" style="856" customWidth="1"/>
    <col min="2054" max="2054" width="11.44140625" style="856"/>
    <col min="2055" max="2055" width="0" style="856" hidden="1" customWidth="1"/>
    <col min="2056" max="2304" width="11.44140625" style="856"/>
    <col min="2305" max="2305" width="46.44140625" style="856" customWidth="1"/>
    <col min="2306" max="2306" width="10.44140625" style="856" customWidth="1"/>
    <col min="2307" max="2309" width="15.44140625" style="856" customWidth="1"/>
    <col min="2310" max="2310" width="11.44140625" style="856"/>
    <col min="2311" max="2311" width="0" style="856" hidden="1" customWidth="1"/>
    <col min="2312" max="2560" width="11.44140625" style="856"/>
    <col min="2561" max="2561" width="46.44140625" style="856" customWidth="1"/>
    <col min="2562" max="2562" width="10.44140625" style="856" customWidth="1"/>
    <col min="2563" max="2565" width="15.44140625" style="856" customWidth="1"/>
    <col min="2566" max="2566" width="11.44140625" style="856"/>
    <col min="2567" max="2567" width="0" style="856" hidden="1" customWidth="1"/>
    <col min="2568" max="2816" width="11.44140625" style="856"/>
    <col min="2817" max="2817" width="46.44140625" style="856" customWidth="1"/>
    <col min="2818" max="2818" width="10.44140625" style="856" customWidth="1"/>
    <col min="2819" max="2821" width="15.44140625" style="856" customWidth="1"/>
    <col min="2822" max="2822" width="11.44140625" style="856"/>
    <col min="2823" max="2823" width="0" style="856" hidden="1" customWidth="1"/>
    <col min="2824" max="3072" width="11.44140625" style="856"/>
    <col min="3073" max="3073" width="46.44140625" style="856" customWidth="1"/>
    <col min="3074" max="3074" width="10.44140625" style="856" customWidth="1"/>
    <col min="3075" max="3077" width="15.44140625" style="856" customWidth="1"/>
    <col min="3078" max="3078" width="11.44140625" style="856"/>
    <col min="3079" max="3079" width="0" style="856" hidden="1" customWidth="1"/>
    <col min="3080" max="3328" width="11.44140625" style="856"/>
    <col min="3329" max="3329" width="46.44140625" style="856" customWidth="1"/>
    <col min="3330" max="3330" width="10.44140625" style="856" customWidth="1"/>
    <col min="3331" max="3333" width="15.44140625" style="856" customWidth="1"/>
    <col min="3334" max="3334" width="11.44140625" style="856"/>
    <col min="3335" max="3335" width="0" style="856" hidden="1" customWidth="1"/>
    <col min="3336" max="3584" width="11.44140625" style="856"/>
    <col min="3585" max="3585" width="46.44140625" style="856" customWidth="1"/>
    <col min="3586" max="3586" width="10.44140625" style="856" customWidth="1"/>
    <col min="3587" max="3589" width="15.44140625" style="856" customWidth="1"/>
    <col min="3590" max="3590" width="11.44140625" style="856"/>
    <col min="3591" max="3591" width="0" style="856" hidden="1" customWidth="1"/>
    <col min="3592" max="3840" width="11.44140625" style="856"/>
    <col min="3841" max="3841" width="46.44140625" style="856" customWidth="1"/>
    <col min="3842" max="3842" width="10.44140625" style="856" customWidth="1"/>
    <col min="3843" max="3845" width="15.44140625" style="856" customWidth="1"/>
    <col min="3846" max="3846" width="11.44140625" style="856"/>
    <col min="3847" max="3847" width="0" style="856" hidden="1" customWidth="1"/>
    <col min="3848" max="4096" width="11.44140625" style="856"/>
    <col min="4097" max="4097" width="46.44140625" style="856" customWidth="1"/>
    <col min="4098" max="4098" width="10.44140625" style="856" customWidth="1"/>
    <col min="4099" max="4101" width="15.44140625" style="856" customWidth="1"/>
    <col min="4102" max="4102" width="11.44140625" style="856"/>
    <col min="4103" max="4103" width="0" style="856" hidden="1" customWidth="1"/>
    <col min="4104" max="4352" width="11.44140625" style="856"/>
    <col min="4353" max="4353" width="46.44140625" style="856" customWidth="1"/>
    <col min="4354" max="4354" width="10.44140625" style="856" customWidth="1"/>
    <col min="4355" max="4357" width="15.44140625" style="856" customWidth="1"/>
    <col min="4358" max="4358" width="11.44140625" style="856"/>
    <col min="4359" max="4359" width="0" style="856" hidden="1" customWidth="1"/>
    <col min="4360" max="4608" width="11.44140625" style="856"/>
    <col min="4609" max="4609" width="46.44140625" style="856" customWidth="1"/>
    <col min="4610" max="4610" width="10.44140625" style="856" customWidth="1"/>
    <col min="4611" max="4613" width="15.44140625" style="856" customWidth="1"/>
    <col min="4614" max="4614" width="11.44140625" style="856"/>
    <col min="4615" max="4615" width="0" style="856" hidden="1" customWidth="1"/>
    <col min="4616" max="4864" width="11.44140625" style="856"/>
    <col min="4865" max="4865" width="46.44140625" style="856" customWidth="1"/>
    <col min="4866" max="4866" width="10.44140625" style="856" customWidth="1"/>
    <col min="4867" max="4869" width="15.44140625" style="856" customWidth="1"/>
    <col min="4870" max="4870" width="11.44140625" style="856"/>
    <col min="4871" max="4871" width="0" style="856" hidden="1" customWidth="1"/>
    <col min="4872" max="5120" width="11.44140625" style="856"/>
    <col min="5121" max="5121" width="46.44140625" style="856" customWidth="1"/>
    <col min="5122" max="5122" width="10.44140625" style="856" customWidth="1"/>
    <col min="5123" max="5125" width="15.44140625" style="856" customWidth="1"/>
    <col min="5126" max="5126" width="11.44140625" style="856"/>
    <col min="5127" max="5127" width="0" style="856" hidden="1" customWidth="1"/>
    <col min="5128" max="5376" width="11.44140625" style="856"/>
    <col min="5377" max="5377" width="46.44140625" style="856" customWidth="1"/>
    <col min="5378" max="5378" width="10.44140625" style="856" customWidth="1"/>
    <col min="5379" max="5381" width="15.44140625" style="856" customWidth="1"/>
    <col min="5382" max="5382" width="11.44140625" style="856"/>
    <col min="5383" max="5383" width="0" style="856" hidden="1" customWidth="1"/>
    <col min="5384" max="5632" width="11.44140625" style="856"/>
    <col min="5633" max="5633" width="46.44140625" style="856" customWidth="1"/>
    <col min="5634" max="5634" width="10.44140625" style="856" customWidth="1"/>
    <col min="5635" max="5637" width="15.44140625" style="856" customWidth="1"/>
    <col min="5638" max="5638" width="11.44140625" style="856"/>
    <col min="5639" max="5639" width="0" style="856" hidden="1" customWidth="1"/>
    <col min="5640" max="5888" width="11.44140625" style="856"/>
    <col min="5889" max="5889" width="46.44140625" style="856" customWidth="1"/>
    <col min="5890" max="5890" width="10.44140625" style="856" customWidth="1"/>
    <col min="5891" max="5893" width="15.44140625" style="856" customWidth="1"/>
    <col min="5894" max="5894" width="11.44140625" style="856"/>
    <col min="5895" max="5895" width="0" style="856" hidden="1" customWidth="1"/>
    <col min="5896" max="6144" width="11.44140625" style="856"/>
    <col min="6145" max="6145" width="46.44140625" style="856" customWidth="1"/>
    <col min="6146" max="6146" width="10.44140625" style="856" customWidth="1"/>
    <col min="6147" max="6149" width="15.44140625" style="856" customWidth="1"/>
    <col min="6150" max="6150" width="11.44140625" style="856"/>
    <col min="6151" max="6151" width="0" style="856" hidden="1" customWidth="1"/>
    <col min="6152" max="6400" width="11.44140625" style="856"/>
    <col min="6401" max="6401" width="46.44140625" style="856" customWidth="1"/>
    <col min="6402" max="6402" width="10.44140625" style="856" customWidth="1"/>
    <col min="6403" max="6405" width="15.44140625" style="856" customWidth="1"/>
    <col min="6406" max="6406" width="11.44140625" style="856"/>
    <col min="6407" max="6407" width="0" style="856" hidden="1" customWidth="1"/>
    <col min="6408" max="6656" width="11.44140625" style="856"/>
    <col min="6657" max="6657" width="46.44140625" style="856" customWidth="1"/>
    <col min="6658" max="6658" width="10.44140625" style="856" customWidth="1"/>
    <col min="6659" max="6661" width="15.44140625" style="856" customWidth="1"/>
    <col min="6662" max="6662" width="11.44140625" style="856"/>
    <col min="6663" max="6663" width="0" style="856" hidden="1" customWidth="1"/>
    <col min="6664" max="6912" width="11.44140625" style="856"/>
    <col min="6913" max="6913" width="46.44140625" style="856" customWidth="1"/>
    <col min="6914" max="6914" width="10.44140625" style="856" customWidth="1"/>
    <col min="6915" max="6917" width="15.44140625" style="856" customWidth="1"/>
    <col min="6918" max="6918" width="11.44140625" style="856"/>
    <col min="6919" max="6919" width="0" style="856" hidden="1" customWidth="1"/>
    <col min="6920" max="7168" width="11.44140625" style="856"/>
    <col min="7169" max="7169" width="46.44140625" style="856" customWidth="1"/>
    <col min="7170" max="7170" width="10.44140625" style="856" customWidth="1"/>
    <col min="7171" max="7173" width="15.44140625" style="856" customWidth="1"/>
    <col min="7174" max="7174" width="11.44140625" style="856"/>
    <col min="7175" max="7175" width="0" style="856" hidden="1" customWidth="1"/>
    <col min="7176" max="7424" width="11.44140625" style="856"/>
    <col min="7425" max="7425" width="46.44140625" style="856" customWidth="1"/>
    <col min="7426" max="7426" width="10.44140625" style="856" customWidth="1"/>
    <col min="7427" max="7429" width="15.44140625" style="856" customWidth="1"/>
    <col min="7430" max="7430" width="11.44140625" style="856"/>
    <col min="7431" max="7431" width="0" style="856" hidden="1" customWidth="1"/>
    <col min="7432" max="7680" width="11.44140625" style="856"/>
    <col min="7681" max="7681" width="46.44140625" style="856" customWidth="1"/>
    <col min="7682" max="7682" width="10.44140625" style="856" customWidth="1"/>
    <col min="7683" max="7685" width="15.44140625" style="856" customWidth="1"/>
    <col min="7686" max="7686" width="11.44140625" style="856"/>
    <col min="7687" max="7687" width="0" style="856" hidden="1" customWidth="1"/>
    <col min="7688" max="7936" width="11.44140625" style="856"/>
    <col min="7937" max="7937" width="46.44140625" style="856" customWidth="1"/>
    <col min="7938" max="7938" width="10.44140625" style="856" customWidth="1"/>
    <col min="7939" max="7941" width="15.44140625" style="856" customWidth="1"/>
    <col min="7942" max="7942" width="11.44140625" style="856"/>
    <col min="7943" max="7943" width="0" style="856" hidden="1" customWidth="1"/>
    <col min="7944" max="8192" width="11.44140625" style="856"/>
    <col min="8193" max="8193" width="46.44140625" style="856" customWidth="1"/>
    <col min="8194" max="8194" width="10.44140625" style="856" customWidth="1"/>
    <col min="8195" max="8197" width="15.44140625" style="856" customWidth="1"/>
    <col min="8198" max="8198" width="11.44140625" style="856"/>
    <col min="8199" max="8199" width="0" style="856" hidden="1" customWidth="1"/>
    <col min="8200" max="8448" width="11.44140625" style="856"/>
    <col min="8449" max="8449" width="46.44140625" style="856" customWidth="1"/>
    <col min="8450" max="8450" width="10.44140625" style="856" customWidth="1"/>
    <col min="8451" max="8453" width="15.44140625" style="856" customWidth="1"/>
    <col min="8454" max="8454" width="11.44140625" style="856"/>
    <col min="8455" max="8455" width="0" style="856" hidden="1" customWidth="1"/>
    <col min="8456" max="8704" width="11.44140625" style="856"/>
    <col min="8705" max="8705" width="46.44140625" style="856" customWidth="1"/>
    <col min="8706" max="8706" width="10.44140625" style="856" customWidth="1"/>
    <col min="8707" max="8709" width="15.44140625" style="856" customWidth="1"/>
    <col min="8710" max="8710" width="11.44140625" style="856"/>
    <col min="8711" max="8711" width="0" style="856" hidden="1" customWidth="1"/>
    <col min="8712" max="8960" width="11.44140625" style="856"/>
    <col min="8961" max="8961" width="46.44140625" style="856" customWidth="1"/>
    <col min="8962" max="8962" width="10.44140625" style="856" customWidth="1"/>
    <col min="8963" max="8965" width="15.44140625" style="856" customWidth="1"/>
    <col min="8966" max="8966" width="11.44140625" style="856"/>
    <col min="8967" max="8967" width="0" style="856" hidden="1" customWidth="1"/>
    <col min="8968" max="9216" width="11.44140625" style="856"/>
    <col min="9217" max="9217" width="46.44140625" style="856" customWidth="1"/>
    <col min="9218" max="9218" width="10.44140625" style="856" customWidth="1"/>
    <col min="9219" max="9221" width="15.44140625" style="856" customWidth="1"/>
    <col min="9222" max="9222" width="11.44140625" style="856"/>
    <col min="9223" max="9223" width="0" style="856" hidden="1" customWidth="1"/>
    <col min="9224" max="9472" width="11.44140625" style="856"/>
    <col min="9473" max="9473" width="46.44140625" style="856" customWidth="1"/>
    <col min="9474" max="9474" width="10.44140625" style="856" customWidth="1"/>
    <col min="9475" max="9477" width="15.44140625" style="856" customWidth="1"/>
    <col min="9478" max="9478" width="11.44140625" style="856"/>
    <col min="9479" max="9479" width="0" style="856" hidden="1" customWidth="1"/>
    <col min="9480" max="9728" width="11.44140625" style="856"/>
    <col min="9729" max="9729" width="46.44140625" style="856" customWidth="1"/>
    <col min="9730" max="9730" width="10.44140625" style="856" customWidth="1"/>
    <col min="9731" max="9733" width="15.44140625" style="856" customWidth="1"/>
    <col min="9734" max="9734" width="11.44140625" style="856"/>
    <col min="9735" max="9735" width="0" style="856" hidden="1" customWidth="1"/>
    <col min="9736" max="9984" width="11.44140625" style="856"/>
    <col min="9985" max="9985" width="46.44140625" style="856" customWidth="1"/>
    <col min="9986" max="9986" width="10.44140625" style="856" customWidth="1"/>
    <col min="9987" max="9989" width="15.44140625" style="856" customWidth="1"/>
    <col min="9990" max="9990" width="11.44140625" style="856"/>
    <col min="9991" max="9991" width="0" style="856" hidden="1" customWidth="1"/>
    <col min="9992" max="10240" width="11.44140625" style="856"/>
    <col min="10241" max="10241" width="46.44140625" style="856" customWidth="1"/>
    <col min="10242" max="10242" width="10.44140625" style="856" customWidth="1"/>
    <col min="10243" max="10245" width="15.44140625" style="856" customWidth="1"/>
    <col min="10246" max="10246" width="11.44140625" style="856"/>
    <col min="10247" max="10247" width="0" style="856" hidden="1" customWidth="1"/>
    <col min="10248" max="10496" width="11.44140625" style="856"/>
    <col min="10497" max="10497" width="46.44140625" style="856" customWidth="1"/>
    <col min="10498" max="10498" width="10.44140625" style="856" customWidth="1"/>
    <col min="10499" max="10501" width="15.44140625" style="856" customWidth="1"/>
    <col min="10502" max="10502" width="11.44140625" style="856"/>
    <col min="10503" max="10503" width="0" style="856" hidden="1" customWidth="1"/>
    <col min="10504" max="10752" width="11.44140625" style="856"/>
    <col min="10753" max="10753" width="46.44140625" style="856" customWidth="1"/>
    <col min="10754" max="10754" width="10.44140625" style="856" customWidth="1"/>
    <col min="10755" max="10757" width="15.44140625" style="856" customWidth="1"/>
    <col min="10758" max="10758" width="11.44140625" style="856"/>
    <col min="10759" max="10759" width="0" style="856" hidden="1" customWidth="1"/>
    <col min="10760" max="11008" width="11.44140625" style="856"/>
    <col min="11009" max="11009" width="46.44140625" style="856" customWidth="1"/>
    <col min="11010" max="11010" width="10.44140625" style="856" customWidth="1"/>
    <col min="11011" max="11013" width="15.44140625" style="856" customWidth="1"/>
    <col min="11014" max="11014" width="11.44140625" style="856"/>
    <col min="11015" max="11015" width="0" style="856" hidden="1" customWidth="1"/>
    <col min="11016" max="11264" width="11.44140625" style="856"/>
    <col min="11265" max="11265" width="46.44140625" style="856" customWidth="1"/>
    <col min="11266" max="11266" width="10.44140625" style="856" customWidth="1"/>
    <col min="11267" max="11269" width="15.44140625" style="856" customWidth="1"/>
    <col min="11270" max="11270" width="11.44140625" style="856"/>
    <col min="11271" max="11271" width="0" style="856" hidden="1" customWidth="1"/>
    <col min="11272" max="11520" width="11.44140625" style="856"/>
    <col min="11521" max="11521" width="46.44140625" style="856" customWidth="1"/>
    <col min="11522" max="11522" width="10.44140625" style="856" customWidth="1"/>
    <col min="11523" max="11525" width="15.44140625" style="856" customWidth="1"/>
    <col min="11526" max="11526" width="11.44140625" style="856"/>
    <col min="11527" max="11527" width="0" style="856" hidden="1" customWidth="1"/>
    <col min="11528" max="11776" width="11.44140625" style="856"/>
    <col min="11777" max="11777" width="46.44140625" style="856" customWidth="1"/>
    <col min="11778" max="11778" width="10.44140625" style="856" customWidth="1"/>
    <col min="11779" max="11781" width="15.44140625" style="856" customWidth="1"/>
    <col min="11782" max="11782" width="11.44140625" style="856"/>
    <col min="11783" max="11783" width="0" style="856" hidden="1" customWidth="1"/>
    <col min="11784" max="12032" width="11.44140625" style="856"/>
    <col min="12033" max="12033" width="46.44140625" style="856" customWidth="1"/>
    <col min="12034" max="12034" width="10.44140625" style="856" customWidth="1"/>
    <col min="12035" max="12037" width="15.44140625" style="856" customWidth="1"/>
    <col min="12038" max="12038" width="11.44140625" style="856"/>
    <col min="12039" max="12039" width="0" style="856" hidden="1" customWidth="1"/>
    <col min="12040" max="12288" width="11.44140625" style="856"/>
    <col min="12289" max="12289" width="46.44140625" style="856" customWidth="1"/>
    <col min="12290" max="12290" width="10.44140625" style="856" customWidth="1"/>
    <col min="12291" max="12293" width="15.44140625" style="856" customWidth="1"/>
    <col min="12294" max="12294" width="11.44140625" style="856"/>
    <col min="12295" max="12295" width="0" style="856" hidden="1" customWidth="1"/>
    <col min="12296" max="12544" width="11.44140625" style="856"/>
    <col min="12545" max="12545" width="46.44140625" style="856" customWidth="1"/>
    <col min="12546" max="12546" width="10.44140625" style="856" customWidth="1"/>
    <col min="12547" max="12549" width="15.44140625" style="856" customWidth="1"/>
    <col min="12550" max="12550" width="11.44140625" style="856"/>
    <col min="12551" max="12551" width="0" style="856" hidden="1" customWidth="1"/>
    <col min="12552" max="12800" width="11.44140625" style="856"/>
    <col min="12801" max="12801" width="46.44140625" style="856" customWidth="1"/>
    <col min="12802" max="12802" width="10.44140625" style="856" customWidth="1"/>
    <col min="12803" max="12805" width="15.44140625" style="856" customWidth="1"/>
    <col min="12806" max="12806" width="11.44140625" style="856"/>
    <col min="12807" max="12807" width="0" style="856" hidden="1" customWidth="1"/>
    <col min="12808" max="13056" width="11.44140625" style="856"/>
    <col min="13057" max="13057" width="46.44140625" style="856" customWidth="1"/>
    <col min="13058" max="13058" width="10.44140625" style="856" customWidth="1"/>
    <col min="13059" max="13061" width="15.44140625" style="856" customWidth="1"/>
    <col min="13062" max="13062" width="11.44140625" style="856"/>
    <col min="13063" max="13063" width="0" style="856" hidden="1" customWidth="1"/>
    <col min="13064" max="13312" width="11.44140625" style="856"/>
    <col min="13313" max="13313" width="46.44140625" style="856" customWidth="1"/>
    <col min="13314" max="13314" width="10.44140625" style="856" customWidth="1"/>
    <col min="13315" max="13317" width="15.44140625" style="856" customWidth="1"/>
    <col min="13318" max="13318" width="11.44140625" style="856"/>
    <col min="13319" max="13319" width="0" style="856" hidden="1" customWidth="1"/>
    <col min="13320" max="13568" width="11.44140625" style="856"/>
    <col min="13569" max="13569" width="46.44140625" style="856" customWidth="1"/>
    <col min="13570" max="13570" width="10.44140625" style="856" customWidth="1"/>
    <col min="13571" max="13573" width="15.44140625" style="856" customWidth="1"/>
    <col min="13574" max="13574" width="11.44140625" style="856"/>
    <col min="13575" max="13575" width="0" style="856" hidden="1" customWidth="1"/>
    <col min="13576" max="13824" width="11.44140625" style="856"/>
    <col min="13825" max="13825" width="46.44140625" style="856" customWidth="1"/>
    <col min="13826" max="13826" width="10.44140625" style="856" customWidth="1"/>
    <col min="13827" max="13829" width="15.44140625" style="856" customWidth="1"/>
    <col min="13830" max="13830" width="11.44140625" style="856"/>
    <col min="13831" max="13831" width="0" style="856" hidden="1" customWidth="1"/>
    <col min="13832" max="14080" width="11.44140625" style="856"/>
    <col min="14081" max="14081" width="46.44140625" style="856" customWidth="1"/>
    <col min="14082" max="14082" width="10.44140625" style="856" customWidth="1"/>
    <col min="14083" max="14085" width="15.44140625" style="856" customWidth="1"/>
    <col min="14086" max="14086" width="11.44140625" style="856"/>
    <col min="14087" max="14087" width="0" style="856" hidden="1" customWidth="1"/>
    <col min="14088" max="14336" width="11.44140625" style="856"/>
    <col min="14337" max="14337" width="46.44140625" style="856" customWidth="1"/>
    <col min="14338" max="14338" width="10.44140625" style="856" customWidth="1"/>
    <col min="14339" max="14341" width="15.44140625" style="856" customWidth="1"/>
    <col min="14342" max="14342" width="11.44140625" style="856"/>
    <col min="14343" max="14343" width="0" style="856" hidden="1" customWidth="1"/>
    <col min="14344" max="14592" width="11.44140625" style="856"/>
    <col min="14593" max="14593" width="46.44140625" style="856" customWidth="1"/>
    <col min="14594" max="14594" width="10.44140625" style="856" customWidth="1"/>
    <col min="14595" max="14597" width="15.44140625" style="856" customWidth="1"/>
    <col min="14598" max="14598" width="11.44140625" style="856"/>
    <col min="14599" max="14599" width="0" style="856" hidden="1" customWidth="1"/>
    <col min="14600" max="14848" width="11.44140625" style="856"/>
    <col min="14849" max="14849" width="46.44140625" style="856" customWidth="1"/>
    <col min="14850" max="14850" width="10.44140625" style="856" customWidth="1"/>
    <col min="14851" max="14853" width="15.44140625" style="856" customWidth="1"/>
    <col min="14854" max="14854" width="11.44140625" style="856"/>
    <col min="14855" max="14855" width="0" style="856" hidden="1" customWidth="1"/>
    <col min="14856" max="15104" width="11.44140625" style="856"/>
    <col min="15105" max="15105" width="46.44140625" style="856" customWidth="1"/>
    <col min="15106" max="15106" width="10.44140625" style="856" customWidth="1"/>
    <col min="15107" max="15109" width="15.44140625" style="856" customWidth="1"/>
    <col min="15110" max="15110" width="11.44140625" style="856"/>
    <col min="15111" max="15111" width="0" style="856" hidden="1" customWidth="1"/>
    <col min="15112" max="15360" width="11.44140625" style="856"/>
    <col min="15361" max="15361" width="46.44140625" style="856" customWidth="1"/>
    <col min="15362" max="15362" width="10.44140625" style="856" customWidth="1"/>
    <col min="15363" max="15365" width="15.44140625" style="856" customWidth="1"/>
    <col min="15366" max="15366" width="11.44140625" style="856"/>
    <col min="15367" max="15367" width="0" style="856" hidden="1" customWidth="1"/>
    <col min="15368" max="15616" width="11.44140625" style="856"/>
    <col min="15617" max="15617" width="46.44140625" style="856" customWidth="1"/>
    <col min="15618" max="15618" width="10.44140625" style="856" customWidth="1"/>
    <col min="15619" max="15621" width="15.44140625" style="856" customWidth="1"/>
    <col min="15622" max="15622" width="11.44140625" style="856"/>
    <col min="15623" max="15623" width="0" style="856" hidden="1" customWidth="1"/>
    <col min="15624" max="15872" width="11.44140625" style="856"/>
    <col min="15873" max="15873" width="46.44140625" style="856" customWidth="1"/>
    <col min="15874" max="15874" width="10.44140625" style="856" customWidth="1"/>
    <col min="15875" max="15877" width="15.44140625" style="856" customWidth="1"/>
    <col min="15878" max="15878" width="11.44140625" style="856"/>
    <col min="15879" max="15879" width="0" style="856" hidden="1" customWidth="1"/>
    <col min="15880" max="16128" width="11.44140625" style="856"/>
    <col min="16129" max="16129" width="46.44140625" style="856" customWidth="1"/>
    <col min="16130" max="16130" width="10.44140625" style="856" customWidth="1"/>
    <col min="16131" max="16133" width="15.44140625" style="856" customWidth="1"/>
    <col min="16134" max="16134" width="11.44140625" style="856"/>
    <col min="16135" max="16135" width="0" style="856" hidden="1" customWidth="1"/>
    <col min="16136" max="16384" width="11.44140625" style="856"/>
  </cols>
  <sheetData>
    <row r="1" spans="1:11" ht="18" customHeight="1" x14ac:dyDescent="0.25">
      <c r="A1" s="1344" t="s">
        <v>1132</v>
      </c>
      <c r="B1" s="854"/>
      <c r="C1" s="854"/>
      <c r="D1" s="854"/>
      <c r="E1" s="854"/>
      <c r="F1" s="854"/>
      <c r="G1" s="855"/>
    </row>
    <row r="2" spans="1:11" ht="27" customHeight="1" x14ac:dyDescent="0.25">
      <c r="A2" s="857" t="s">
        <v>856</v>
      </c>
      <c r="B2" s="857"/>
      <c r="C2" s="857"/>
      <c r="D2" s="857"/>
      <c r="E2" s="857"/>
      <c r="F2" s="857"/>
      <c r="G2" s="855"/>
    </row>
    <row r="3" spans="1:11" ht="27" customHeight="1" x14ac:dyDescent="0.25">
      <c r="A3" s="857" t="s">
        <v>857</v>
      </c>
      <c r="B3" s="857"/>
      <c r="C3" s="857"/>
      <c r="D3" s="857"/>
      <c r="E3" s="857"/>
      <c r="F3" s="857"/>
      <c r="G3" s="858"/>
    </row>
    <row r="4" spans="1:11" ht="18" customHeight="1" x14ac:dyDescent="0.25">
      <c r="A4" s="859">
        <v>46053</v>
      </c>
      <c r="B4" s="860"/>
      <c r="C4" s="860"/>
      <c r="D4" s="860"/>
      <c r="E4" s="860"/>
      <c r="F4" s="860"/>
      <c r="G4" s="861"/>
    </row>
    <row r="5" spans="1:11" ht="18" customHeight="1" x14ac:dyDescent="0.25">
      <c r="A5" s="862" t="s">
        <v>125</v>
      </c>
      <c r="B5" s="863"/>
      <c r="C5" s="863"/>
      <c r="D5" s="863"/>
      <c r="E5" s="863"/>
      <c r="F5" s="863"/>
      <c r="G5" s="861"/>
    </row>
    <row r="6" spans="1:11" ht="15" customHeight="1" thickBot="1" x14ac:dyDescent="0.3">
      <c r="A6" s="864"/>
      <c r="B6" s="865"/>
      <c r="C6" s="865"/>
      <c r="D6" s="865"/>
      <c r="E6" s="865"/>
      <c r="F6" s="865"/>
      <c r="G6" s="864"/>
    </row>
    <row r="7" spans="1:11" s="871" customFormat="1" ht="54.9" customHeight="1" x14ac:dyDescent="0.3">
      <c r="A7" s="866"/>
      <c r="B7" s="867" t="s">
        <v>858</v>
      </c>
      <c r="C7" s="867" t="s">
        <v>859</v>
      </c>
      <c r="D7" s="867" t="s">
        <v>860</v>
      </c>
      <c r="E7" s="868" t="s">
        <v>861</v>
      </c>
      <c r="F7" s="869" t="s">
        <v>862</v>
      </c>
      <c r="G7" s="870"/>
    </row>
    <row r="8" spans="1:11" ht="8.4" customHeight="1" x14ac:dyDescent="0.25">
      <c r="A8" s="872"/>
      <c r="B8" s="873"/>
      <c r="C8" s="873"/>
      <c r="D8" s="873"/>
      <c r="E8" s="873"/>
      <c r="F8" s="874"/>
      <c r="G8" s="874"/>
    </row>
    <row r="9" spans="1:11" s="879" customFormat="1" ht="24.75" customHeight="1" x14ac:dyDescent="0.2">
      <c r="A9" s="875" t="s">
        <v>863</v>
      </c>
      <c r="B9" s="876">
        <v>2073345</v>
      </c>
      <c r="C9" s="876">
        <v>131286381.35843</v>
      </c>
      <c r="D9" s="876">
        <v>85908762.268490002</v>
      </c>
      <c r="E9" s="876">
        <v>217195143.62692001</v>
      </c>
      <c r="F9" s="877">
        <v>58.948242369030403</v>
      </c>
      <c r="G9" s="878"/>
      <c r="I9" s="880"/>
    </row>
    <row r="10" spans="1:11" s="879" customFormat="1" ht="16.2" customHeight="1" x14ac:dyDescent="0.2">
      <c r="A10" s="881" t="s">
        <v>864</v>
      </c>
      <c r="B10" s="882">
        <v>165303</v>
      </c>
      <c r="C10" s="882">
        <v>3393704.4679999999</v>
      </c>
      <c r="D10" s="882">
        <v>12077997.14866</v>
      </c>
      <c r="E10" s="882">
        <v>15471701.616660001</v>
      </c>
      <c r="F10" s="877">
        <v>4.1991252729241628</v>
      </c>
      <c r="G10" s="883"/>
      <c r="I10" s="880"/>
    </row>
    <row r="11" spans="1:11" s="879" customFormat="1" ht="16.2" customHeight="1" x14ac:dyDescent="0.2">
      <c r="A11" s="881" t="s">
        <v>865</v>
      </c>
      <c r="B11" s="882">
        <v>158449</v>
      </c>
      <c r="C11" s="882">
        <v>3253412.7492800001</v>
      </c>
      <c r="D11" s="882">
        <v>10613410.03858</v>
      </c>
      <c r="E11" s="882">
        <v>13866822.787860001</v>
      </c>
      <c r="F11" s="877">
        <v>3.7635502200328679</v>
      </c>
      <c r="G11" s="883"/>
      <c r="I11" s="880"/>
    </row>
    <row r="12" spans="1:11" s="879" customFormat="1" ht="16.2" customHeight="1" x14ac:dyDescent="0.2">
      <c r="A12" s="881" t="s">
        <v>866</v>
      </c>
      <c r="B12" s="882">
        <v>6854</v>
      </c>
      <c r="C12" s="882">
        <v>140291.71872</v>
      </c>
      <c r="D12" s="882">
        <v>1464587.11008</v>
      </c>
      <c r="E12" s="882">
        <v>1604878.8288</v>
      </c>
      <c r="F12" s="877">
        <v>0.43557505289129478</v>
      </c>
      <c r="G12" s="884"/>
      <c r="I12" s="880"/>
    </row>
    <row r="13" spans="1:11" s="879" customFormat="1" ht="16.2" customHeight="1" x14ac:dyDescent="0.2">
      <c r="A13" s="881" t="s">
        <v>867</v>
      </c>
      <c r="B13" s="882">
        <v>3566</v>
      </c>
      <c r="C13" s="882">
        <v>758977.61838999996</v>
      </c>
      <c r="D13" s="882">
        <v>8607372.7020100001</v>
      </c>
      <c r="E13" s="882">
        <v>9366350.3203999996</v>
      </c>
      <c r="F13" s="877">
        <v>2.5420913174218485</v>
      </c>
      <c r="G13" s="883"/>
      <c r="H13" s="880"/>
      <c r="I13" s="880"/>
      <c r="J13" s="880"/>
      <c r="K13" s="880"/>
    </row>
    <row r="14" spans="1:11" s="879" customFormat="1" ht="16.2" customHeight="1" x14ac:dyDescent="0.2">
      <c r="A14" s="881" t="s">
        <v>868</v>
      </c>
      <c r="B14" s="882">
        <v>193150</v>
      </c>
      <c r="C14" s="882">
        <v>23562256.822420001</v>
      </c>
      <c r="D14" s="882">
        <v>22766232.714729998</v>
      </c>
      <c r="E14" s="882">
        <v>46328489.537150003</v>
      </c>
      <c r="F14" s="877">
        <v>12.573867832505803</v>
      </c>
      <c r="G14" s="883"/>
      <c r="I14" s="880"/>
    </row>
    <row r="15" spans="1:11" s="879" customFormat="1" ht="16.2" customHeight="1" x14ac:dyDescent="0.2">
      <c r="A15" s="881" t="s">
        <v>869</v>
      </c>
      <c r="B15" s="882">
        <v>54954</v>
      </c>
      <c r="C15" s="882">
        <v>7240220.1395800002</v>
      </c>
      <c r="D15" s="882">
        <v>9427941.8448900003</v>
      </c>
      <c r="E15" s="882">
        <v>16668161.98447</v>
      </c>
      <c r="F15" s="877">
        <v>4.5238527717477668</v>
      </c>
      <c r="G15" s="883"/>
      <c r="I15" s="880"/>
    </row>
    <row r="16" spans="1:11" s="879" customFormat="1" ht="16.2" customHeight="1" x14ac:dyDescent="0.2">
      <c r="A16" s="881" t="s">
        <v>870</v>
      </c>
      <c r="B16" s="882">
        <v>69406</v>
      </c>
      <c r="C16" s="882">
        <v>2326506.9487399999</v>
      </c>
      <c r="D16" s="882">
        <v>2047365.73006</v>
      </c>
      <c r="E16" s="882">
        <v>4373872.6787999999</v>
      </c>
      <c r="F16" s="877">
        <v>1.1870988570723546</v>
      </c>
      <c r="G16" s="883"/>
      <c r="I16" s="880"/>
    </row>
    <row r="17" spans="1:11" s="879" customFormat="1" ht="16.2" customHeight="1" x14ac:dyDescent="0.2">
      <c r="A17" s="881" t="s">
        <v>871</v>
      </c>
      <c r="B17" s="882">
        <v>19699</v>
      </c>
      <c r="C17" s="882">
        <v>1981813.5679599999</v>
      </c>
      <c r="D17" s="882">
        <v>976242.96689000004</v>
      </c>
      <c r="E17" s="882">
        <v>2958056.5348499999</v>
      </c>
      <c r="F17" s="877">
        <v>0.80283670548893271</v>
      </c>
      <c r="G17" s="883"/>
      <c r="I17" s="880"/>
    </row>
    <row r="18" spans="1:11" s="879" customFormat="1" ht="16.2" customHeight="1" x14ac:dyDescent="0.2">
      <c r="A18" s="881" t="s">
        <v>872</v>
      </c>
      <c r="B18" s="882">
        <v>3571</v>
      </c>
      <c r="C18" s="882">
        <v>1945172.1706900001</v>
      </c>
      <c r="D18" s="882">
        <v>2155494.47267</v>
      </c>
      <c r="E18" s="882">
        <v>4100666.6433600001</v>
      </c>
      <c r="F18" s="877">
        <v>1.1129488768984752</v>
      </c>
      <c r="G18" s="883"/>
      <c r="I18" s="880"/>
    </row>
    <row r="19" spans="1:11" s="879" customFormat="1" ht="16.2" customHeight="1" x14ac:dyDescent="0.2">
      <c r="A19" s="881" t="s">
        <v>873</v>
      </c>
      <c r="B19" s="882">
        <v>3449</v>
      </c>
      <c r="C19" s="882">
        <v>1240018.14007</v>
      </c>
      <c r="D19" s="882">
        <v>1509935.6940299999</v>
      </c>
      <c r="E19" s="882">
        <v>2749953.8341000001</v>
      </c>
      <c r="F19" s="877">
        <v>0.74635621409022745</v>
      </c>
      <c r="G19" s="883"/>
      <c r="I19" s="880"/>
    </row>
    <row r="20" spans="1:11" s="879" customFormat="1" ht="16.2" customHeight="1" x14ac:dyDescent="0.2">
      <c r="A20" s="881" t="s">
        <v>874</v>
      </c>
      <c r="B20" s="882">
        <v>5595</v>
      </c>
      <c r="C20" s="882">
        <v>4144103.0169000002</v>
      </c>
      <c r="D20" s="882">
        <v>420034.81021999998</v>
      </c>
      <c r="E20" s="882">
        <v>4564137.8271199996</v>
      </c>
      <c r="F20" s="877">
        <v>1.2387381151619021</v>
      </c>
      <c r="G20" s="883"/>
      <c r="I20" s="880"/>
    </row>
    <row r="21" spans="1:11" s="879" customFormat="1" ht="16.2" customHeight="1" x14ac:dyDescent="0.2">
      <c r="A21" s="881" t="s">
        <v>875</v>
      </c>
      <c r="B21" s="882">
        <v>14661</v>
      </c>
      <c r="C21" s="882">
        <v>2012901.42295</v>
      </c>
      <c r="D21" s="882">
        <v>4492447.0714299995</v>
      </c>
      <c r="E21" s="882">
        <v>6505348.49438</v>
      </c>
      <c r="F21" s="877">
        <v>1.7655959214282793</v>
      </c>
      <c r="G21" s="883"/>
      <c r="I21" s="880"/>
    </row>
    <row r="22" spans="1:11" s="879" customFormat="1" ht="16.2" customHeight="1" x14ac:dyDescent="0.2">
      <c r="A22" s="881" t="s">
        <v>876</v>
      </c>
      <c r="B22" s="882">
        <v>11956</v>
      </c>
      <c r="C22" s="882">
        <v>812116.87965999998</v>
      </c>
      <c r="D22" s="882">
        <v>1119037.2286700001</v>
      </c>
      <c r="E22" s="882">
        <v>1931154.10833</v>
      </c>
      <c r="F22" s="877">
        <v>0.52412838762789027</v>
      </c>
      <c r="G22" s="883"/>
      <c r="I22" s="880"/>
    </row>
    <row r="23" spans="1:11" s="879" customFormat="1" ht="16.2" customHeight="1" x14ac:dyDescent="0.2">
      <c r="A23" s="881" t="s">
        <v>877</v>
      </c>
      <c r="B23" s="882">
        <v>2242</v>
      </c>
      <c r="C23" s="882">
        <v>204407.42751000001</v>
      </c>
      <c r="D23" s="882">
        <v>210440.00722999999</v>
      </c>
      <c r="E23" s="882">
        <v>414847.43474</v>
      </c>
      <c r="F23" s="877">
        <v>0.11259242136292891</v>
      </c>
      <c r="G23" s="883"/>
      <c r="I23" s="880"/>
    </row>
    <row r="24" spans="1:11" s="879" customFormat="1" ht="16.2" customHeight="1" x14ac:dyDescent="0.2">
      <c r="A24" s="881" t="s">
        <v>878</v>
      </c>
      <c r="B24" s="882">
        <v>7617</v>
      </c>
      <c r="C24" s="882">
        <v>1654997.10836</v>
      </c>
      <c r="D24" s="882">
        <v>407292.88864000002</v>
      </c>
      <c r="E24" s="882">
        <v>2062289.997</v>
      </c>
      <c r="F24" s="877">
        <v>0.55971956162704606</v>
      </c>
      <c r="G24" s="883"/>
      <c r="I24" s="880"/>
    </row>
    <row r="25" spans="1:11" s="879" customFormat="1" ht="16.2" customHeight="1" x14ac:dyDescent="0.2">
      <c r="A25" s="881" t="s">
        <v>879</v>
      </c>
      <c r="B25" s="882">
        <v>1438</v>
      </c>
      <c r="C25" s="882">
        <v>4953703.6409400003</v>
      </c>
      <c r="D25" s="882">
        <v>2869405.28345</v>
      </c>
      <c r="E25" s="882">
        <v>7823108.9243900003</v>
      </c>
      <c r="F25" s="877">
        <v>2.1232450839066952</v>
      </c>
      <c r="G25" s="884"/>
      <c r="I25" s="880"/>
    </row>
    <row r="26" spans="1:11" s="879" customFormat="1" ht="16.2" customHeight="1" x14ac:dyDescent="0.2">
      <c r="A26" s="881" t="s">
        <v>880</v>
      </c>
      <c r="B26" s="882">
        <v>3166</v>
      </c>
      <c r="C26" s="882">
        <v>202265.08215999999</v>
      </c>
      <c r="D26" s="882">
        <v>79987.614199999996</v>
      </c>
      <c r="E26" s="882">
        <v>282252.69636</v>
      </c>
      <c r="F26" s="877">
        <v>7.6605305609049573E-2</v>
      </c>
      <c r="G26" s="883"/>
      <c r="H26" s="880"/>
      <c r="I26" s="880"/>
      <c r="J26" s="880"/>
      <c r="K26" s="880"/>
    </row>
    <row r="27" spans="1:11" s="879" customFormat="1" ht="16.2" customHeight="1" x14ac:dyDescent="0.2">
      <c r="A27" s="881" t="s">
        <v>881</v>
      </c>
      <c r="B27" s="882">
        <v>74780</v>
      </c>
      <c r="C27" s="882">
        <v>2894785.8894500001</v>
      </c>
      <c r="D27" s="882">
        <v>1165010.2654500001</v>
      </c>
      <c r="E27" s="882">
        <v>4059796.1549</v>
      </c>
      <c r="F27" s="877">
        <v>1.1018563477597061</v>
      </c>
      <c r="G27" s="883"/>
      <c r="I27" s="880"/>
    </row>
    <row r="28" spans="1:11" s="879" customFormat="1" ht="16.2" customHeight="1" x14ac:dyDescent="0.2">
      <c r="A28" s="881" t="s">
        <v>882</v>
      </c>
      <c r="B28" s="882">
        <v>1072215</v>
      </c>
      <c r="C28" s="882">
        <v>42428992.971929997</v>
      </c>
      <c r="D28" s="882">
        <v>15928470.753900001</v>
      </c>
      <c r="E28" s="882">
        <v>58357463.725830004</v>
      </c>
      <c r="F28" s="877">
        <v>15.838613416058681</v>
      </c>
      <c r="G28" s="883"/>
      <c r="I28" s="880"/>
    </row>
    <row r="29" spans="1:11" s="879" customFormat="1" ht="16.2" customHeight="1" x14ac:dyDescent="0.2">
      <c r="A29" s="881" t="s">
        <v>883</v>
      </c>
      <c r="B29" s="882">
        <v>47802</v>
      </c>
      <c r="C29" s="882">
        <v>3284146.41108</v>
      </c>
      <c r="D29" s="882">
        <v>3697020.64145</v>
      </c>
      <c r="E29" s="882">
        <v>6981167.05253</v>
      </c>
      <c r="F29" s="877">
        <v>1.8947363212600936</v>
      </c>
      <c r="G29" s="883"/>
      <c r="I29" s="880"/>
    </row>
    <row r="30" spans="1:11" s="879" customFormat="1" ht="16.2" customHeight="1" x14ac:dyDescent="0.2">
      <c r="A30" s="881" t="s">
        <v>884</v>
      </c>
      <c r="B30" s="882">
        <v>239709</v>
      </c>
      <c r="C30" s="882">
        <v>18160354.83887</v>
      </c>
      <c r="D30" s="882">
        <v>11235228.11201</v>
      </c>
      <c r="E30" s="882">
        <v>29395582.950879999</v>
      </c>
      <c r="F30" s="877">
        <v>7.9781615713466616</v>
      </c>
      <c r="G30" s="883"/>
      <c r="I30" s="880"/>
    </row>
    <row r="31" spans="1:11" s="879" customFormat="1" ht="16.2" customHeight="1" x14ac:dyDescent="0.2">
      <c r="A31" s="881" t="s">
        <v>885</v>
      </c>
      <c r="B31" s="882">
        <v>784704</v>
      </c>
      <c r="C31" s="882">
        <v>20984491.721980002</v>
      </c>
      <c r="D31" s="882">
        <v>996222.00043999997</v>
      </c>
      <c r="E31" s="882">
        <v>21980713.72242</v>
      </c>
      <c r="F31" s="877">
        <v>5.965715523451923</v>
      </c>
      <c r="G31" s="884"/>
      <c r="I31" s="880"/>
    </row>
    <row r="32" spans="1:11" s="879" customFormat="1" ht="16.2" customHeight="1" x14ac:dyDescent="0.2">
      <c r="A32" s="881" t="s">
        <v>886</v>
      </c>
      <c r="B32" s="882">
        <v>128546</v>
      </c>
      <c r="C32" s="882">
        <v>10518387.511980001</v>
      </c>
      <c r="D32" s="882">
        <v>6878858.1134099998</v>
      </c>
      <c r="E32" s="882">
        <v>17397245.625390001</v>
      </c>
      <c r="F32" s="877">
        <v>4.7217310412825206</v>
      </c>
      <c r="G32" s="883"/>
      <c r="I32" s="880"/>
    </row>
    <row r="33" spans="1:9" s="879" customFormat="1" ht="16.2" customHeight="1" x14ac:dyDescent="0.2">
      <c r="A33" s="881" t="s">
        <v>887</v>
      </c>
      <c r="B33" s="882">
        <v>132095</v>
      </c>
      <c r="C33" s="882">
        <v>4271173.1853900002</v>
      </c>
      <c r="D33" s="882">
        <v>911250.40494000004</v>
      </c>
      <c r="E33" s="882">
        <v>5182423.59033</v>
      </c>
      <c r="F33" s="877">
        <v>1.4065450854946711</v>
      </c>
      <c r="G33" s="883"/>
      <c r="I33" s="880"/>
    </row>
    <row r="34" spans="1:9" s="879" customFormat="1" ht="16.2" customHeight="1" x14ac:dyDescent="0.2">
      <c r="A34" s="881" t="s">
        <v>888</v>
      </c>
      <c r="B34" s="882">
        <v>13759</v>
      </c>
      <c r="C34" s="882">
        <v>7418163.7881199997</v>
      </c>
      <c r="D34" s="882">
        <v>551392.48450000002</v>
      </c>
      <c r="E34" s="882">
        <v>7969556.2726199999</v>
      </c>
      <c r="F34" s="877">
        <v>2.1629918923923972</v>
      </c>
      <c r="G34" s="883"/>
      <c r="I34" s="880"/>
    </row>
    <row r="35" spans="1:9" s="879" customFormat="1" ht="16.2" customHeight="1" x14ac:dyDescent="0.2">
      <c r="A35" s="881" t="s">
        <v>889</v>
      </c>
      <c r="B35" s="882">
        <v>3732</v>
      </c>
      <c r="C35" s="882">
        <v>6344586.3339200001</v>
      </c>
      <c r="D35" s="882">
        <v>5501433.4158199998</v>
      </c>
      <c r="E35" s="882">
        <v>11846019.749740001</v>
      </c>
      <c r="F35" s="877">
        <v>3.2150905018184033</v>
      </c>
      <c r="G35" s="883"/>
      <c r="I35" s="880"/>
    </row>
    <row r="36" spans="1:9" s="879" customFormat="1" ht="16.2" customHeight="1" x14ac:dyDescent="0.2">
      <c r="A36" s="881" t="s">
        <v>890</v>
      </c>
      <c r="B36" s="882">
        <v>16570</v>
      </c>
      <c r="C36" s="882">
        <v>6065202.2150999997</v>
      </c>
      <c r="D36" s="882">
        <v>3223461.2399400002</v>
      </c>
      <c r="E36" s="882">
        <v>9288663.4550400004</v>
      </c>
      <c r="F36" s="877">
        <v>2.5210065726542688</v>
      </c>
      <c r="G36" s="884"/>
      <c r="I36" s="880"/>
    </row>
    <row r="37" spans="1:9" s="879" customFormat="1" ht="16.2" customHeight="1" x14ac:dyDescent="0.2">
      <c r="A37" s="881" t="s">
        <v>891</v>
      </c>
      <c r="B37" s="882">
        <v>53743</v>
      </c>
      <c r="C37" s="882">
        <v>3892566.4032999999</v>
      </c>
      <c r="D37" s="882">
        <v>2085599.11641</v>
      </c>
      <c r="E37" s="882">
        <v>5978165.5197099997</v>
      </c>
      <c r="F37" s="877">
        <v>1.6225148688562463</v>
      </c>
      <c r="G37" s="883"/>
      <c r="I37" s="880"/>
    </row>
    <row r="38" spans="1:9" s="879" customFormat="1" ht="16.2" customHeight="1" x14ac:dyDescent="0.2">
      <c r="A38" s="881" t="s">
        <v>892</v>
      </c>
      <c r="B38" s="882">
        <v>49180</v>
      </c>
      <c r="C38" s="882">
        <v>3084109.8169800001</v>
      </c>
      <c r="D38" s="882">
        <v>1915365.18964</v>
      </c>
      <c r="E38" s="882">
        <v>4999475.0066200001</v>
      </c>
      <c r="F38" s="877">
        <v>1.35689159290953</v>
      </c>
      <c r="G38" s="883"/>
      <c r="I38" s="880"/>
    </row>
    <row r="39" spans="1:9" s="879" customFormat="1" ht="16.2" customHeight="1" x14ac:dyDescent="0.2">
      <c r="A39" s="881" t="s">
        <v>893</v>
      </c>
      <c r="B39" s="882">
        <v>2063</v>
      </c>
      <c r="C39" s="882">
        <v>468299.07059999998</v>
      </c>
      <c r="D39" s="882">
        <v>4515.4848400000001</v>
      </c>
      <c r="E39" s="882">
        <v>472814.55544000003</v>
      </c>
      <c r="F39" s="877">
        <v>0.12832509302122339</v>
      </c>
      <c r="G39" s="884"/>
      <c r="I39" s="880"/>
    </row>
    <row r="40" spans="1:9" s="879" customFormat="1" ht="16.2" customHeight="1" x14ac:dyDescent="0.2">
      <c r="A40" s="881" t="s">
        <v>894</v>
      </c>
      <c r="B40" s="882">
        <v>13084</v>
      </c>
      <c r="C40" s="882">
        <v>4064136.0968399998</v>
      </c>
      <c r="D40" s="882">
        <v>78335.473639999997</v>
      </c>
      <c r="E40" s="882">
        <v>4142471.5704800002</v>
      </c>
      <c r="F40" s="877">
        <v>1.1242950190586445</v>
      </c>
      <c r="G40" s="883"/>
      <c r="I40" s="880"/>
    </row>
    <row r="41" spans="1:9" s="879" customFormat="1" ht="16.2" customHeight="1" x14ac:dyDescent="0.2">
      <c r="A41" s="881" t="s">
        <v>895</v>
      </c>
      <c r="B41" s="882">
        <v>18520</v>
      </c>
      <c r="C41" s="882">
        <v>2331005.07228</v>
      </c>
      <c r="D41" s="882">
        <v>118759.28724999999</v>
      </c>
      <c r="E41" s="882">
        <v>2449764.35953</v>
      </c>
      <c r="F41" s="877">
        <v>0.66488274461901142</v>
      </c>
      <c r="G41" s="883"/>
      <c r="I41" s="880"/>
    </row>
    <row r="42" spans="1:9" s="879" customFormat="1" ht="16.2" customHeight="1" x14ac:dyDescent="0.2">
      <c r="A42" s="881" t="s">
        <v>896</v>
      </c>
      <c r="B42" s="882">
        <v>9679</v>
      </c>
      <c r="C42" s="882">
        <v>841784.89414999995</v>
      </c>
      <c r="D42" s="882">
        <v>14792.54567</v>
      </c>
      <c r="E42" s="882">
        <v>856577.43981999997</v>
      </c>
      <c r="F42" s="877">
        <v>0.23248095554607293</v>
      </c>
      <c r="G42" s="883"/>
      <c r="I42" s="880"/>
    </row>
    <row r="43" spans="1:9" s="879" customFormat="1" ht="16.2" customHeight="1" x14ac:dyDescent="0.2">
      <c r="A43" s="881" t="s">
        <v>897</v>
      </c>
      <c r="B43" s="882">
        <v>91192</v>
      </c>
      <c r="C43" s="882">
        <v>2323680.2934599998</v>
      </c>
      <c r="D43" s="882">
        <v>858912.22322000004</v>
      </c>
      <c r="E43" s="882">
        <v>3182592.5166799999</v>
      </c>
      <c r="F43" s="877">
        <v>0.86377730138097886</v>
      </c>
      <c r="G43" s="883"/>
      <c r="I43" s="880"/>
    </row>
    <row r="44" spans="1:9" s="879" customFormat="1" ht="16.2" customHeight="1" x14ac:dyDescent="0.2">
      <c r="A44" s="881" t="s">
        <v>898</v>
      </c>
      <c r="B44" s="882">
        <v>27564</v>
      </c>
      <c r="C44" s="882">
        <v>1468600.1830200001</v>
      </c>
      <c r="D44" s="882">
        <v>271610.80680999998</v>
      </c>
      <c r="E44" s="882">
        <v>1740210.9898300001</v>
      </c>
      <c r="F44" s="877">
        <v>0.47230512381048784</v>
      </c>
      <c r="G44" s="883"/>
      <c r="I44" s="880"/>
    </row>
    <row r="45" spans="1:9" s="879" customFormat="1" ht="16.2" customHeight="1" x14ac:dyDescent="0.2">
      <c r="A45" s="885" t="s">
        <v>899</v>
      </c>
      <c r="B45" s="876">
        <v>279192</v>
      </c>
      <c r="C45" s="876">
        <v>67542963.738189995</v>
      </c>
      <c r="D45" s="876">
        <v>4013976.0079000001</v>
      </c>
      <c r="E45" s="876">
        <v>71556939.746089995</v>
      </c>
      <c r="F45" s="877">
        <v>19.421041174770554</v>
      </c>
      <c r="G45" s="883"/>
      <c r="I45" s="880"/>
    </row>
    <row r="46" spans="1:9" s="887" customFormat="1" ht="16.2" customHeight="1" x14ac:dyDescent="0.2">
      <c r="A46" s="885" t="s">
        <v>900</v>
      </c>
      <c r="B46" s="876">
        <v>9093847</v>
      </c>
      <c r="C46" s="876">
        <v>74494461.986739993</v>
      </c>
      <c r="D46" s="876">
        <v>5204039.2517900001</v>
      </c>
      <c r="E46" s="876">
        <v>79698501.238529995</v>
      </c>
      <c r="F46" s="877">
        <v>21.630716456199053</v>
      </c>
      <c r="G46" s="886"/>
      <c r="I46" s="880"/>
    </row>
    <row r="47" spans="1:9" s="887" customFormat="1" ht="18.75" customHeight="1" x14ac:dyDescent="0.2">
      <c r="A47" s="888" t="s">
        <v>901</v>
      </c>
      <c r="B47" s="876">
        <v>11446384</v>
      </c>
      <c r="C47" s="876">
        <v>273323807.08335996</v>
      </c>
      <c r="D47" s="876">
        <v>95126777.528180003</v>
      </c>
      <c r="E47" s="876">
        <v>368450584.61153996</v>
      </c>
      <c r="F47" s="877">
        <v>100</v>
      </c>
      <c r="G47" s="889"/>
      <c r="I47" s="880"/>
    </row>
    <row r="48" spans="1:9" ht="8.4" customHeight="1" thickBot="1" x14ac:dyDescent="0.3">
      <c r="A48" s="890"/>
      <c r="B48" s="891"/>
      <c r="C48" s="891"/>
      <c r="D48" s="891"/>
      <c r="E48" s="891"/>
      <c r="F48" s="891"/>
      <c r="G48" s="892"/>
    </row>
    <row r="49" spans="1:7" ht="5.25" customHeight="1" x14ac:dyDescent="0.25">
      <c r="A49" s="893"/>
      <c r="B49" s="894"/>
      <c r="C49" s="894"/>
      <c r="D49" s="894"/>
      <c r="E49" s="894"/>
      <c r="F49" s="894"/>
      <c r="G49" s="894"/>
    </row>
    <row r="50" spans="1:7" ht="9.9" customHeight="1" x14ac:dyDescent="0.25">
      <c r="A50" s="895" t="s">
        <v>481</v>
      </c>
      <c r="B50" s="895"/>
      <c r="C50" s="895"/>
      <c r="D50" s="895"/>
      <c r="E50" s="896"/>
      <c r="F50" s="895"/>
      <c r="G50" s="895"/>
    </row>
    <row r="51" spans="1:7" ht="9.9" customHeight="1" x14ac:dyDescent="0.25">
      <c r="A51" s="897" t="s">
        <v>902</v>
      </c>
      <c r="B51" s="897"/>
      <c r="C51" s="897"/>
      <c r="D51" s="897"/>
      <c r="E51" s="897"/>
      <c r="F51" s="897"/>
      <c r="G51" s="897"/>
    </row>
    <row r="52" spans="1:7" ht="9.9" customHeight="1" x14ac:dyDescent="0.25">
      <c r="A52" s="897" t="s">
        <v>903</v>
      </c>
      <c r="B52" s="897"/>
      <c r="C52" s="897"/>
      <c r="D52" s="897"/>
      <c r="E52" s="897"/>
      <c r="F52" s="897"/>
      <c r="G52" s="895"/>
    </row>
    <row r="53" spans="1:7" ht="24" customHeight="1" x14ac:dyDescent="0.25">
      <c r="A53" s="897"/>
      <c r="B53" s="897"/>
      <c r="C53" s="897"/>
      <c r="D53" s="897"/>
      <c r="E53" s="897"/>
      <c r="F53" s="897"/>
      <c r="G53" s="895"/>
    </row>
    <row r="54" spans="1:7" x14ac:dyDescent="0.25">
      <c r="A54" s="895"/>
      <c r="B54" s="864"/>
      <c r="C54" s="864"/>
      <c r="D54" s="864"/>
      <c r="E54" s="864"/>
      <c r="F54" s="864"/>
      <c r="G54" s="865"/>
    </row>
    <row r="55" spans="1:7" x14ac:dyDescent="0.25">
      <c r="A55" s="864"/>
      <c r="B55" s="864"/>
      <c r="C55" s="864"/>
      <c r="D55" s="864"/>
      <c r="E55" s="864"/>
      <c r="F55" s="864"/>
      <c r="G55" s="865"/>
    </row>
    <row r="56" spans="1:7" x14ac:dyDescent="0.25">
      <c r="A56" s="864"/>
      <c r="B56" s="864"/>
      <c r="C56" s="864"/>
      <c r="D56" s="864"/>
      <c r="E56" s="864"/>
      <c r="F56" s="864"/>
      <c r="G56" s="865"/>
    </row>
    <row r="57" spans="1:7" x14ac:dyDescent="0.25">
      <c r="A57" s="864"/>
      <c r="B57" s="864"/>
      <c r="C57" s="864"/>
      <c r="D57" s="864"/>
      <c r="E57" s="864"/>
      <c r="F57" s="864"/>
      <c r="G57" s="865"/>
    </row>
    <row r="58" spans="1:7" x14ac:dyDescent="0.25">
      <c r="A58" s="864"/>
      <c r="B58" s="864"/>
      <c r="C58" s="864"/>
      <c r="D58" s="864"/>
      <c r="E58" s="864"/>
      <c r="F58" s="864"/>
      <c r="G58" s="865"/>
    </row>
    <row r="59" spans="1:7" x14ac:dyDescent="0.25">
      <c r="A59" s="864"/>
      <c r="B59" s="864"/>
      <c r="C59" s="864"/>
      <c r="D59" s="864"/>
      <c r="E59" s="864"/>
      <c r="F59" s="864"/>
      <c r="G59" s="865"/>
    </row>
    <row r="60" spans="1:7" x14ac:dyDescent="0.25">
      <c r="A60" s="864"/>
      <c r="B60" s="864"/>
      <c r="C60" s="864"/>
      <c r="D60" s="864"/>
      <c r="E60" s="864"/>
      <c r="F60" s="864"/>
      <c r="G60" s="865"/>
    </row>
    <row r="61" spans="1:7" x14ac:dyDescent="0.25">
      <c r="A61" s="864"/>
      <c r="B61" s="864"/>
      <c r="C61" s="864"/>
      <c r="D61" s="864"/>
      <c r="E61" s="864"/>
      <c r="F61" s="864"/>
      <c r="G61" s="865"/>
    </row>
    <row r="62" spans="1:7" x14ac:dyDescent="0.25">
      <c r="A62" s="864"/>
      <c r="B62" s="864"/>
      <c r="C62" s="864"/>
      <c r="D62" s="864"/>
      <c r="E62" s="864"/>
      <c r="F62" s="864"/>
      <c r="G62" s="865"/>
    </row>
    <row r="63" spans="1:7" x14ac:dyDescent="0.25">
      <c r="A63" s="864"/>
      <c r="B63" s="864"/>
      <c r="C63" s="864"/>
      <c r="D63" s="864"/>
      <c r="E63" s="864"/>
      <c r="F63" s="864"/>
      <c r="G63" s="865"/>
    </row>
    <row r="64" spans="1:7" x14ac:dyDescent="0.25">
      <c r="A64" s="864"/>
      <c r="B64" s="864"/>
      <c r="C64" s="864"/>
      <c r="D64" s="864"/>
      <c r="E64" s="864"/>
      <c r="F64" s="864"/>
      <c r="G64" s="865"/>
    </row>
    <row r="65" spans="1:7" x14ac:dyDescent="0.25">
      <c r="A65" s="864"/>
      <c r="B65" s="864"/>
      <c r="C65" s="864"/>
      <c r="D65" s="864"/>
      <c r="E65" s="864"/>
      <c r="F65" s="864"/>
      <c r="G65" s="865"/>
    </row>
    <row r="66" spans="1:7" x14ac:dyDescent="0.25">
      <c r="A66" s="864"/>
      <c r="B66" s="864"/>
      <c r="C66" s="864"/>
      <c r="D66" s="864"/>
      <c r="E66" s="864"/>
      <c r="F66" s="864"/>
      <c r="G66" s="865"/>
    </row>
    <row r="67" spans="1:7" x14ac:dyDescent="0.25">
      <c r="A67" s="864"/>
      <c r="B67" s="864"/>
      <c r="C67" s="864"/>
      <c r="D67" s="864"/>
      <c r="E67" s="864"/>
      <c r="F67" s="864"/>
      <c r="G67" s="864"/>
    </row>
    <row r="68" spans="1:7" x14ac:dyDescent="0.25">
      <c r="A68" s="864"/>
      <c r="B68" s="864"/>
      <c r="C68" s="864"/>
      <c r="D68" s="864"/>
      <c r="E68" s="864"/>
      <c r="F68" s="864"/>
      <c r="G68" s="864"/>
    </row>
    <row r="69" spans="1:7" x14ac:dyDescent="0.25">
      <c r="A69" s="864"/>
      <c r="B69" s="864"/>
      <c r="C69" s="864"/>
      <c r="D69" s="864"/>
      <c r="E69" s="864"/>
      <c r="F69" s="864"/>
      <c r="G69" s="864"/>
    </row>
    <row r="70" spans="1:7" x14ac:dyDescent="0.25">
      <c r="A70" s="864"/>
      <c r="B70" s="864"/>
      <c r="C70" s="864"/>
      <c r="D70" s="864"/>
      <c r="E70" s="864"/>
      <c r="F70" s="864"/>
      <c r="G70" s="864"/>
    </row>
    <row r="71" spans="1:7" x14ac:dyDescent="0.25">
      <c r="A71" s="864"/>
      <c r="B71" s="864"/>
      <c r="C71" s="864"/>
      <c r="D71" s="864"/>
      <c r="E71" s="864"/>
      <c r="F71" s="864"/>
      <c r="G71" s="864"/>
    </row>
    <row r="204" spans="3:3" x14ac:dyDescent="0.25">
      <c r="C204" s="856" t="s">
        <v>159</v>
      </c>
    </row>
  </sheetData>
  <mergeCells count="2">
    <mergeCell ref="A51:G51"/>
    <mergeCell ref="A52:F53"/>
  </mergeCells>
  <hyperlinks>
    <hyperlink ref="A1" location="Índice!A1" display="Volver al Índice" xr:uid="{E2E4D4BD-E831-4295-B457-747FD1F354F8}"/>
  </hyperlinks>
  <printOptions horizontalCentered="1" verticalCentered="1"/>
  <pageMargins left="0.78740157480314965" right="0.78740157480314965" top="0.78740157480314965" bottom="0.78740157480314965" header="0.6692913385826772" footer="0.62992125984251968"/>
  <pageSetup paperSize="9" scale="74"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6D048-4F40-4B1C-A1CB-1F0BD081BC9D}">
  <sheetPr codeName="Hoja8"/>
  <dimension ref="A1:U794"/>
  <sheetViews>
    <sheetView showGridLines="0" zoomScale="70" zoomScaleNormal="70" workbookViewId="0"/>
  </sheetViews>
  <sheetFormatPr baseColWidth="10" defaultColWidth="11.44140625" defaultRowHeight="13.8" x14ac:dyDescent="0.25"/>
  <cols>
    <col min="1" max="1" width="13" style="931" customWidth="1"/>
    <col min="2" max="2" width="16.6640625" style="931" bestFit="1" customWidth="1"/>
    <col min="3" max="3" width="26.109375" style="931" bestFit="1" customWidth="1"/>
    <col min="4" max="4" width="15.6640625" style="931" bestFit="1" customWidth="1"/>
    <col min="5" max="5" width="16" style="931" bestFit="1" customWidth="1"/>
    <col min="6" max="6" width="17.109375" style="931" bestFit="1" customWidth="1"/>
    <col min="7" max="7" width="14" style="931" bestFit="1" customWidth="1"/>
    <col min="8" max="10" width="13.44140625" style="931" bestFit="1" customWidth="1"/>
    <col min="11" max="15" width="14" style="931" bestFit="1" customWidth="1"/>
    <col min="16" max="16" width="15.44140625" style="931" bestFit="1" customWidth="1"/>
    <col min="17" max="17" width="14" style="931" bestFit="1" customWidth="1"/>
    <col min="18" max="18" width="15.44140625" style="931" bestFit="1" customWidth="1"/>
    <col min="19" max="16384" width="11.44140625" style="906"/>
  </cols>
  <sheetData>
    <row r="1" spans="1:21" s="315" customFormat="1" ht="19.8" x14ac:dyDescent="0.3">
      <c r="A1" s="1344" t="s">
        <v>1132</v>
      </c>
      <c r="B1" s="898"/>
      <c r="C1" s="898"/>
      <c r="D1" s="898"/>
      <c r="E1" s="898"/>
      <c r="F1" s="898"/>
      <c r="G1" s="898"/>
      <c r="H1" s="898"/>
      <c r="I1" s="898"/>
      <c r="J1" s="898"/>
      <c r="K1" s="898"/>
      <c r="L1" s="898"/>
      <c r="M1" s="898"/>
      <c r="N1" s="898"/>
      <c r="O1" s="899"/>
      <c r="P1" s="899"/>
      <c r="Q1" s="899"/>
      <c r="R1" s="899"/>
      <c r="T1" s="900"/>
      <c r="U1" s="900"/>
    </row>
    <row r="2" spans="1:21" s="903" customFormat="1" ht="28.2" x14ac:dyDescent="0.5">
      <c r="A2" s="901" t="s">
        <v>904</v>
      </c>
      <c r="B2" s="901"/>
      <c r="C2" s="901"/>
      <c r="D2" s="901"/>
      <c r="E2" s="901"/>
      <c r="F2" s="901"/>
      <c r="G2" s="901"/>
      <c r="H2" s="901"/>
      <c r="I2" s="901"/>
      <c r="J2" s="901"/>
      <c r="K2" s="901"/>
      <c r="L2" s="901"/>
      <c r="M2" s="901"/>
      <c r="N2" s="901"/>
      <c r="O2" s="901"/>
      <c r="P2" s="899"/>
      <c r="Q2" s="902"/>
      <c r="R2" s="899"/>
      <c r="T2" s="900"/>
    </row>
    <row r="3" spans="1:21" s="905" customFormat="1" ht="18" x14ac:dyDescent="0.35">
      <c r="A3" s="904">
        <v>46053</v>
      </c>
      <c r="B3" s="904"/>
      <c r="C3" s="904"/>
      <c r="D3" s="904"/>
      <c r="E3" s="904"/>
      <c r="F3" s="904"/>
      <c r="G3" s="904"/>
      <c r="H3" s="904"/>
      <c r="I3" s="904"/>
      <c r="J3" s="904"/>
      <c r="K3" s="904"/>
      <c r="L3" s="904"/>
      <c r="M3" s="904"/>
      <c r="N3" s="904"/>
      <c r="O3" s="904"/>
      <c r="P3" s="904"/>
      <c r="Q3" s="904"/>
      <c r="R3" s="904"/>
      <c r="T3" s="906"/>
    </row>
    <row r="4" spans="1:21" s="907" customFormat="1" ht="16.8" x14ac:dyDescent="0.3">
      <c r="B4" s="908"/>
      <c r="C4" s="908"/>
      <c r="D4" s="908"/>
      <c r="E4" s="908"/>
      <c r="F4" s="908"/>
      <c r="G4" s="908"/>
      <c r="H4" s="909" t="s">
        <v>905</v>
      </c>
      <c r="J4" s="908"/>
      <c r="K4" s="908"/>
      <c r="L4" s="908"/>
      <c r="M4" s="908"/>
      <c r="N4" s="908"/>
      <c r="O4" s="908"/>
      <c r="P4" s="908"/>
      <c r="R4" s="908"/>
      <c r="T4" s="906"/>
    </row>
    <row r="5" spans="1:21" s="315" customFormat="1" ht="10.5" customHeight="1" x14ac:dyDescent="0.2">
      <c r="A5" s="910"/>
      <c r="B5" s="910"/>
      <c r="C5" s="910"/>
      <c r="D5" s="910"/>
      <c r="E5" s="910"/>
      <c r="F5" s="910"/>
      <c r="G5" s="911"/>
      <c r="H5" s="910"/>
      <c r="I5" s="910"/>
      <c r="J5" s="910"/>
      <c r="K5" s="910"/>
      <c r="L5" s="910"/>
      <c r="M5" s="910"/>
      <c r="N5" s="910"/>
      <c r="P5" s="910"/>
      <c r="R5" s="910"/>
    </row>
    <row r="7" spans="1:21" s="315" customFormat="1" ht="21.45" customHeight="1" x14ac:dyDescent="0.2">
      <c r="A7" s="324" t="s">
        <v>906</v>
      </c>
      <c r="B7" s="324" t="s">
        <v>190</v>
      </c>
      <c r="C7" s="324" t="s">
        <v>191</v>
      </c>
      <c r="D7" s="912" t="s">
        <v>149</v>
      </c>
      <c r="E7" s="913"/>
      <c r="F7" s="913"/>
      <c r="G7" s="913" t="s">
        <v>141</v>
      </c>
      <c r="H7" s="913"/>
      <c r="I7" s="913"/>
      <c r="J7" s="913" t="s">
        <v>143</v>
      </c>
      <c r="K7" s="913"/>
      <c r="L7" s="913"/>
      <c r="M7" s="913" t="s">
        <v>186</v>
      </c>
      <c r="N7" s="913"/>
      <c r="O7" s="913"/>
      <c r="P7" s="913" t="s">
        <v>155</v>
      </c>
      <c r="Q7" s="913"/>
      <c r="R7" s="914"/>
    </row>
    <row r="8" spans="1:21" s="315" customFormat="1" ht="15.75" customHeight="1" x14ac:dyDescent="0.2">
      <c r="A8" s="332"/>
      <c r="B8" s="332" t="s">
        <v>191</v>
      </c>
      <c r="C8" s="332" t="s">
        <v>191</v>
      </c>
      <c r="D8" s="915" t="s">
        <v>907</v>
      </c>
      <c r="E8" s="915" t="s">
        <v>908</v>
      </c>
      <c r="F8" s="915" t="s">
        <v>909</v>
      </c>
      <c r="G8" s="915" t="s">
        <v>907</v>
      </c>
      <c r="H8" s="915" t="s">
        <v>908</v>
      </c>
      <c r="I8" s="915" t="s">
        <v>909</v>
      </c>
      <c r="J8" s="915" t="s">
        <v>907</v>
      </c>
      <c r="K8" s="915" t="s">
        <v>908</v>
      </c>
      <c r="L8" s="915" t="s">
        <v>909</v>
      </c>
      <c r="M8" s="915" t="s">
        <v>907</v>
      </c>
      <c r="N8" s="915" t="s">
        <v>908</v>
      </c>
      <c r="O8" s="915" t="s">
        <v>909</v>
      </c>
      <c r="P8" s="915" t="s">
        <v>907</v>
      </c>
      <c r="Q8" s="915" t="s">
        <v>908</v>
      </c>
      <c r="R8" s="916" t="s">
        <v>909</v>
      </c>
    </row>
    <row r="9" spans="1:21" x14ac:dyDescent="0.25">
      <c r="A9" s="336" t="s">
        <v>2</v>
      </c>
      <c r="B9" s="336" t="s">
        <v>196</v>
      </c>
      <c r="C9" s="336" t="s">
        <v>196</v>
      </c>
      <c r="D9" s="917">
        <v>71723.950129999997</v>
      </c>
      <c r="E9" s="918">
        <v>176.79864999999998</v>
      </c>
      <c r="F9" s="918">
        <v>71900.748779999994</v>
      </c>
      <c r="G9" s="918">
        <v>12696.269829999999</v>
      </c>
      <c r="H9" s="918">
        <v>313.16780999999997</v>
      </c>
      <c r="I9" s="918">
        <v>13009.43764</v>
      </c>
      <c r="J9" s="918">
        <v>44923.886429999999</v>
      </c>
      <c r="K9" s="918">
        <v>3094.8358900000003</v>
      </c>
      <c r="L9" s="918">
        <v>48018.722320000001</v>
      </c>
      <c r="M9" s="918">
        <v>3062.4880700000003</v>
      </c>
      <c r="N9" s="918">
        <v>383.35745000000003</v>
      </c>
      <c r="O9" s="918">
        <v>3445.8455199999999</v>
      </c>
      <c r="P9" s="918">
        <v>60682.644329999996</v>
      </c>
      <c r="Q9" s="918">
        <v>3791.3611500000002</v>
      </c>
      <c r="R9" s="919">
        <v>64474.00548</v>
      </c>
    </row>
    <row r="10" spans="1:21" x14ac:dyDescent="0.25">
      <c r="A10" s="341"/>
      <c r="B10" s="336" t="s">
        <v>197</v>
      </c>
      <c r="C10" s="336" t="s">
        <v>197</v>
      </c>
      <c r="D10" s="917">
        <v>141804.09109</v>
      </c>
      <c r="E10" s="918">
        <v>328.3639</v>
      </c>
      <c r="F10" s="918">
        <v>142132.45499</v>
      </c>
      <c r="G10" s="918">
        <v>71084.130650000006</v>
      </c>
      <c r="H10" s="918">
        <v>2597.3397099999997</v>
      </c>
      <c r="I10" s="918">
        <v>73681.470360000007</v>
      </c>
      <c r="J10" s="918">
        <v>139866.30017</v>
      </c>
      <c r="K10" s="918">
        <v>16242.09059</v>
      </c>
      <c r="L10" s="918">
        <v>156108.39075999998</v>
      </c>
      <c r="M10" s="918">
        <v>7068.7164000000002</v>
      </c>
      <c r="N10" s="918">
        <v>486.52976000000001</v>
      </c>
      <c r="O10" s="918">
        <v>7555.2461600000006</v>
      </c>
      <c r="P10" s="918">
        <v>218019.14721999996</v>
      </c>
      <c r="Q10" s="918">
        <v>19325.960060000001</v>
      </c>
      <c r="R10" s="919">
        <v>237345.10728</v>
      </c>
    </row>
    <row r="11" spans="1:21" x14ac:dyDescent="0.25">
      <c r="A11" s="341"/>
      <c r="B11" s="336" t="s">
        <v>198</v>
      </c>
      <c r="C11" s="336" t="s">
        <v>199</v>
      </c>
      <c r="D11" s="917">
        <v>240676.00990999999</v>
      </c>
      <c r="E11" s="918">
        <v>237.12864000000002</v>
      </c>
      <c r="F11" s="918">
        <v>240913.13854999997</v>
      </c>
      <c r="G11" s="918">
        <v>28696.948329999999</v>
      </c>
      <c r="H11" s="918">
        <v>12884.11692</v>
      </c>
      <c r="I11" s="918">
        <v>41581.06525</v>
      </c>
      <c r="J11" s="918">
        <v>98847.525010000012</v>
      </c>
      <c r="K11" s="918">
        <v>9478.1676400000015</v>
      </c>
      <c r="L11" s="918">
        <v>108325.69265000003</v>
      </c>
      <c r="M11" s="918">
        <v>10628.87067</v>
      </c>
      <c r="N11" s="918">
        <v>920.44173999999998</v>
      </c>
      <c r="O11" s="918">
        <v>11549.31241</v>
      </c>
      <c r="P11" s="918">
        <v>138173.34401</v>
      </c>
      <c r="Q11" s="918">
        <v>23282.726300000006</v>
      </c>
      <c r="R11" s="919">
        <v>161456.07031000004</v>
      </c>
    </row>
    <row r="12" spans="1:21" x14ac:dyDescent="0.25">
      <c r="A12" s="341"/>
      <c r="B12" s="336" t="s">
        <v>330</v>
      </c>
      <c r="C12" s="336" t="s">
        <v>331</v>
      </c>
      <c r="D12" s="917">
        <v>19781.545190000001</v>
      </c>
      <c r="E12" s="918">
        <v>0</v>
      </c>
      <c r="F12" s="918">
        <v>19781.545190000001</v>
      </c>
      <c r="G12" s="918">
        <v>0</v>
      </c>
      <c r="H12" s="918">
        <v>0</v>
      </c>
      <c r="I12" s="918">
        <v>0</v>
      </c>
      <c r="J12" s="918">
        <v>1056.6199299999998</v>
      </c>
      <c r="K12" s="918">
        <v>37.252989999999997</v>
      </c>
      <c r="L12" s="918">
        <v>1093.87292</v>
      </c>
      <c r="M12" s="918">
        <v>935.32535999999993</v>
      </c>
      <c r="N12" s="918">
        <v>0</v>
      </c>
      <c r="O12" s="918">
        <v>935.32535999999993</v>
      </c>
      <c r="P12" s="918">
        <v>1991.9452900000001</v>
      </c>
      <c r="Q12" s="918">
        <v>37.252989999999997</v>
      </c>
      <c r="R12" s="919">
        <v>2029.1982800000001</v>
      </c>
    </row>
    <row r="13" spans="1:21" x14ac:dyDescent="0.25">
      <c r="A13" s="336" t="s">
        <v>910</v>
      </c>
      <c r="B13" s="920"/>
      <c r="C13" s="920"/>
      <c r="D13" s="917">
        <v>473985.59632000001</v>
      </c>
      <c r="E13" s="918">
        <v>742.29119000000003</v>
      </c>
      <c r="F13" s="918">
        <v>474727.88750999997</v>
      </c>
      <c r="G13" s="918">
        <v>112477.34881</v>
      </c>
      <c r="H13" s="918">
        <v>15794.62444</v>
      </c>
      <c r="I13" s="918">
        <v>128271.97325</v>
      </c>
      <c r="J13" s="918">
        <v>284694.33154000004</v>
      </c>
      <c r="K13" s="918">
        <v>28852.347109999999</v>
      </c>
      <c r="L13" s="918">
        <v>313546.67865000002</v>
      </c>
      <c r="M13" s="918">
        <v>21695.4005</v>
      </c>
      <c r="N13" s="918">
        <v>1790.3289499999998</v>
      </c>
      <c r="O13" s="918">
        <v>23485.729449999999</v>
      </c>
      <c r="P13" s="918">
        <v>418867.08084999997</v>
      </c>
      <c r="Q13" s="918">
        <v>46437.300500000005</v>
      </c>
      <c r="R13" s="919">
        <v>465304.38135000004</v>
      </c>
    </row>
    <row r="14" spans="1:21" x14ac:dyDescent="0.25">
      <c r="A14" s="336" t="s">
        <v>3</v>
      </c>
      <c r="B14" s="336" t="s">
        <v>200</v>
      </c>
      <c r="C14" s="336" t="s">
        <v>200</v>
      </c>
      <c r="D14" s="917">
        <v>82904.190969999996</v>
      </c>
      <c r="E14" s="918">
        <v>4031.1719800000001</v>
      </c>
      <c r="F14" s="918">
        <v>86935.362949999995</v>
      </c>
      <c r="G14" s="918">
        <v>13590.609859999999</v>
      </c>
      <c r="H14" s="918">
        <v>4171.9932699999999</v>
      </c>
      <c r="I14" s="918">
        <v>17762.60313</v>
      </c>
      <c r="J14" s="918">
        <v>78601.181920000017</v>
      </c>
      <c r="K14" s="918">
        <v>13579.896109999998</v>
      </c>
      <c r="L14" s="918">
        <v>92181.078030000004</v>
      </c>
      <c r="M14" s="918">
        <v>9324.1951900000004</v>
      </c>
      <c r="N14" s="918">
        <v>176.43498000000002</v>
      </c>
      <c r="O14" s="918">
        <v>9500.6301700000004</v>
      </c>
      <c r="P14" s="918">
        <v>101515.98697</v>
      </c>
      <c r="Q14" s="918">
        <v>17928.324359999999</v>
      </c>
      <c r="R14" s="919">
        <v>119444.31133</v>
      </c>
    </row>
    <row r="15" spans="1:21" x14ac:dyDescent="0.25">
      <c r="A15" s="341"/>
      <c r="B15" s="336" t="s">
        <v>201</v>
      </c>
      <c r="C15" s="336" t="s">
        <v>201</v>
      </c>
      <c r="D15" s="917">
        <v>1252439.0335200001</v>
      </c>
      <c r="E15" s="918">
        <v>28610.158210000001</v>
      </c>
      <c r="F15" s="918">
        <v>1281049.1917300001</v>
      </c>
      <c r="G15" s="918">
        <v>258481.47175</v>
      </c>
      <c r="H15" s="918">
        <v>46886.047200000001</v>
      </c>
      <c r="I15" s="918">
        <v>305367.51894999994</v>
      </c>
      <c r="J15" s="918">
        <v>718369.16748999991</v>
      </c>
      <c r="K15" s="918">
        <v>120883.56371</v>
      </c>
      <c r="L15" s="918">
        <v>839252.73119999992</v>
      </c>
      <c r="M15" s="918">
        <v>238635.61890999996</v>
      </c>
      <c r="N15" s="918">
        <v>27179.685399999998</v>
      </c>
      <c r="O15" s="918">
        <v>265815.30430999998</v>
      </c>
      <c r="P15" s="918">
        <v>1215486.2581500001</v>
      </c>
      <c r="Q15" s="918">
        <v>194949.29630999998</v>
      </c>
      <c r="R15" s="919">
        <v>1410435.55446</v>
      </c>
    </row>
    <row r="16" spans="1:21" x14ac:dyDescent="0.25">
      <c r="A16" s="341"/>
      <c r="B16" s="336" t="s">
        <v>332</v>
      </c>
      <c r="C16" s="336" t="s">
        <v>332</v>
      </c>
      <c r="D16" s="917">
        <v>18636.808129999998</v>
      </c>
      <c r="E16" s="918">
        <v>0</v>
      </c>
      <c r="F16" s="918">
        <v>18636.808129999998</v>
      </c>
      <c r="G16" s="918">
        <v>0.13763</v>
      </c>
      <c r="H16" s="918">
        <v>0</v>
      </c>
      <c r="I16" s="918">
        <v>0.13763</v>
      </c>
      <c r="J16" s="918">
        <v>6675.2629200000001</v>
      </c>
      <c r="K16" s="918">
        <v>727.87222999999994</v>
      </c>
      <c r="L16" s="918">
        <v>7403.1351500000001</v>
      </c>
      <c r="M16" s="918">
        <v>3374.0109300000004</v>
      </c>
      <c r="N16" s="918">
        <v>212.81513000000001</v>
      </c>
      <c r="O16" s="918">
        <v>3586.8260599999999</v>
      </c>
      <c r="P16" s="918">
        <v>10049.411480000001</v>
      </c>
      <c r="Q16" s="918">
        <v>940.68736000000001</v>
      </c>
      <c r="R16" s="919">
        <v>10990.098840000001</v>
      </c>
    </row>
    <row r="17" spans="1:18" x14ac:dyDescent="0.25">
      <c r="A17" s="341"/>
      <c r="B17" s="336" t="s">
        <v>202</v>
      </c>
      <c r="C17" s="336" t="s">
        <v>203</v>
      </c>
      <c r="D17" s="917">
        <v>72610.899139999994</v>
      </c>
      <c r="E17" s="918">
        <v>400.71114</v>
      </c>
      <c r="F17" s="918">
        <v>73011.610280000008</v>
      </c>
      <c r="G17" s="918">
        <v>9667.8882799999992</v>
      </c>
      <c r="H17" s="918">
        <v>555.31603000000007</v>
      </c>
      <c r="I17" s="918">
        <v>10223.204310000001</v>
      </c>
      <c r="J17" s="918">
        <v>71513.985060000006</v>
      </c>
      <c r="K17" s="918">
        <v>7726.3534600000003</v>
      </c>
      <c r="L17" s="918">
        <v>79240.338520000005</v>
      </c>
      <c r="M17" s="918">
        <v>7495.1004999999996</v>
      </c>
      <c r="N17" s="918">
        <v>87.53004</v>
      </c>
      <c r="O17" s="918">
        <v>7582.6305399999992</v>
      </c>
      <c r="P17" s="918">
        <v>88676.973840000006</v>
      </c>
      <c r="Q17" s="918">
        <v>8369.1995299999999</v>
      </c>
      <c r="R17" s="919">
        <v>97046.173370000004</v>
      </c>
    </row>
    <row r="18" spans="1:18" x14ac:dyDescent="0.25">
      <c r="A18" s="341"/>
      <c r="B18" s="336" t="s">
        <v>204</v>
      </c>
      <c r="C18" s="336" t="s">
        <v>205</v>
      </c>
      <c r="D18" s="917">
        <v>1584398.4956099999</v>
      </c>
      <c r="E18" s="918">
        <v>108756.85477999999</v>
      </c>
      <c r="F18" s="918">
        <v>1693155.3503899998</v>
      </c>
      <c r="G18" s="918">
        <v>304442.36614000006</v>
      </c>
      <c r="H18" s="918">
        <v>124999.63294</v>
      </c>
      <c r="I18" s="918">
        <v>429441.99908000004</v>
      </c>
      <c r="J18" s="918">
        <v>833813.81172</v>
      </c>
      <c r="K18" s="918">
        <v>220002.18467000002</v>
      </c>
      <c r="L18" s="918">
        <v>1053815.99639</v>
      </c>
      <c r="M18" s="918">
        <v>328631.86391000001</v>
      </c>
      <c r="N18" s="918">
        <v>91123.812279999998</v>
      </c>
      <c r="O18" s="918">
        <v>419755.67619000009</v>
      </c>
      <c r="P18" s="918">
        <v>1466888.0417700002</v>
      </c>
      <c r="Q18" s="918">
        <v>436125.62989000004</v>
      </c>
      <c r="R18" s="919">
        <v>1903013.6716599998</v>
      </c>
    </row>
    <row r="19" spans="1:18" x14ac:dyDescent="0.25">
      <c r="A19" s="341"/>
      <c r="B19" s="341"/>
      <c r="C19" s="921" t="s">
        <v>333</v>
      </c>
      <c r="D19" s="922">
        <v>218514.93144999997</v>
      </c>
      <c r="E19" s="420">
        <v>1163.24983</v>
      </c>
      <c r="F19" s="420">
        <v>219678.18127999996</v>
      </c>
      <c r="G19" s="420">
        <v>21951.818670000001</v>
      </c>
      <c r="H19" s="420">
        <v>2624.5172499999999</v>
      </c>
      <c r="I19" s="420">
        <v>24576.335920000001</v>
      </c>
      <c r="J19" s="420">
        <v>92823.389110000004</v>
      </c>
      <c r="K19" s="420">
        <v>15504.335940000001</v>
      </c>
      <c r="L19" s="420">
        <v>108327.72504999999</v>
      </c>
      <c r="M19" s="420">
        <v>32943.740400000002</v>
      </c>
      <c r="N19" s="420">
        <v>5691.8058099999998</v>
      </c>
      <c r="O19" s="420">
        <v>38635.54621</v>
      </c>
      <c r="P19" s="420">
        <v>147718.94818000001</v>
      </c>
      <c r="Q19" s="420">
        <v>23820.659</v>
      </c>
      <c r="R19" s="923">
        <v>171539.60717999999</v>
      </c>
    </row>
    <row r="20" spans="1:18" x14ac:dyDescent="0.25">
      <c r="A20" s="341"/>
      <c r="B20" s="341"/>
      <c r="C20" s="921" t="s">
        <v>204</v>
      </c>
      <c r="D20" s="922">
        <v>49754.846720000001</v>
      </c>
      <c r="E20" s="420">
        <v>0</v>
      </c>
      <c r="F20" s="420">
        <v>49754.846720000001</v>
      </c>
      <c r="G20" s="420">
        <v>0</v>
      </c>
      <c r="H20" s="420">
        <v>0</v>
      </c>
      <c r="I20" s="420">
        <v>0</v>
      </c>
      <c r="J20" s="420">
        <v>7018.3530999999994</v>
      </c>
      <c r="K20" s="420">
        <v>26.951460000000001</v>
      </c>
      <c r="L20" s="420">
        <v>7045.3045599999996</v>
      </c>
      <c r="M20" s="420">
        <v>4156.8479100000004</v>
      </c>
      <c r="N20" s="420">
        <v>20.8535</v>
      </c>
      <c r="O20" s="420">
        <v>4177.7014100000006</v>
      </c>
      <c r="P20" s="420">
        <v>11175.201010000001</v>
      </c>
      <c r="Q20" s="420">
        <v>47.804960000000001</v>
      </c>
      <c r="R20" s="923">
        <v>11223.00597</v>
      </c>
    </row>
    <row r="21" spans="1:18" x14ac:dyDescent="0.25">
      <c r="A21" s="341"/>
      <c r="B21" s="341"/>
      <c r="C21" s="921" t="s">
        <v>334</v>
      </c>
      <c r="D21" s="922">
        <v>20483.600989999999</v>
      </c>
      <c r="E21" s="420">
        <v>0</v>
      </c>
      <c r="F21" s="420">
        <v>20483.600989999999</v>
      </c>
      <c r="G21" s="420">
        <v>0</v>
      </c>
      <c r="H21" s="420">
        <v>0</v>
      </c>
      <c r="I21" s="420">
        <v>0</v>
      </c>
      <c r="J21" s="420">
        <v>894.44074999999998</v>
      </c>
      <c r="K21" s="420">
        <v>0.10847</v>
      </c>
      <c r="L21" s="420">
        <v>894.54921999999999</v>
      </c>
      <c r="M21" s="420">
        <v>355.08315999999996</v>
      </c>
      <c r="N21" s="420">
        <v>0</v>
      </c>
      <c r="O21" s="420">
        <v>355.08315999999996</v>
      </c>
      <c r="P21" s="420">
        <v>1249.5239099999999</v>
      </c>
      <c r="Q21" s="420">
        <v>0.10847</v>
      </c>
      <c r="R21" s="923">
        <v>1249.6323799999998</v>
      </c>
    </row>
    <row r="22" spans="1:18" x14ac:dyDescent="0.25">
      <c r="A22" s="341"/>
      <c r="B22" s="336" t="s">
        <v>335</v>
      </c>
      <c r="C22" s="336" t="s">
        <v>335</v>
      </c>
      <c r="D22" s="917">
        <v>26450.321809999998</v>
      </c>
      <c r="E22" s="918">
        <v>0</v>
      </c>
      <c r="F22" s="918">
        <v>26450.321809999998</v>
      </c>
      <c r="G22" s="918">
        <v>0</v>
      </c>
      <c r="H22" s="918">
        <v>0</v>
      </c>
      <c r="I22" s="918">
        <v>0</v>
      </c>
      <c r="J22" s="918">
        <v>4256.47757</v>
      </c>
      <c r="K22" s="918">
        <v>284.14403999999996</v>
      </c>
      <c r="L22" s="918">
        <v>4540.6216100000001</v>
      </c>
      <c r="M22" s="918">
        <v>3972.33772</v>
      </c>
      <c r="N22" s="918">
        <v>0</v>
      </c>
      <c r="O22" s="918">
        <v>3972.33772</v>
      </c>
      <c r="P22" s="918">
        <v>8228.8152900000005</v>
      </c>
      <c r="Q22" s="918">
        <v>284.14403999999996</v>
      </c>
      <c r="R22" s="919">
        <v>8512.9593299999997</v>
      </c>
    </row>
    <row r="23" spans="1:18" x14ac:dyDescent="0.25">
      <c r="A23" s="341"/>
      <c r="B23" s="341"/>
      <c r="C23" s="921" t="s">
        <v>336</v>
      </c>
      <c r="D23" s="922">
        <v>5958.1778400000003</v>
      </c>
      <c r="E23" s="420">
        <v>0</v>
      </c>
      <c r="F23" s="420">
        <v>5958.1778400000003</v>
      </c>
      <c r="G23" s="420">
        <v>0</v>
      </c>
      <c r="H23" s="420">
        <v>0</v>
      </c>
      <c r="I23" s="420">
        <v>0</v>
      </c>
      <c r="J23" s="420">
        <v>207.19845999999998</v>
      </c>
      <c r="K23" s="420">
        <v>0.97550000000000003</v>
      </c>
      <c r="L23" s="420">
        <v>208.17395999999999</v>
      </c>
      <c r="M23" s="420">
        <v>176.28667000000002</v>
      </c>
      <c r="N23" s="420">
        <v>0</v>
      </c>
      <c r="O23" s="420">
        <v>176.28667000000002</v>
      </c>
      <c r="P23" s="420">
        <v>383.48513000000003</v>
      </c>
      <c r="Q23" s="420">
        <v>0.97550000000000003</v>
      </c>
      <c r="R23" s="923">
        <v>384.46062999999998</v>
      </c>
    </row>
    <row r="24" spans="1:18" x14ac:dyDescent="0.25">
      <c r="A24" s="341"/>
      <c r="B24" s="336" t="s">
        <v>337</v>
      </c>
      <c r="C24" s="336" t="s">
        <v>337</v>
      </c>
      <c r="D24" s="917">
        <v>54215.748289999996</v>
      </c>
      <c r="E24" s="918">
        <v>0</v>
      </c>
      <c r="F24" s="918">
        <v>54215.748289999996</v>
      </c>
      <c r="G24" s="918">
        <v>0</v>
      </c>
      <c r="H24" s="918">
        <v>0</v>
      </c>
      <c r="I24" s="918">
        <v>0</v>
      </c>
      <c r="J24" s="918">
        <v>7384.33817</v>
      </c>
      <c r="K24" s="918">
        <v>323.64168999999998</v>
      </c>
      <c r="L24" s="918">
        <v>7707.9798600000004</v>
      </c>
      <c r="M24" s="918">
        <v>10881.3822</v>
      </c>
      <c r="N24" s="918">
        <v>422.21638000000002</v>
      </c>
      <c r="O24" s="918">
        <v>11303.59858</v>
      </c>
      <c r="P24" s="918">
        <v>18265.720369999999</v>
      </c>
      <c r="Q24" s="918">
        <v>745.85807000000011</v>
      </c>
      <c r="R24" s="919">
        <v>19011.578440000001</v>
      </c>
    </row>
    <row r="25" spans="1:18" x14ac:dyDescent="0.25">
      <c r="A25" s="341"/>
      <c r="B25" s="336" t="s">
        <v>338</v>
      </c>
      <c r="C25" s="336" t="s">
        <v>338</v>
      </c>
      <c r="D25" s="917">
        <v>36066.936869999998</v>
      </c>
      <c r="E25" s="918">
        <v>0</v>
      </c>
      <c r="F25" s="918">
        <v>36066.936869999998</v>
      </c>
      <c r="G25" s="918">
        <v>0</v>
      </c>
      <c r="H25" s="918">
        <v>0</v>
      </c>
      <c r="I25" s="918">
        <v>0</v>
      </c>
      <c r="J25" s="918">
        <v>3245.8588500000001</v>
      </c>
      <c r="K25" s="918">
        <v>48.272100000000002</v>
      </c>
      <c r="L25" s="918">
        <v>3294.1309500000002</v>
      </c>
      <c r="M25" s="918">
        <v>5747.5084699999998</v>
      </c>
      <c r="N25" s="918">
        <v>0</v>
      </c>
      <c r="O25" s="918">
        <v>5747.5084699999998</v>
      </c>
      <c r="P25" s="918">
        <v>8993.3673200000012</v>
      </c>
      <c r="Q25" s="918">
        <v>48.272100000000002</v>
      </c>
      <c r="R25" s="919">
        <v>9041.6394199999995</v>
      </c>
    </row>
    <row r="26" spans="1:18" x14ac:dyDescent="0.25">
      <c r="A26" s="341"/>
      <c r="B26" s="336" t="s">
        <v>339</v>
      </c>
      <c r="C26" s="336" t="s">
        <v>339</v>
      </c>
      <c r="D26" s="917">
        <v>14134.973400000001</v>
      </c>
      <c r="E26" s="918">
        <v>0</v>
      </c>
      <c r="F26" s="918">
        <v>14134.973400000001</v>
      </c>
      <c r="G26" s="918">
        <v>0</v>
      </c>
      <c r="H26" s="918">
        <v>0</v>
      </c>
      <c r="I26" s="918">
        <v>0</v>
      </c>
      <c r="J26" s="918">
        <v>736.96305000000007</v>
      </c>
      <c r="K26" s="918">
        <v>15.26079</v>
      </c>
      <c r="L26" s="918">
        <v>752.22384</v>
      </c>
      <c r="M26" s="918">
        <v>926.13231999999994</v>
      </c>
      <c r="N26" s="918">
        <v>0</v>
      </c>
      <c r="O26" s="918">
        <v>926.13231999999994</v>
      </c>
      <c r="P26" s="918">
        <v>1663.09537</v>
      </c>
      <c r="Q26" s="918">
        <v>15.26079</v>
      </c>
      <c r="R26" s="919">
        <v>1678.3561599999998</v>
      </c>
    </row>
    <row r="27" spans="1:18" x14ac:dyDescent="0.25">
      <c r="A27" s="341"/>
      <c r="B27" s="336" t="s">
        <v>340</v>
      </c>
      <c r="C27" s="336" t="s">
        <v>340</v>
      </c>
      <c r="D27" s="917">
        <v>14838.572560000001</v>
      </c>
      <c r="E27" s="918">
        <v>0</v>
      </c>
      <c r="F27" s="918">
        <v>14838.572560000001</v>
      </c>
      <c r="G27" s="918">
        <v>54.572859999999999</v>
      </c>
      <c r="H27" s="918">
        <v>0</v>
      </c>
      <c r="I27" s="918">
        <v>54.572859999999999</v>
      </c>
      <c r="J27" s="918">
        <v>2105.7440499999998</v>
      </c>
      <c r="K27" s="918">
        <v>42.72278</v>
      </c>
      <c r="L27" s="918">
        <v>2148.4668300000003</v>
      </c>
      <c r="M27" s="918">
        <v>3520.6107200000001</v>
      </c>
      <c r="N27" s="918">
        <v>21.492819999999998</v>
      </c>
      <c r="O27" s="918">
        <v>3542.1035400000001</v>
      </c>
      <c r="P27" s="918">
        <v>5680.9276300000001</v>
      </c>
      <c r="Q27" s="918">
        <v>64.215599999999995</v>
      </c>
      <c r="R27" s="919">
        <v>5745.1432300000006</v>
      </c>
    </row>
    <row r="28" spans="1:18" x14ac:dyDescent="0.25">
      <c r="A28" s="341"/>
      <c r="B28" s="336" t="s">
        <v>341</v>
      </c>
      <c r="C28" s="336" t="s">
        <v>342</v>
      </c>
      <c r="D28" s="917">
        <v>5705.9060799999997</v>
      </c>
      <c r="E28" s="918">
        <v>0</v>
      </c>
      <c r="F28" s="918">
        <v>5705.9060799999997</v>
      </c>
      <c r="G28" s="918">
        <v>0</v>
      </c>
      <c r="H28" s="918">
        <v>0</v>
      </c>
      <c r="I28" s="918">
        <v>0</v>
      </c>
      <c r="J28" s="918">
        <v>95.570350000000005</v>
      </c>
      <c r="K28" s="918">
        <v>0.98468</v>
      </c>
      <c r="L28" s="918">
        <v>96.555030000000002</v>
      </c>
      <c r="M28" s="918">
        <v>131.14901</v>
      </c>
      <c r="N28" s="918">
        <v>0</v>
      </c>
      <c r="O28" s="918">
        <v>131.14901</v>
      </c>
      <c r="P28" s="918">
        <v>226.71936000000002</v>
      </c>
      <c r="Q28" s="918">
        <v>0.98468</v>
      </c>
      <c r="R28" s="919">
        <v>227.70404000000002</v>
      </c>
    </row>
    <row r="29" spans="1:18" x14ac:dyDescent="0.25">
      <c r="A29" s="341"/>
      <c r="B29" s="336" t="s">
        <v>343</v>
      </c>
      <c r="C29" s="336" t="s">
        <v>343</v>
      </c>
      <c r="D29" s="917">
        <v>3738.4109199999998</v>
      </c>
      <c r="E29" s="918">
        <v>0</v>
      </c>
      <c r="F29" s="918">
        <v>3738.4109199999998</v>
      </c>
      <c r="G29" s="918">
        <v>0</v>
      </c>
      <c r="H29" s="918">
        <v>0</v>
      </c>
      <c r="I29" s="918">
        <v>0</v>
      </c>
      <c r="J29" s="918">
        <v>20.958849999999998</v>
      </c>
      <c r="K29" s="918">
        <v>6.7000000000000002E-4</v>
      </c>
      <c r="L29" s="918">
        <v>20.959520000000001</v>
      </c>
      <c r="M29" s="918">
        <v>0.15415000000000001</v>
      </c>
      <c r="N29" s="918">
        <v>0</v>
      </c>
      <c r="O29" s="918">
        <v>0.15415000000000001</v>
      </c>
      <c r="P29" s="918">
        <v>21.113</v>
      </c>
      <c r="Q29" s="918">
        <v>6.7000000000000002E-4</v>
      </c>
      <c r="R29" s="919">
        <v>21.113669999999999</v>
      </c>
    </row>
    <row r="30" spans="1:18" x14ac:dyDescent="0.25">
      <c r="A30" s="336" t="s">
        <v>911</v>
      </c>
      <c r="B30" s="920"/>
      <c r="C30" s="920"/>
      <c r="D30" s="917">
        <v>3460851.8542999993</v>
      </c>
      <c r="E30" s="918">
        <v>142962.14594000002</v>
      </c>
      <c r="F30" s="918">
        <v>3603814.00024</v>
      </c>
      <c r="G30" s="918">
        <v>608188.86519000004</v>
      </c>
      <c r="H30" s="918">
        <v>179237.50669000001</v>
      </c>
      <c r="I30" s="918">
        <v>787426.37187999988</v>
      </c>
      <c r="J30" s="918">
        <v>1827762.7014199994</v>
      </c>
      <c r="K30" s="918">
        <v>379167.26830000005</v>
      </c>
      <c r="L30" s="918">
        <v>2206929.9697200004</v>
      </c>
      <c r="M30" s="918">
        <v>650272.02217000013</v>
      </c>
      <c r="N30" s="918">
        <v>124936.64633999999</v>
      </c>
      <c r="O30" s="918">
        <v>775208.66851000011</v>
      </c>
      <c r="P30" s="918">
        <v>3086223.5887800003</v>
      </c>
      <c r="Q30" s="918">
        <v>683341.42133000004</v>
      </c>
      <c r="R30" s="919">
        <v>3769565.0101099997</v>
      </c>
    </row>
    <row r="31" spans="1:18" x14ac:dyDescent="0.25">
      <c r="A31" s="336" t="s">
        <v>206</v>
      </c>
      <c r="B31" s="336" t="s">
        <v>207</v>
      </c>
      <c r="C31" s="336" t="s">
        <v>207</v>
      </c>
      <c r="D31" s="917">
        <v>311662.72505999997</v>
      </c>
      <c r="E31" s="918">
        <v>690.30353000000002</v>
      </c>
      <c r="F31" s="918">
        <v>312353.02859</v>
      </c>
      <c r="G31" s="918">
        <v>97476.578610000011</v>
      </c>
      <c r="H31" s="918">
        <v>57418.236450000004</v>
      </c>
      <c r="I31" s="918">
        <v>154894.81505999999</v>
      </c>
      <c r="J31" s="918">
        <v>296102.44094999996</v>
      </c>
      <c r="K31" s="918">
        <v>90669.468609999996</v>
      </c>
      <c r="L31" s="918">
        <v>386771.90956</v>
      </c>
      <c r="M31" s="918">
        <v>53398.713979999993</v>
      </c>
      <c r="N31" s="918">
        <v>4162.6839600000003</v>
      </c>
      <c r="O31" s="918">
        <v>57561.397939999995</v>
      </c>
      <c r="P31" s="918">
        <v>446977.7335400001</v>
      </c>
      <c r="Q31" s="918">
        <v>152250.38902</v>
      </c>
      <c r="R31" s="919">
        <v>599228.12255999993</v>
      </c>
    </row>
    <row r="32" spans="1:18" x14ac:dyDescent="0.25">
      <c r="A32" s="341"/>
      <c r="B32" s="341"/>
      <c r="C32" s="921" t="s">
        <v>344</v>
      </c>
      <c r="D32" s="922">
        <v>2196.0101099999997</v>
      </c>
      <c r="E32" s="420">
        <v>0</v>
      </c>
      <c r="F32" s="420">
        <v>2196.0101099999997</v>
      </c>
      <c r="G32" s="420">
        <v>0</v>
      </c>
      <c r="H32" s="420">
        <v>0</v>
      </c>
      <c r="I32" s="420">
        <v>0</v>
      </c>
      <c r="J32" s="420">
        <v>0.3649</v>
      </c>
      <c r="K32" s="420">
        <v>0</v>
      </c>
      <c r="L32" s="420">
        <v>0.3649</v>
      </c>
      <c r="M32" s="420">
        <v>4.0909699999999996</v>
      </c>
      <c r="N32" s="420">
        <v>0</v>
      </c>
      <c r="O32" s="420">
        <v>4.0909699999999996</v>
      </c>
      <c r="P32" s="420">
        <v>4.45587</v>
      </c>
      <c r="Q32" s="420">
        <v>0</v>
      </c>
      <c r="R32" s="923">
        <v>4.45587</v>
      </c>
    </row>
    <row r="33" spans="1:18" x14ac:dyDescent="0.25">
      <c r="A33" s="341"/>
      <c r="B33" s="336" t="s">
        <v>208</v>
      </c>
      <c r="C33" s="336" t="s">
        <v>208</v>
      </c>
      <c r="D33" s="917">
        <v>240378.38537999999</v>
      </c>
      <c r="E33" s="918">
        <v>1137.1341499999999</v>
      </c>
      <c r="F33" s="918">
        <v>241515.51952999999</v>
      </c>
      <c r="G33" s="918">
        <v>65596.906029999998</v>
      </c>
      <c r="H33" s="918">
        <v>7331.9961600000006</v>
      </c>
      <c r="I33" s="918">
        <v>72928.902189999993</v>
      </c>
      <c r="J33" s="918">
        <v>232449.97536000001</v>
      </c>
      <c r="K33" s="918">
        <v>28551.649799999999</v>
      </c>
      <c r="L33" s="918">
        <v>261001.62515999997</v>
      </c>
      <c r="M33" s="918">
        <v>28501.887580000002</v>
      </c>
      <c r="N33" s="918">
        <v>5033.7106599999997</v>
      </c>
      <c r="O33" s="918">
        <v>33535.598239999999</v>
      </c>
      <c r="P33" s="918">
        <v>326548.76896999998</v>
      </c>
      <c r="Q33" s="918">
        <v>40917.356619999999</v>
      </c>
      <c r="R33" s="919">
        <v>367466.12558999995</v>
      </c>
    </row>
    <row r="34" spans="1:18" x14ac:dyDescent="0.25">
      <c r="A34" s="341"/>
      <c r="B34" s="341"/>
      <c r="C34" s="921" t="s">
        <v>345</v>
      </c>
      <c r="D34" s="922">
        <v>1876.86024</v>
      </c>
      <c r="E34" s="420">
        <v>0</v>
      </c>
      <c r="F34" s="420">
        <v>1876.86024</v>
      </c>
      <c r="G34" s="420">
        <v>0</v>
      </c>
      <c r="H34" s="420">
        <v>0</v>
      </c>
      <c r="I34" s="420">
        <v>0</v>
      </c>
      <c r="J34" s="420">
        <v>92.428820000000002</v>
      </c>
      <c r="K34" s="420">
        <v>0</v>
      </c>
      <c r="L34" s="420">
        <v>92.428820000000002</v>
      </c>
      <c r="M34" s="420">
        <v>78.325000000000003</v>
      </c>
      <c r="N34" s="420">
        <v>0</v>
      </c>
      <c r="O34" s="420">
        <v>78.325000000000003</v>
      </c>
      <c r="P34" s="420">
        <v>170.75382000000002</v>
      </c>
      <c r="Q34" s="420">
        <v>0</v>
      </c>
      <c r="R34" s="923">
        <v>170.75382000000002</v>
      </c>
    </row>
    <row r="35" spans="1:18" x14ac:dyDescent="0.25">
      <c r="A35" s="341"/>
      <c r="B35" s="336" t="s">
        <v>324</v>
      </c>
      <c r="C35" s="336" t="s">
        <v>325</v>
      </c>
      <c r="D35" s="917">
        <v>41072.198619999996</v>
      </c>
      <c r="E35" s="918">
        <v>6869.9562699999997</v>
      </c>
      <c r="F35" s="918">
        <v>47942.154889999998</v>
      </c>
      <c r="G35" s="918">
        <v>52650.510239999996</v>
      </c>
      <c r="H35" s="918">
        <v>46796.725180000001</v>
      </c>
      <c r="I35" s="918">
        <v>99447.235419999983</v>
      </c>
      <c r="J35" s="918">
        <v>164291.42021000001</v>
      </c>
      <c r="K35" s="918">
        <v>34076.024010000008</v>
      </c>
      <c r="L35" s="918">
        <v>198367.44422</v>
      </c>
      <c r="M35" s="918">
        <v>123484.21804000001</v>
      </c>
      <c r="N35" s="918">
        <v>1726.6299799999999</v>
      </c>
      <c r="O35" s="918">
        <v>125210.84802</v>
      </c>
      <c r="P35" s="918">
        <v>340426.14848999999</v>
      </c>
      <c r="Q35" s="918">
        <v>82599.379169999986</v>
      </c>
      <c r="R35" s="919">
        <v>423025.52765999996</v>
      </c>
    </row>
    <row r="36" spans="1:18" x14ac:dyDescent="0.25">
      <c r="A36" s="336" t="s">
        <v>912</v>
      </c>
      <c r="B36" s="920"/>
      <c r="C36" s="920"/>
      <c r="D36" s="917">
        <v>597186.17940999998</v>
      </c>
      <c r="E36" s="918">
        <v>8697.3939499999997</v>
      </c>
      <c r="F36" s="918">
        <v>605883.57336000004</v>
      </c>
      <c r="G36" s="918">
        <v>215723.99487999998</v>
      </c>
      <c r="H36" s="918">
        <v>111546.95778999999</v>
      </c>
      <c r="I36" s="918">
        <v>327270.95266999997</v>
      </c>
      <c r="J36" s="918">
        <v>692936.63023999997</v>
      </c>
      <c r="K36" s="918">
        <v>153297.14242000002</v>
      </c>
      <c r="L36" s="918">
        <v>846233.77266000002</v>
      </c>
      <c r="M36" s="918">
        <v>205467.23556999999</v>
      </c>
      <c r="N36" s="918">
        <v>10923.024600000001</v>
      </c>
      <c r="O36" s="918">
        <v>216390.26017000002</v>
      </c>
      <c r="P36" s="918">
        <v>1114127.86069</v>
      </c>
      <c r="Q36" s="918">
        <v>275767.12481000001</v>
      </c>
      <c r="R36" s="919">
        <v>1389894.9855</v>
      </c>
    </row>
    <row r="37" spans="1:18" x14ac:dyDescent="0.25">
      <c r="A37" s="336" t="s">
        <v>5</v>
      </c>
      <c r="B37" s="336" t="s">
        <v>5</v>
      </c>
      <c r="C37" s="336" t="s">
        <v>5</v>
      </c>
      <c r="D37" s="917">
        <v>5644823.285290001</v>
      </c>
      <c r="E37" s="918">
        <v>915766.69042</v>
      </c>
      <c r="F37" s="918">
        <v>6560589.9757100018</v>
      </c>
      <c r="G37" s="918">
        <v>1667119.2806299997</v>
      </c>
      <c r="H37" s="918">
        <v>925223.61322000017</v>
      </c>
      <c r="I37" s="918">
        <v>2592342.8938500006</v>
      </c>
      <c r="J37" s="918">
        <v>2567137.4688699995</v>
      </c>
      <c r="K37" s="918">
        <v>1267056.0905500001</v>
      </c>
      <c r="L37" s="918">
        <v>3834193.5594199998</v>
      </c>
      <c r="M37" s="918">
        <v>648056.09568000003</v>
      </c>
      <c r="N37" s="918">
        <v>294561.60280000005</v>
      </c>
      <c r="O37" s="918">
        <v>942617.69848000002</v>
      </c>
      <c r="P37" s="918">
        <v>4882312.8451800002</v>
      </c>
      <c r="Q37" s="918">
        <v>2486841.3065700005</v>
      </c>
      <c r="R37" s="919">
        <v>7369154.1517500011</v>
      </c>
    </row>
    <row r="38" spans="1:18" x14ac:dyDescent="0.25">
      <c r="A38" s="341"/>
      <c r="B38" s="341"/>
      <c r="C38" s="921" t="s">
        <v>209</v>
      </c>
      <c r="D38" s="922">
        <v>588346.00473000004</v>
      </c>
      <c r="E38" s="420">
        <v>53449.31856</v>
      </c>
      <c r="F38" s="420">
        <v>641795.32328999997</v>
      </c>
      <c r="G38" s="420">
        <v>145918.80882000001</v>
      </c>
      <c r="H38" s="420">
        <v>79477.752340000006</v>
      </c>
      <c r="I38" s="420">
        <v>225396.56116000001</v>
      </c>
      <c r="J38" s="420">
        <v>499702.02917999995</v>
      </c>
      <c r="K38" s="420">
        <v>272884.91604000004</v>
      </c>
      <c r="L38" s="420">
        <v>772586.94521999999</v>
      </c>
      <c r="M38" s="420">
        <v>195285.31039</v>
      </c>
      <c r="N38" s="420">
        <v>103827.39225</v>
      </c>
      <c r="O38" s="420">
        <v>299112.70263999997</v>
      </c>
      <c r="P38" s="420">
        <v>840906.1483900001</v>
      </c>
      <c r="Q38" s="420">
        <v>456190.06063000002</v>
      </c>
      <c r="R38" s="923">
        <v>1297096.20902</v>
      </c>
    </row>
    <row r="39" spans="1:18" x14ac:dyDescent="0.25">
      <c r="A39" s="341"/>
      <c r="B39" s="341"/>
      <c r="C39" s="921" t="s">
        <v>210</v>
      </c>
      <c r="D39" s="922">
        <v>526658.35449000006</v>
      </c>
      <c r="E39" s="420">
        <v>6954.9564500000006</v>
      </c>
      <c r="F39" s="420">
        <v>533613.31094000011</v>
      </c>
      <c r="G39" s="420">
        <v>54358.523679999991</v>
      </c>
      <c r="H39" s="420">
        <v>30701.11752</v>
      </c>
      <c r="I39" s="420">
        <v>85059.641199999984</v>
      </c>
      <c r="J39" s="420">
        <v>225910.40205999999</v>
      </c>
      <c r="K39" s="420">
        <v>87215.361709999997</v>
      </c>
      <c r="L39" s="420">
        <v>313125.76376999996</v>
      </c>
      <c r="M39" s="420">
        <v>76619.910560000004</v>
      </c>
      <c r="N39" s="420">
        <v>29816.344959999999</v>
      </c>
      <c r="O39" s="420">
        <v>106436.25551999999</v>
      </c>
      <c r="P39" s="420">
        <v>356888.83630000002</v>
      </c>
      <c r="Q39" s="420">
        <v>147732.82418999998</v>
      </c>
      <c r="R39" s="923">
        <v>504621.66049000004</v>
      </c>
    </row>
    <row r="40" spans="1:18" x14ac:dyDescent="0.25">
      <c r="A40" s="341"/>
      <c r="B40" s="341"/>
      <c r="C40" s="921" t="s">
        <v>211</v>
      </c>
      <c r="D40" s="922">
        <v>437835.87024000002</v>
      </c>
      <c r="E40" s="420">
        <v>4398.33896</v>
      </c>
      <c r="F40" s="420">
        <v>442234.20919999998</v>
      </c>
      <c r="G40" s="420">
        <v>32476.607919999999</v>
      </c>
      <c r="H40" s="420">
        <v>12013.866880000001</v>
      </c>
      <c r="I40" s="420">
        <v>44490.474800000004</v>
      </c>
      <c r="J40" s="420">
        <v>279955.55979999993</v>
      </c>
      <c r="K40" s="420">
        <v>79239.360249999983</v>
      </c>
      <c r="L40" s="420">
        <v>359194.92005000002</v>
      </c>
      <c r="M40" s="420">
        <v>118076.10395</v>
      </c>
      <c r="N40" s="420">
        <v>33595.251999999993</v>
      </c>
      <c r="O40" s="420">
        <v>151671.35595</v>
      </c>
      <c r="P40" s="420">
        <v>430508.27166999993</v>
      </c>
      <c r="Q40" s="420">
        <v>124848.47912999999</v>
      </c>
      <c r="R40" s="923">
        <v>555356.75079999992</v>
      </c>
    </row>
    <row r="41" spans="1:18" x14ac:dyDescent="0.25">
      <c r="A41" s="341"/>
      <c r="B41" s="341"/>
      <c r="C41" s="921" t="s">
        <v>346</v>
      </c>
      <c r="D41" s="922">
        <v>85244.390379999997</v>
      </c>
      <c r="E41" s="420">
        <v>0</v>
      </c>
      <c r="F41" s="420">
        <v>85244.390379999997</v>
      </c>
      <c r="G41" s="420">
        <v>0</v>
      </c>
      <c r="H41" s="420">
        <v>0</v>
      </c>
      <c r="I41" s="420">
        <v>0</v>
      </c>
      <c r="J41" s="420">
        <v>3755.2208100000003</v>
      </c>
      <c r="K41" s="420">
        <v>51.76849</v>
      </c>
      <c r="L41" s="420">
        <v>3806.9892999999997</v>
      </c>
      <c r="M41" s="420">
        <v>1923.36772</v>
      </c>
      <c r="N41" s="420">
        <v>40.409570000000002</v>
      </c>
      <c r="O41" s="420">
        <v>1963.77729</v>
      </c>
      <c r="P41" s="420">
        <v>5678.58853</v>
      </c>
      <c r="Q41" s="420">
        <v>92.178060000000002</v>
      </c>
      <c r="R41" s="923">
        <v>5770.7665900000002</v>
      </c>
    </row>
    <row r="42" spans="1:18" x14ac:dyDescent="0.25">
      <c r="A42" s="341"/>
      <c r="B42" s="341"/>
      <c r="C42" s="921" t="s">
        <v>62</v>
      </c>
      <c r="D42" s="922">
        <v>378923.00656999997</v>
      </c>
      <c r="E42" s="420">
        <v>4102.4233599999998</v>
      </c>
      <c r="F42" s="420">
        <v>383025.42992999998</v>
      </c>
      <c r="G42" s="420">
        <v>53334.185660000003</v>
      </c>
      <c r="H42" s="420">
        <v>45600.18763</v>
      </c>
      <c r="I42" s="420">
        <v>98934.373290000003</v>
      </c>
      <c r="J42" s="420">
        <v>266527.86300000001</v>
      </c>
      <c r="K42" s="420">
        <v>73293.047730000006</v>
      </c>
      <c r="L42" s="420">
        <v>339820.91072999995</v>
      </c>
      <c r="M42" s="420">
        <v>42475.79754</v>
      </c>
      <c r="N42" s="420">
        <v>13814.98071</v>
      </c>
      <c r="O42" s="420">
        <v>56290.778250000003</v>
      </c>
      <c r="P42" s="420">
        <v>362337.84620000003</v>
      </c>
      <c r="Q42" s="420">
        <v>132708.21606999999</v>
      </c>
      <c r="R42" s="923">
        <v>495046.06226999999</v>
      </c>
    </row>
    <row r="43" spans="1:18" x14ac:dyDescent="0.25">
      <c r="A43" s="341"/>
      <c r="B43" s="341"/>
      <c r="C43" s="921" t="s">
        <v>212</v>
      </c>
      <c r="D43" s="922">
        <v>529731.18529000005</v>
      </c>
      <c r="E43" s="420">
        <v>8859.8880500000014</v>
      </c>
      <c r="F43" s="420">
        <v>538591.07333999989</v>
      </c>
      <c r="G43" s="420">
        <v>33668.211510000001</v>
      </c>
      <c r="H43" s="420">
        <v>15205.258609999999</v>
      </c>
      <c r="I43" s="420">
        <v>48873.470119999998</v>
      </c>
      <c r="J43" s="420">
        <v>327163.36206000001</v>
      </c>
      <c r="K43" s="420">
        <v>120591.99032</v>
      </c>
      <c r="L43" s="420">
        <v>447755.35238</v>
      </c>
      <c r="M43" s="420">
        <v>118379.06783</v>
      </c>
      <c r="N43" s="420">
        <v>49069.016640000009</v>
      </c>
      <c r="O43" s="420">
        <v>167448.08447</v>
      </c>
      <c r="P43" s="420">
        <v>479210.64140000002</v>
      </c>
      <c r="Q43" s="420">
        <v>184866.26556999996</v>
      </c>
      <c r="R43" s="923">
        <v>664076.90697000001</v>
      </c>
    </row>
    <row r="44" spans="1:18" x14ac:dyDescent="0.25">
      <c r="A44" s="341"/>
      <c r="B44" s="341"/>
      <c r="C44" s="921" t="s">
        <v>213</v>
      </c>
      <c r="D44" s="922">
        <v>49794.051339999998</v>
      </c>
      <c r="E44" s="420">
        <v>0.44705</v>
      </c>
      <c r="F44" s="420">
        <v>49794.498390000001</v>
      </c>
      <c r="G44" s="420">
        <v>7096.4292100000002</v>
      </c>
      <c r="H44" s="420">
        <v>2973.6976600000003</v>
      </c>
      <c r="I44" s="420">
        <v>10070.12687</v>
      </c>
      <c r="J44" s="420">
        <v>51147.662250000001</v>
      </c>
      <c r="K44" s="420">
        <v>18067.965319999999</v>
      </c>
      <c r="L44" s="420">
        <v>69215.627569999997</v>
      </c>
      <c r="M44" s="420">
        <v>5054.3189699999994</v>
      </c>
      <c r="N44" s="420">
        <v>459.29520000000002</v>
      </c>
      <c r="O44" s="420">
        <v>5513.6141699999998</v>
      </c>
      <c r="P44" s="420">
        <v>63298.410430000004</v>
      </c>
      <c r="Q44" s="420">
        <v>21500.958180000001</v>
      </c>
      <c r="R44" s="923">
        <v>84799.368610000005</v>
      </c>
    </row>
    <row r="45" spans="1:18" x14ac:dyDescent="0.25">
      <c r="A45" s="341"/>
      <c r="B45" s="341"/>
      <c r="C45" s="921" t="s">
        <v>347</v>
      </c>
      <c r="D45" s="922">
        <v>96285.421740000005</v>
      </c>
      <c r="E45" s="420">
        <v>0</v>
      </c>
      <c r="F45" s="420">
        <v>96285.421740000005</v>
      </c>
      <c r="G45" s="420">
        <v>0</v>
      </c>
      <c r="H45" s="420">
        <v>0</v>
      </c>
      <c r="I45" s="420">
        <v>0</v>
      </c>
      <c r="J45" s="420">
        <v>9478.0004700000009</v>
      </c>
      <c r="K45" s="420">
        <v>11.76089</v>
      </c>
      <c r="L45" s="420">
        <v>9489.7613599999986</v>
      </c>
      <c r="M45" s="420">
        <v>8049.3268699999999</v>
      </c>
      <c r="N45" s="420">
        <v>9.6706500000000002</v>
      </c>
      <c r="O45" s="420">
        <v>8058.9975199999999</v>
      </c>
      <c r="P45" s="420">
        <v>17527.32734</v>
      </c>
      <c r="Q45" s="420">
        <v>21.431540000000002</v>
      </c>
      <c r="R45" s="923">
        <v>17548.758880000001</v>
      </c>
    </row>
    <row r="46" spans="1:18" x14ac:dyDescent="0.25">
      <c r="A46" s="341"/>
      <c r="B46" s="341"/>
      <c r="C46" s="921" t="s">
        <v>348</v>
      </c>
      <c r="D46" s="922">
        <v>22679.306420000001</v>
      </c>
      <c r="E46" s="420">
        <v>0</v>
      </c>
      <c r="F46" s="420">
        <v>22679.306420000001</v>
      </c>
      <c r="G46" s="420">
        <v>0</v>
      </c>
      <c r="H46" s="420">
        <v>0</v>
      </c>
      <c r="I46" s="420">
        <v>0</v>
      </c>
      <c r="J46" s="420">
        <v>2085.4835900000003</v>
      </c>
      <c r="K46" s="420">
        <v>37.46105</v>
      </c>
      <c r="L46" s="420">
        <v>2122.9446400000002</v>
      </c>
      <c r="M46" s="420">
        <v>2037.0297700000001</v>
      </c>
      <c r="N46" s="420">
        <v>0</v>
      </c>
      <c r="O46" s="420">
        <v>2037.0297700000001</v>
      </c>
      <c r="P46" s="420">
        <v>4122.5133599999999</v>
      </c>
      <c r="Q46" s="420">
        <v>37.46105</v>
      </c>
      <c r="R46" s="923">
        <v>4159.9744099999998</v>
      </c>
    </row>
    <row r="47" spans="1:18" x14ac:dyDescent="0.25">
      <c r="A47" s="341"/>
      <c r="B47" s="341"/>
      <c r="C47" s="921" t="s">
        <v>214</v>
      </c>
      <c r="D47" s="922">
        <v>199087.44537999999</v>
      </c>
      <c r="E47" s="420">
        <v>2638.2757299999998</v>
      </c>
      <c r="F47" s="420">
        <v>201725.72111000001</v>
      </c>
      <c r="G47" s="420">
        <v>9323.2091899999996</v>
      </c>
      <c r="H47" s="420">
        <v>1466.2468900000001</v>
      </c>
      <c r="I47" s="420">
        <v>10789.45608</v>
      </c>
      <c r="J47" s="420">
        <v>86258.786769999992</v>
      </c>
      <c r="K47" s="420">
        <v>28780.445079999998</v>
      </c>
      <c r="L47" s="420">
        <v>115039.23185</v>
      </c>
      <c r="M47" s="420">
        <v>23968.488530000002</v>
      </c>
      <c r="N47" s="420">
        <v>5295.1376</v>
      </c>
      <c r="O47" s="420">
        <v>29263.626130000004</v>
      </c>
      <c r="P47" s="420">
        <v>119550.48448999999</v>
      </c>
      <c r="Q47" s="420">
        <v>35541.829570000009</v>
      </c>
      <c r="R47" s="923">
        <v>155092.31406</v>
      </c>
    </row>
    <row r="48" spans="1:18" x14ac:dyDescent="0.25">
      <c r="A48" s="341"/>
      <c r="B48" s="341"/>
      <c r="C48" s="921" t="s">
        <v>215</v>
      </c>
      <c r="D48" s="922">
        <v>551848.99664000003</v>
      </c>
      <c r="E48" s="420">
        <v>30545.484789999999</v>
      </c>
      <c r="F48" s="420">
        <v>582394.48143000004</v>
      </c>
      <c r="G48" s="420">
        <v>422609.09794000001</v>
      </c>
      <c r="H48" s="420">
        <v>90986.757369999992</v>
      </c>
      <c r="I48" s="420">
        <v>513595.85531000001</v>
      </c>
      <c r="J48" s="420">
        <v>315194.26600999996</v>
      </c>
      <c r="K48" s="420">
        <v>183451.09326000002</v>
      </c>
      <c r="L48" s="420">
        <v>498645.35926999996</v>
      </c>
      <c r="M48" s="420">
        <v>115349.12832999998</v>
      </c>
      <c r="N48" s="420">
        <v>94381.074500000002</v>
      </c>
      <c r="O48" s="420">
        <v>209730.20282999999</v>
      </c>
      <c r="P48" s="420">
        <v>853152.49228000001</v>
      </c>
      <c r="Q48" s="420">
        <v>368818.92512999993</v>
      </c>
      <c r="R48" s="923">
        <v>1221971.4174099998</v>
      </c>
    </row>
    <row r="49" spans="1:18" x14ac:dyDescent="0.25">
      <c r="A49" s="341"/>
      <c r="B49" s="341"/>
      <c r="C49" s="921" t="s">
        <v>216</v>
      </c>
      <c r="D49" s="922">
        <v>18.452950000000001</v>
      </c>
      <c r="E49" s="420">
        <v>10.30335</v>
      </c>
      <c r="F49" s="420">
        <v>28.7563</v>
      </c>
      <c r="G49" s="420">
        <v>16093.41999</v>
      </c>
      <c r="H49" s="420">
        <v>7302.8323799999998</v>
      </c>
      <c r="I49" s="420">
        <v>23396.252370000002</v>
      </c>
      <c r="J49" s="420">
        <v>54788.858439999996</v>
      </c>
      <c r="K49" s="420">
        <v>16555.09676</v>
      </c>
      <c r="L49" s="420">
        <v>71343.955199999997</v>
      </c>
      <c r="M49" s="420">
        <v>1358.62916</v>
      </c>
      <c r="N49" s="420">
        <v>242.43698000000001</v>
      </c>
      <c r="O49" s="420">
        <v>1601.0661399999999</v>
      </c>
      <c r="P49" s="420">
        <v>72240.907589999988</v>
      </c>
      <c r="Q49" s="420">
        <v>24100.366120000002</v>
      </c>
      <c r="R49" s="923">
        <v>96341.273709999994</v>
      </c>
    </row>
    <row r="50" spans="1:18" x14ac:dyDescent="0.25">
      <c r="A50" s="341"/>
      <c r="B50" s="336" t="s">
        <v>217</v>
      </c>
      <c r="C50" s="336" t="s">
        <v>217</v>
      </c>
      <c r="D50" s="917">
        <v>227575.72691</v>
      </c>
      <c r="E50" s="918">
        <v>2752.5103399999998</v>
      </c>
      <c r="F50" s="918">
        <v>230328.23725000001</v>
      </c>
      <c r="G50" s="918">
        <v>27181.535239999997</v>
      </c>
      <c r="H50" s="918">
        <v>9884.51</v>
      </c>
      <c r="I50" s="918">
        <v>37066.045239999999</v>
      </c>
      <c r="J50" s="918">
        <v>122948.22409999999</v>
      </c>
      <c r="K50" s="918">
        <v>45855.214640000006</v>
      </c>
      <c r="L50" s="918">
        <v>168803.43873999998</v>
      </c>
      <c r="M50" s="918">
        <v>26525.550039999998</v>
      </c>
      <c r="N50" s="918">
        <v>7427.5467600000002</v>
      </c>
      <c r="O50" s="918">
        <v>33953.096799999999</v>
      </c>
      <c r="P50" s="918">
        <v>176655.30937999996</v>
      </c>
      <c r="Q50" s="918">
        <v>63167.271399999998</v>
      </c>
      <c r="R50" s="919">
        <v>239822.58077999999</v>
      </c>
    </row>
    <row r="51" spans="1:18" x14ac:dyDescent="0.25">
      <c r="A51" s="341"/>
      <c r="B51" s="336" t="s">
        <v>297</v>
      </c>
      <c r="C51" s="336" t="s">
        <v>349</v>
      </c>
      <c r="D51" s="917">
        <v>18418.804190000003</v>
      </c>
      <c r="E51" s="918">
        <v>0</v>
      </c>
      <c r="F51" s="918">
        <v>18418.804190000003</v>
      </c>
      <c r="G51" s="918">
        <v>0</v>
      </c>
      <c r="H51" s="918">
        <v>0</v>
      </c>
      <c r="I51" s="918">
        <v>0</v>
      </c>
      <c r="J51" s="918">
        <v>1039.9793500000001</v>
      </c>
      <c r="K51" s="918">
        <v>289.09161</v>
      </c>
      <c r="L51" s="918">
        <v>1329.07096</v>
      </c>
      <c r="M51" s="918">
        <v>1255.9208600000002</v>
      </c>
      <c r="N51" s="918">
        <v>0</v>
      </c>
      <c r="O51" s="918">
        <v>1255.9208600000002</v>
      </c>
      <c r="P51" s="918">
        <v>2295.9002099999998</v>
      </c>
      <c r="Q51" s="918">
        <v>289.09161</v>
      </c>
      <c r="R51" s="919">
        <v>2584.9918199999997</v>
      </c>
    </row>
    <row r="52" spans="1:18" x14ac:dyDescent="0.25">
      <c r="A52" s="341"/>
      <c r="B52" s="341"/>
      <c r="C52" s="921" t="s">
        <v>350</v>
      </c>
      <c r="D52" s="922">
        <v>2212.80827</v>
      </c>
      <c r="E52" s="420">
        <v>0</v>
      </c>
      <c r="F52" s="420">
        <v>2212.80827</v>
      </c>
      <c r="G52" s="420">
        <v>0</v>
      </c>
      <c r="H52" s="420">
        <v>0</v>
      </c>
      <c r="I52" s="420">
        <v>0</v>
      </c>
      <c r="J52" s="420">
        <v>2.9347500000000002</v>
      </c>
      <c r="K52" s="420">
        <v>2.3799999999999997E-3</v>
      </c>
      <c r="L52" s="420">
        <v>2.9371300000000002</v>
      </c>
      <c r="M52" s="420">
        <v>0.51254</v>
      </c>
      <c r="N52" s="420">
        <v>0</v>
      </c>
      <c r="O52" s="420">
        <v>0.51254</v>
      </c>
      <c r="P52" s="420">
        <v>3.4472899999999997</v>
      </c>
      <c r="Q52" s="420">
        <v>2.3799999999999997E-3</v>
      </c>
      <c r="R52" s="923">
        <v>3.4496700000000002</v>
      </c>
    </row>
    <row r="53" spans="1:18" x14ac:dyDescent="0.25">
      <c r="A53" s="341"/>
      <c r="B53" s="336" t="s">
        <v>218</v>
      </c>
      <c r="C53" s="336" t="s">
        <v>219</v>
      </c>
      <c r="D53" s="917">
        <v>211641.52499000001</v>
      </c>
      <c r="E53" s="918">
        <v>1145.1045200000001</v>
      </c>
      <c r="F53" s="918">
        <v>212786.62951</v>
      </c>
      <c r="G53" s="918">
        <v>26728.844880000004</v>
      </c>
      <c r="H53" s="918">
        <v>6251.1752800000004</v>
      </c>
      <c r="I53" s="918">
        <v>32980.02016</v>
      </c>
      <c r="J53" s="918">
        <v>154716.62999999998</v>
      </c>
      <c r="K53" s="918">
        <v>37735.669009999998</v>
      </c>
      <c r="L53" s="918">
        <v>192452.29900999999</v>
      </c>
      <c r="M53" s="918">
        <v>9338.7128100000009</v>
      </c>
      <c r="N53" s="918">
        <v>7804.0291899999993</v>
      </c>
      <c r="O53" s="918">
        <v>17142.741999999998</v>
      </c>
      <c r="P53" s="918">
        <v>190784.18768999999</v>
      </c>
      <c r="Q53" s="918">
        <v>51790.873479999987</v>
      </c>
      <c r="R53" s="919">
        <v>242575.06117</v>
      </c>
    </row>
    <row r="54" spans="1:18" x14ac:dyDescent="0.25">
      <c r="A54" s="341"/>
      <c r="B54" s="336" t="s">
        <v>220</v>
      </c>
      <c r="C54" s="336" t="s">
        <v>351</v>
      </c>
      <c r="D54" s="917">
        <v>47092.876579999996</v>
      </c>
      <c r="E54" s="918">
        <v>0</v>
      </c>
      <c r="F54" s="918">
        <v>47092.876579999996</v>
      </c>
      <c r="G54" s="918">
        <v>0</v>
      </c>
      <c r="H54" s="918">
        <v>0</v>
      </c>
      <c r="I54" s="918">
        <v>0</v>
      </c>
      <c r="J54" s="918">
        <v>2906.0963700000002</v>
      </c>
      <c r="K54" s="918">
        <v>412.28234000000003</v>
      </c>
      <c r="L54" s="918">
        <v>3318.37871</v>
      </c>
      <c r="M54" s="918">
        <v>1747.9227100000001</v>
      </c>
      <c r="N54" s="918">
        <v>0</v>
      </c>
      <c r="O54" s="918">
        <v>1747.9227100000001</v>
      </c>
      <c r="P54" s="918">
        <v>4654.01908</v>
      </c>
      <c r="Q54" s="918">
        <v>412.28234000000003</v>
      </c>
      <c r="R54" s="919">
        <v>5066.3014199999998</v>
      </c>
    </row>
    <row r="55" spans="1:18" x14ac:dyDescent="0.25">
      <c r="A55" s="341"/>
      <c r="B55" s="341"/>
      <c r="C55" s="921" t="s">
        <v>221</v>
      </c>
      <c r="D55" s="922">
        <v>87390.722779999996</v>
      </c>
      <c r="E55" s="420">
        <v>2114.79765</v>
      </c>
      <c r="F55" s="420">
        <v>89505.520430000004</v>
      </c>
      <c r="G55" s="420">
        <v>28105.56727</v>
      </c>
      <c r="H55" s="420">
        <v>10026.32683</v>
      </c>
      <c r="I55" s="420">
        <v>38131.894100000005</v>
      </c>
      <c r="J55" s="420">
        <v>89033.724539999996</v>
      </c>
      <c r="K55" s="420">
        <v>32569.429760000003</v>
      </c>
      <c r="L55" s="420">
        <v>121603.15429999999</v>
      </c>
      <c r="M55" s="420">
        <v>7032.8114500000001</v>
      </c>
      <c r="N55" s="420">
        <v>1339.9162900000001</v>
      </c>
      <c r="O55" s="420">
        <v>8372.7277400000003</v>
      </c>
      <c r="P55" s="420">
        <v>124172.10325999999</v>
      </c>
      <c r="Q55" s="420">
        <v>43935.672879999998</v>
      </c>
      <c r="R55" s="923">
        <v>168107.77614</v>
      </c>
    </row>
    <row r="56" spans="1:18" x14ac:dyDescent="0.25">
      <c r="A56" s="341"/>
      <c r="B56" s="341"/>
      <c r="C56" s="921" t="s">
        <v>352</v>
      </c>
      <c r="D56" s="922">
        <v>16142.392099999999</v>
      </c>
      <c r="E56" s="420">
        <v>0</v>
      </c>
      <c r="F56" s="420">
        <v>16142.392099999999</v>
      </c>
      <c r="G56" s="420">
        <v>0</v>
      </c>
      <c r="H56" s="420">
        <v>0</v>
      </c>
      <c r="I56" s="420">
        <v>0</v>
      </c>
      <c r="J56" s="420">
        <v>784.68484999999998</v>
      </c>
      <c r="K56" s="420">
        <v>1.307E-2</v>
      </c>
      <c r="L56" s="420">
        <v>784.69792000000007</v>
      </c>
      <c r="M56" s="420">
        <v>536.86040000000003</v>
      </c>
      <c r="N56" s="420">
        <v>0</v>
      </c>
      <c r="O56" s="420">
        <v>536.86040000000003</v>
      </c>
      <c r="P56" s="420">
        <v>1321.5452499999999</v>
      </c>
      <c r="Q56" s="420">
        <v>1.307E-2</v>
      </c>
      <c r="R56" s="923">
        <v>1321.5583200000001</v>
      </c>
    </row>
    <row r="57" spans="1:18" x14ac:dyDescent="0.25">
      <c r="A57" s="336" t="s">
        <v>913</v>
      </c>
      <c r="B57" s="920"/>
      <c r="C57" s="920"/>
      <c r="D57" s="917">
        <v>9721750.6272800025</v>
      </c>
      <c r="E57" s="918">
        <v>1032738.53923</v>
      </c>
      <c r="F57" s="918">
        <v>10754489.166510005</v>
      </c>
      <c r="G57" s="918">
        <v>2524013.7219399996</v>
      </c>
      <c r="H57" s="918">
        <v>1237113.3426100002</v>
      </c>
      <c r="I57" s="918">
        <v>3761127.0645499993</v>
      </c>
      <c r="J57" s="918">
        <v>5060537.2372699995</v>
      </c>
      <c r="K57" s="918">
        <v>2264098.0602600011</v>
      </c>
      <c r="L57" s="918">
        <v>7324635.2975300001</v>
      </c>
      <c r="M57" s="918">
        <v>1403070.8661099998</v>
      </c>
      <c r="N57" s="918">
        <v>641684.10609999998</v>
      </c>
      <c r="O57" s="918">
        <v>2044754.97221</v>
      </c>
      <c r="P57" s="918">
        <v>8987621.8253199998</v>
      </c>
      <c r="Q57" s="918">
        <v>4142895.5089700022</v>
      </c>
      <c r="R57" s="919">
        <v>13130517.334289998</v>
      </c>
    </row>
    <row r="58" spans="1:18" x14ac:dyDescent="0.25">
      <c r="A58" s="336" t="s">
        <v>6</v>
      </c>
      <c r="B58" s="336" t="s">
        <v>222</v>
      </c>
      <c r="C58" s="336" t="s">
        <v>6</v>
      </c>
      <c r="D58" s="917">
        <v>861797.40494000004</v>
      </c>
      <c r="E58" s="918">
        <v>30316.430869999997</v>
      </c>
      <c r="F58" s="918">
        <v>892113.83581000008</v>
      </c>
      <c r="G58" s="918">
        <v>262013.71973000001</v>
      </c>
      <c r="H58" s="918">
        <v>28186.274289999998</v>
      </c>
      <c r="I58" s="918">
        <v>290199.99401999998</v>
      </c>
      <c r="J58" s="918">
        <v>586118.13612000004</v>
      </c>
      <c r="K58" s="918">
        <v>62209.810389999991</v>
      </c>
      <c r="L58" s="918">
        <v>648327.94651000004</v>
      </c>
      <c r="M58" s="918">
        <v>106931.10579</v>
      </c>
      <c r="N58" s="918">
        <v>19932.148870000001</v>
      </c>
      <c r="O58" s="918">
        <v>126863.25465999999</v>
      </c>
      <c r="P58" s="918">
        <v>955062.96164000011</v>
      </c>
      <c r="Q58" s="918">
        <v>110328.23354999999</v>
      </c>
      <c r="R58" s="919">
        <v>1065391.1951899999</v>
      </c>
    </row>
    <row r="59" spans="1:18" x14ac:dyDescent="0.25">
      <c r="A59" s="341"/>
      <c r="B59" s="336" t="s">
        <v>353</v>
      </c>
      <c r="C59" s="336" t="s">
        <v>353</v>
      </c>
      <c r="D59" s="917">
        <v>47235.212310000003</v>
      </c>
      <c r="E59" s="918">
        <v>0</v>
      </c>
      <c r="F59" s="918">
        <v>47235.212310000003</v>
      </c>
      <c r="G59" s="918">
        <v>0</v>
      </c>
      <c r="H59" s="918">
        <v>0</v>
      </c>
      <c r="I59" s="918">
        <v>0</v>
      </c>
      <c r="J59" s="918">
        <v>4831.2740599999997</v>
      </c>
      <c r="K59" s="918">
        <v>222.71914000000001</v>
      </c>
      <c r="L59" s="918">
        <v>5053.9931999999999</v>
      </c>
      <c r="M59" s="918">
        <v>5452.6036699999995</v>
      </c>
      <c r="N59" s="918">
        <v>15.7965</v>
      </c>
      <c r="O59" s="918">
        <v>5468.4001699999999</v>
      </c>
      <c r="P59" s="918">
        <v>10283.87773</v>
      </c>
      <c r="Q59" s="918">
        <v>238.51564000000002</v>
      </c>
      <c r="R59" s="919">
        <v>10522.39337</v>
      </c>
    </row>
    <row r="60" spans="1:18" x14ac:dyDescent="0.25">
      <c r="A60" s="341"/>
      <c r="B60" s="336" t="s">
        <v>354</v>
      </c>
      <c r="C60" s="336" t="s">
        <v>355</v>
      </c>
      <c r="D60" s="917">
        <v>6618.2703499999998</v>
      </c>
      <c r="E60" s="918">
        <v>0</v>
      </c>
      <c r="F60" s="918">
        <v>6618.2703499999998</v>
      </c>
      <c r="G60" s="918">
        <v>0</v>
      </c>
      <c r="H60" s="918">
        <v>0</v>
      </c>
      <c r="I60" s="918">
        <v>0</v>
      </c>
      <c r="J60" s="918">
        <v>49.472519999999996</v>
      </c>
      <c r="K60" s="918">
        <v>0</v>
      </c>
      <c r="L60" s="918">
        <v>49.472519999999996</v>
      </c>
      <c r="M60" s="918">
        <v>0.76075000000000004</v>
      </c>
      <c r="N60" s="918">
        <v>0</v>
      </c>
      <c r="O60" s="918">
        <v>0.76075000000000004</v>
      </c>
      <c r="P60" s="918">
        <v>50.233269999999997</v>
      </c>
      <c r="Q60" s="918">
        <v>0</v>
      </c>
      <c r="R60" s="919">
        <v>50.233269999999997</v>
      </c>
    </row>
    <row r="61" spans="1:18" x14ac:dyDescent="0.25">
      <c r="A61" s="341"/>
      <c r="B61" s="336" t="s">
        <v>356</v>
      </c>
      <c r="C61" s="336" t="s">
        <v>356</v>
      </c>
      <c r="D61" s="917">
        <v>2491.67283</v>
      </c>
      <c r="E61" s="918">
        <v>0</v>
      </c>
      <c r="F61" s="918">
        <v>2491.67283</v>
      </c>
      <c r="G61" s="918">
        <v>0</v>
      </c>
      <c r="H61" s="918">
        <v>0</v>
      </c>
      <c r="I61" s="918">
        <v>0</v>
      </c>
      <c r="J61" s="918">
        <v>25.524669999999997</v>
      </c>
      <c r="K61" s="918">
        <v>0</v>
      </c>
      <c r="L61" s="918">
        <v>25.524669999999997</v>
      </c>
      <c r="M61" s="918">
        <v>20.50723</v>
      </c>
      <c r="N61" s="918">
        <v>0</v>
      </c>
      <c r="O61" s="918">
        <v>20.50723</v>
      </c>
      <c r="P61" s="918">
        <v>46.031899999999993</v>
      </c>
      <c r="Q61" s="918">
        <v>0</v>
      </c>
      <c r="R61" s="919">
        <v>46.0319</v>
      </c>
    </row>
    <row r="62" spans="1:18" x14ac:dyDescent="0.25">
      <c r="A62" s="336" t="s">
        <v>914</v>
      </c>
      <c r="B62" s="920"/>
      <c r="C62" s="920"/>
      <c r="D62" s="917">
        <v>918142.56043000007</v>
      </c>
      <c r="E62" s="918">
        <v>30316.430869999997</v>
      </c>
      <c r="F62" s="918">
        <v>948458.99130000023</v>
      </c>
      <c r="G62" s="918">
        <v>262013.71973000001</v>
      </c>
      <c r="H62" s="918">
        <v>28186.274289999998</v>
      </c>
      <c r="I62" s="918">
        <v>290199.99401999998</v>
      </c>
      <c r="J62" s="918">
        <v>591024.40736999991</v>
      </c>
      <c r="K62" s="918">
        <v>62432.529529999993</v>
      </c>
      <c r="L62" s="918">
        <v>653456.93689999997</v>
      </c>
      <c r="M62" s="918">
        <v>112404.97744000002</v>
      </c>
      <c r="N62" s="918">
        <v>19947.945370000001</v>
      </c>
      <c r="O62" s="918">
        <v>132352.92280999999</v>
      </c>
      <c r="P62" s="918">
        <v>965443.10454000009</v>
      </c>
      <c r="Q62" s="918">
        <v>110566.74919</v>
      </c>
      <c r="R62" s="919">
        <v>1076009.8537300001</v>
      </c>
    </row>
    <row r="63" spans="1:18" x14ac:dyDescent="0.25">
      <c r="A63" s="336" t="s">
        <v>7</v>
      </c>
      <c r="B63" s="336" t="s">
        <v>357</v>
      </c>
      <c r="C63" s="336" t="s">
        <v>357</v>
      </c>
      <c r="D63" s="917">
        <v>65891.409109999993</v>
      </c>
      <c r="E63" s="918">
        <v>0</v>
      </c>
      <c r="F63" s="918">
        <v>65891.409109999993</v>
      </c>
      <c r="G63" s="918">
        <v>2.3565200000000002</v>
      </c>
      <c r="H63" s="918">
        <v>0</v>
      </c>
      <c r="I63" s="918">
        <v>2.3565200000000002</v>
      </c>
      <c r="J63" s="918">
        <v>9297.1569799999997</v>
      </c>
      <c r="K63" s="918">
        <v>249.30929</v>
      </c>
      <c r="L63" s="918">
        <v>9546.466269999999</v>
      </c>
      <c r="M63" s="918">
        <v>4455.0771400000003</v>
      </c>
      <c r="N63" s="918">
        <v>0</v>
      </c>
      <c r="O63" s="918">
        <v>4455.0771400000003</v>
      </c>
      <c r="P63" s="918">
        <v>13754.59064</v>
      </c>
      <c r="Q63" s="918">
        <v>249.30929</v>
      </c>
      <c r="R63" s="919">
        <v>14003.89993</v>
      </c>
    </row>
    <row r="64" spans="1:18" x14ac:dyDescent="0.25">
      <c r="A64" s="341"/>
      <c r="B64" s="336" t="s">
        <v>7</v>
      </c>
      <c r="C64" s="336" t="s">
        <v>7</v>
      </c>
      <c r="D64" s="917">
        <v>2024117.04116</v>
      </c>
      <c r="E64" s="918">
        <v>78675.445260000008</v>
      </c>
      <c r="F64" s="918">
        <v>2102792.48642</v>
      </c>
      <c r="G64" s="918">
        <v>302517.76156000001</v>
      </c>
      <c r="H64" s="918">
        <v>158898.48193000001</v>
      </c>
      <c r="I64" s="918">
        <v>461416.24349000002</v>
      </c>
      <c r="J64" s="918">
        <v>1061555.70832</v>
      </c>
      <c r="K64" s="918">
        <v>197554.34188999998</v>
      </c>
      <c r="L64" s="918">
        <v>1259110.0502100002</v>
      </c>
      <c r="M64" s="918">
        <v>306641.75560000003</v>
      </c>
      <c r="N64" s="918">
        <v>71218.655010000002</v>
      </c>
      <c r="O64" s="918">
        <v>377860.41060999996</v>
      </c>
      <c r="P64" s="918">
        <v>1670715.2254799998</v>
      </c>
      <c r="Q64" s="918">
        <v>427671.47882999992</v>
      </c>
      <c r="R64" s="919">
        <v>2098386.7043100004</v>
      </c>
    </row>
    <row r="65" spans="1:18" x14ac:dyDescent="0.25">
      <c r="A65" s="341"/>
      <c r="B65" s="336" t="s">
        <v>358</v>
      </c>
      <c r="C65" s="336" t="s">
        <v>358</v>
      </c>
      <c r="D65" s="917">
        <v>35458.790139999997</v>
      </c>
      <c r="E65" s="918">
        <v>0</v>
      </c>
      <c r="F65" s="918">
        <v>35458.790139999997</v>
      </c>
      <c r="G65" s="918">
        <v>0</v>
      </c>
      <c r="H65" s="918">
        <v>0</v>
      </c>
      <c r="I65" s="918">
        <v>0</v>
      </c>
      <c r="J65" s="918">
        <v>2572.7987499999999</v>
      </c>
      <c r="K65" s="918">
        <v>38.821550000000002</v>
      </c>
      <c r="L65" s="918">
        <v>2611.6202999999996</v>
      </c>
      <c r="M65" s="918">
        <v>2988.0762799999998</v>
      </c>
      <c r="N65" s="918">
        <v>0</v>
      </c>
      <c r="O65" s="918">
        <v>2988.0762799999998</v>
      </c>
      <c r="P65" s="918">
        <v>5560.8750299999992</v>
      </c>
      <c r="Q65" s="918">
        <v>38.821550000000002</v>
      </c>
      <c r="R65" s="919">
        <v>5599.6965799999998</v>
      </c>
    </row>
    <row r="66" spans="1:18" x14ac:dyDescent="0.25">
      <c r="A66" s="341"/>
      <c r="B66" s="341"/>
      <c r="C66" s="921" t="s">
        <v>359</v>
      </c>
      <c r="D66" s="922">
        <v>2930.1461099999997</v>
      </c>
      <c r="E66" s="420">
        <v>0</v>
      </c>
      <c r="F66" s="420">
        <v>2930.1461099999997</v>
      </c>
      <c r="G66" s="420">
        <v>0</v>
      </c>
      <c r="H66" s="420">
        <v>0</v>
      </c>
      <c r="I66" s="420">
        <v>0</v>
      </c>
      <c r="J66" s="420">
        <v>32.219540000000002</v>
      </c>
      <c r="K66" s="420">
        <v>5.0300000000000006E-3</v>
      </c>
      <c r="L66" s="420">
        <v>32.22457</v>
      </c>
      <c r="M66" s="420">
        <v>0.50002000000000002</v>
      </c>
      <c r="N66" s="420">
        <v>0</v>
      </c>
      <c r="O66" s="420">
        <v>0.50002000000000002</v>
      </c>
      <c r="P66" s="420">
        <v>32.719560000000001</v>
      </c>
      <c r="Q66" s="420">
        <v>5.0300000000000006E-3</v>
      </c>
      <c r="R66" s="923">
        <v>32.724589999999999</v>
      </c>
    </row>
    <row r="67" spans="1:18" x14ac:dyDescent="0.25">
      <c r="A67" s="341"/>
      <c r="B67" s="336" t="s">
        <v>223</v>
      </c>
      <c r="C67" s="336" t="s">
        <v>223</v>
      </c>
      <c r="D67" s="917">
        <v>334479.77012</v>
      </c>
      <c r="E67" s="918">
        <v>1282.4086299999999</v>
      </c>
      <c r="F67" s="918">
        <v>335762.17875000002</v>
      </c>
      <c r="G67" s="918">
        <v>38055.507740000001</v>
      </c>
      <c r="H67" s="918">
        <v>2642.8143700000001</v>
      </c>
      <c r="I67" s="918">
        <v>40698.322110000001</v>
      </c>
      <c r="J67" s="918">
        <v>117388.53642999999</v>
      </c>
      <c r="K67" s="918">
        <v>6051.1220000000012</v>
      </c>
      <c r="L67" s="918">
        <v>123439.65843000001</v>
      </c>
      <c r="M67" s="918">
        <v>13742.01167</v>
      </c>
      <c r="N67" s="918">
        <v>790.32210999999995</v>
      </c>
      <c r="O67" s="918">
        <v>14532.333779999999</v>
      </c>
      <c r="P67" s="918">
        <v>169186.05584000002</v>
      </c>
      <c r="Q67" s="918">
        <v>9484.2584800000004</v>
      </c>
      <c r="R67" s="919">
        <v>178670.31432000003</v>
      </c>
    </row>
    <row r="68" spans="1:18" x14ac:dyDescent="0.25">
      <c r="A68" s="341"/>
      <c r="B68" s="341"/>
      <c r="C68" s="921" t="s">
        <v>360</v>
      </c>
      <c r="D68" s="922">
        <v>4940.8993499999997</v>
      </c>
      <c r="E68" s="420">
        <v>0</v>
      </c>
      <c r="F68" s="420">
        <v>4940.8993499999997</v>
      </c>
      <c r="G68" s="420">
        <v>0</v>
      </c>
      <c r="H68" s="420">
        <v>0</v>
      </c>
      <c r="I68" s="420">
        <v>0</v>
      </c>
      <c r="J68" s="420">
        <v>119.49696</v>
      </c>
      <c r="K68" s="420">
        <v>0</v>
      </c>
      <c r="L68" s="420">
        <v>119.49696</v>
      </c>
      <c r="M68" s="420">
        <v>0.35505999999999999</v>
      </c>
      <c r="N68" s="420">
        <v>0</v>
      </c>
      <c r="O68" s="420">
        <v>0.35505999999999999</v>
      </c>
      <c r="P68" s="420">
        <v>119.85202000000001</v>
      </c>
      <c r="Q68" s="420">
        <v>0</v>
      </c>
      <c r="R68" s="923">
        <v>119.85202000000001</v>
      </c>
    </row>
    <row r="69" spans="1:18" x14ac:dyDescent="0.25">
      <c r="A69" s="341"/>
      <c r="B69" s="341"/>
      <c r="C69" s="921" t="s">
        <v>361</v>
      </c>
      <c r="D69" s="922">
        <v>5886.91795</v>
      </c>
      <c r="E69" s="420">
        <v>0</v>
      </c>
      <c r="F69" s="420">
        <v>5886.91795</v>
      </c>
      <c r="G69" s="420">
        <v>0</v>
      </c>
      <c r="H69" s="420">
        <v>0</v>
      </c>
      <c r="I69" s="420">
        <v>0</v>
      </c>
      <c r="J69" s="420">
        <v>6.2688900000000007</v>
      </c>
      <c r="K69" s="420">
        <v>1.5400000000000001E-3</v>
      </c>
      <c r="L69" s="420">
        <v>6.2704300000000002</v>
      </c>
      <c r="M69" s="420">
        <v>200.001</v>
      </c>
      <c r="N69" s="420">
        <v>0</v>
      </c>
      <c r="O69" s="420">
        <v>200.001</v>
      </c>
      <c r="P69" s="420">
        <v>206.26989</v>
      </c>
      <c r="Q69" s="420">
        <v>1.5400000000000001E-3</v>
      </c>
      <c r="R69" s="923">
        <v>206.27142999999998</v>
      </c>
    </row>
    <row r="70" spans="1:18" x14ac:dyDescent="0.25">
      <c r="A70" s="341"/>
      <c r="B70" s="336" t="s">
        <v>362</v>
      </c>
      <c r="C70" s="336" t="s">
        <v>362</v>
      </c>
      <c r="D70" s="917">
        <v>63469.286919999999</v>
      </c>
      <c r="E70" s="918">
        <v>0</v>
      </c>
      <c r="F70" s="918">
        <v>63469.286919999999</v>
      </c>
      <c r="G70" s="918">
        <v>0</v>
      </c>
      <c r="H70" s="918">
        <v>0</v>
      </c>
      <c r="I70" s="918">
        <v>0</v>
      </c>
      <c r="J70" s="918">
        <v>4964.5152600000001</v>
      </c>
      <c r="K70" s="918">
        <v>68.996139999999997</v>
      </c>
      <c r="L70" s="918">
        <v>5033.5114000000003</v>
      </c>
      <c r="M70" s="918">
        <v>3956.06149</v>
      </c>
      <c r="N70" s="918">
        <v>16.809480000000001</v>
      </c>
      <c r="O70" s="918">
        <v>3972.8709700000004</v>
      </c>
      <c r="P70" s="918">
        <v>8920.5767500000002</v>
      </c>
      <c r="Q70" s="918">
        <v>85.80561999999999</v>
      </c>
      <c r="R70" s="919">
        <v>9006.3823700000012</v>
      </c>
    </row>
    <row r="71" spans="1:18" x14ac:dyDescent="0.25">
      <c r="A71" s="341"/>
      <c r="B71" s="336" t="s">
        <v>363</v>
      </c>
      <c r="C71" s="336" t="s">
        <v>364</v>
      </c>
      <c r="D71" s="917">
        <v>89586.464169999992</v>
      </c>
      <c r="E71" s="918">
        <v>0</v>
      </c>
      <c r="F71" s="918">
        <v>89586.464169999992</v>
      </c>
      <c r="G71" s="918">
        <v>0</v>
      </c>
      <c r="H71" s="918">
        <v>0</v>
      </c>
      <c r="I71" s="918">
        <v>0</v>
      </c>
      <c r="J71" s="918">
        <v>6082.893</v>
      </c>
      <c r="K71" s="918">
        <v>55.401269999999997</v>
      </c>
      <c r="L71" s="918">
        <v>6138.2942700000003</v>
      </c>
      <c r="M71" s="918">
        <v>2608.0097700000001</v>
      </c>
      <c r="N71" s="918">
        <v>3.6871999999999998</v>
      </c>
      <c r="O71" s="918">
        <v>2611.6969700000004</v>
      </c>
      <c r="P71" s="918">
        <v>8690.9027699999988</v>
      </c>
      <c r="Q71" s="918">
        <v>59.088469999999994</v>
      </c>
      <c r="R71" s="919">
        <v>8749.9912399999994</v>
      </c>
    </row>
    <row r="72" spans="1:18" x14ac:dyDescent="0.25">
      <c r="A72" s="341"/>
      <c r="B72" s="336" t="s">
        <v>224</v>
      </c>
      <c r="C72" s="336" t="s">
        <v>224</v>
      </c>
      <c r="D72" s="917">
        <v>1347089.1544100002</v>
      </c>
      <c r="E72" s="918">
        <v>7464.4129299999995</v>
      </c>
      <c r="F72" s="918">
        <v>1354553.5673400001</v>
      </c>
      <c r="G72" s="918">
        <v>182918.38269</v>
      </c>
      <c r="H72" s="918">
        <v>39531.674900000005</v>
      </c>
      <c r="I72" s="918">
        <v>222450.05758999998</v>
      </c>
      <c r="J72" s="918">
        <v>365183.59612</v>
      </c>
      <c r="K72" s="918">
        <v>26516.524420000002</v>
      </c>
      <c r="L72" s="918">
        <v>391700.12054000003</v>
      </c>
      <c r="M72" s="918">
        <v>44990.491639999993</v>
      </c>
      <c r="N72" s="918">
        <v>5892.6428900000001</v>
      </c>
      <c r="O72" s="918">
        <v>50883.134530000003</v>
      </c>
      <c r="P72" s="918">
        <v>593092.47045000002</v>
      </c>
      <c r="Q72" s="918">
        <v>71940.842210000017</v>
      </c>
      <c r="R72" s="919">
        <v>665033.31266000005</v>
      </c>
    </row>
    <row r="73" spans="1:18" x14ac:dyDescent="0.25">
      <c r="A73" s="341"/>
      <c r="B73" s="336" t="s">
        <v>336</v>
      </c>
      <c r="C73" s="336" t="s">
        <v>365</v>
      </c>
      <c r="D73" s="917">
        <v>17631.653739999998</v>
      </c>
      <c r="E73" s="918">
        <v>0</v>
      </c>
      <c r="F73" s="918">
        <v>17631.653739999998</v>
      </c>
      <c r="G73" s="918">
        <v>0</v>
      </c>
      <c r="H73" s="918">
        <v>0</v>
      </c>
      <c r="I73" s="918">
        <v>0</v>
      </c>
      <c r="J73" s="918">
        <v>97.535060000000001</v>
      </c>
      <c r="K73" s="918">
        <v>36.286540000000002</v>
      </c>
      <c r="L73" s="918">
        <v>133.82160000000002</v>
      </c>
      <c r="M73" s="918">
        <v>19.005369999999999</v>
      </c>
      <c r="N73" s="918">
        <v>268.16000000000003</v>
      </c>
      <c r="O73" s="918">
        <v>287.16537</v>
      </c>
      <c r="P73" s="918">
        <v>116.54042999999999</v>
      </c>
      <c r="Q73" s="918">
        <v>304.44653999999997</v>
      </c>
      <c r="R73" s="919">
        <v>420.98696999999999</v>
      </c>
    </row>
    <row r="74" spans="1:18" x14ac:dyDescent="0.25">
      <c r="A74" s="341"/>
      <c r="B74" s="336" t="s">
        <v>366</v>
      </c>
      <c r="C74" s="336" t="s">
        <v>366</v>
      </c>
      <c r="D74" s="917">
        <v>6884.1062199999997</v>
      </c>
      <c r="E74" s="918">
        <v>0</v>
      </c>
      <c r="F74" s="918">
        <v>6884.1062199999997</v>
      </c>
      <c r="G74" s="918">
        <v>0</v>
      </c>
      <c r="H74" s="918">
        <v>0</v>
      </c>
      <c r="I74" s="918">
        <v>0</v>
      </c>
      <c r="J74" s="918">
        <v>19.198930000000001</v>
      </c>
      <c r="K74" s="918">
        <v>2.65E-3</v>
      </c>
      <c r="L74" s="918">
        <v>19.201580000000003</v>
      </c>
      <c r="M74" s="918">
        <v>28</v>
      </c>
      <c r="N74" s="918">
        <v>0</v>
      </c>
      <c r="O74" s="918">
        <v>28</v>
      </c>
      <c r="P74" s="918">
        <v>47.198929999999997</v>
      </c>
      <c r="Q74" s="918">
        <v>2.65E-3</v>
      </c>
      <c r="R74" s="919">
        <v>47.20158</v>
      </c>
    </row>
    <row r="75" spans="1:18" x14ac:dyDescent="0.25">
      <c r="A75" s="341"/>
      <c r="B75" s="336" t="s">
        <v>70</v>
      </c>
      <c r="C75" s="336" t="s">
        <v>70</v>
      </c>
      <c r="D75" s="917">
        <v>14837.996519999999</v>
      </c>
      <c r="E75" s="918">
        <v>0</v>
      </c>
      <c r="F75" s="918">
        <v>14837.996519999999</v>
      </c>
      <c r="G75" s="918">
        <v>1.0027699999999999</v>
      </c>
      <c r="H75" s="918">
        <v>0</v>
      </c>
      <c r="I75" s="918">
        <v>1.0027699999999999</v>
      </c>
      <c r="J75" s="918">
        <v>1537.76468</v>
      </c>
      <c r="K75" s="918">
        <v>3.2073499999999999</v>
      </c>
      <c r="L75" s="918">
        <v>1540.9720300000001</v>
      </c>
      <c r="M75" s="918">
        <v>2063.11447</v>
      </c>
      <c r="N75" s="918">
        <v>0</v>
      </c>
      <c r="O75" s="918">
        <v>2063.11447</v>
      </c>
      <c r="P75" s="918">
        <v>3601.8819199999998</v>
      </c>
      <c r="Q75" s="918">
        <v>3.2073499999999999</v>
      </c>
      <c r="R75" s="919">
        <v>3605.0892699999999</v>
      </c>
    </row>
    <row r="76" spans="1:18" x14ac:dyDescent="0.25">
      <c r="A76" s="341"/>
      <c r="B76" s="341"/>
      <c r="C76" s="921" t="s">
        <v>367</v>
      </c>
      <c r="D76" s="922">
        <v>6473.9048000000003</v>
      </c>
      <c r="E76" s="420">
        <v>0</v>
      </c>
      <c r="F76" s="420">
        <v>6473.9048000000003</v>
      </c>
      <c r="G76" s="420">
        <v>0</v>
      </c>
      <c r="H76" s="420">
        <v>0</v>
      </c>
      <c r="I76" s="420">
        <v>0</v>
      </c>
      <c r="J76" s="420">
        <v>2.5609199999999999</v>
      </c>
      <c r="K76" s="420">
        <v>2.7799999999999999E-3</v>
      </c>
      <c r="L76" s="420">
        <v>2.5636999999999999</v>
      </c>
      <c r="M76" s="420">
        <v>0.18328999999999998</v>
      </c>
      <c r="N76" s="420">
        <v>0</v>
      </c>
      <c r="O76" s="420">
        <v>0.18328999999999998</v>
      </c>
      <c r="P76" s="420">
        <v>2.7442099999999998</v>
      </c>
      <c r="Q76" s="420">
        <v>2.7799999999999999E-3</v>
      </c>
      <c r="R76" s="923">
        <v>2.7469899999999998</v>
      </c>
    </row>
    <row r="77" spans="1:18" x14ac:dyDescent="0.25">
      <c r="A77" s="341"/>
      <c r="B77" s="336" t="s">
        <v>368</v>
      </c>
      <c r="C77" s="336" t="s">
        <v>368</v>
      </c>
      <c r="D77" s="917">
        <v>12895.51773</v>
      </c>
      <c r="E77" s="918">
        <v>0</v>
      </c>
      <c r="F77" s="918">
        <v>12895.51773</v>
      </c>
      <c r="G77" s="918">
        <v>0</v>
      </c>
      <c r="H77" s="918">
        <v>0</v>
      </c>
      <c r="I77" s="918">
        <v>0</v>
      </c>
      <c r="J77" s="918">
        <v>123.60944000000001</v>
      </c>
      <c r="K77" s="918">
        <v>4.0899999999999999E-3</v>
      </c>
      <c r="L77" s="918">
        <v>123.61353</v>
      </c>
      <c r="M77" s="918">
        <v>1.4858800000000001</v>
      </c>
      <c r="N77" s="918">
        <v>0</v>
      </c>
      <c r="O77" s="918">
        <v>1.4858800000000001</v>
      </c>
      <c r="P77" s="918">
        <v>125.09532</v>
      </c>
      <c r="Q77" s="918">
        <v>4.0899999999999999E-3</v>
      </c>
      <c r="R77" s="919">
        <v>125.09941000000001</v>
      </c>
    </row>
    <row r="78" spans="1:18" x14ac:dyDescent="0.25">
      <c r="A78" s="341"/>
      <c r="B78" s="336" t="s">
        <v>369</v>
      </c>
      <c r="C78" s="336" t="s">
        <v>369</v>
      </c>
      <c r="D78" s="917">
        <v>30965.423839999999</v>
      </c>
      <c r="E78" s="918">
        <v>0</v>
      </c>
      <c r="F78" s="918">
        <v>30965.423839999999</v>
      </c>
      <c r="G78" s="918">
        <v>34.556139999999999</v>
      </c>
      <c r="H78" s="918">
        <v>0</v>
      </c>
      <c r="I78" s="918">
        <v>34.556139999999999</v>
      </c>
      <c r="J78" s="918">
        <v>5411.4591799999998</v>
      </c>
      <c r="K78" s="918">
        <v>130.13548</v>
      </c>
      <c r="L78" s="918">
        <v>5541.5946599999997</v>
      </c>
      <c r="M78" s="918">
        <v>1768.01767</v>
      </c>
      <c r="N78" s="918">
        <v>0</v>
      </c>
      <c r="O78" s="918">
        <v>1768.01767</v>
      </c>
      <c r="P78" s="918">
        <v>7214.0329899999997</v>
      </c>
      <c r="Q78" s="918">
        <v>130.13548</v>
      </c>
      <c r="R78" s="919">
        <v>7344.1684699999996</v>
      </c>
    </row>
    <row r="79" spans="1:18" x14ac:dyDescent="0.25">
      <c r="A79" s="336" t="s">
        <v>915</v>
      </c>
      <c r="B79" s="920"/>
      <c r="C79" s="920"/>
      <c r="D79" s="917">
        <v>4063538.4822899993</v>
      </c>
      <c r="E79" s="918">
        <v>87422.26681999999</v>
      </c>
      <c r="F79" s="918">
        <v>4150960.7491099997</v>
      </c>
      <c r="G79" s="918">
        <v>523529.56741999998</v>
      </c>
      <c r="H79" s="918">
        <v>201072.97120000003</v>
      </c>
      <c r="I79" s="918">
        <v>724602.53862000001</v>
      </c>
      <c r="J79" s="918">
        <v>1574395.3184600002</v>
      </c>
      <c r="K79" s="918">
        <v>230704.16201999999</v>
      </c>
      <c r="L79" s="918">
        <v>1805099.4804800001</v>
      </c>
      <c r="M79" s="918">
        <v>383462.14635</v>
      </c>
      <c r="N79" s="918">
        <v>78190.276690000013</v>
      </c>
      <c r="O79" s="918">
        <v>461652.42303999997</v>
      </c>
      <c r="P79" s="918">
        <v>2481387.0322299995</v>
      </c>
      <c r="Q79" s="918">
        <v>509967.40991000005</v>
      </c>
      <c r="R79" s="919">
        <v>2991354.442139999</v>
      </c>
    </row>
    <row r="80" spans="1:18" x14ac:dyDescent="0.25">
      <c r="A80" s="336" t="s">
        <v>8</v>
      </c>
      <c r="B80" s="336" t="s">
        <v>225</v>
      </c>
      <c r="C80" s="336" t="s">
        <v>92</v>
      </c>
      <c r="D80" s="917">
        <v>321309.30566999997</v>
      </c>
      <c r="E80" s="918">
        <v>48712.676329999995</v>
      </c>
      <c r="F80" s="918">
        <v>370021.98200000002</v>
      </c>
      <c r="G80" s="918">
        <v>62078.115669999999</v>
      </c>
      <c r="H80" s="918">
        <v>37577.798990000003</v>
      </c>
      <c r="I80" s="918">
        <v>99655.914659999995</v>
      </c>
      <c r="J80" s="918">
        <v>313561.46514000004</v>
      </c>
      <c r="K80" s="918">
        <v>115474.46725000002</v>
      </c>
      <c r="L80" s="918">
        <v>429035.93239000003</v>
      </c>
      <c r="M80" s="918">
        <v>167995.92105999999</v>
      </c>
      <c r="N80" s="918">
        <v>32871.0478</v>
      </c>
      <c r="O80" s="918">
        <v>200866.96885999999</v>
      </c>
      <c r="P80" s="918">
        <v>543635.50187000004</v>
      </c>
      <c r="Q80" s="918">
        <v>185923.31404</v>
      </c>
      <c r="R80" s="919">
        <v>729558.81590999989</v>
      </c>
    </row>
    <row r="81" spans="1:18" x14ac:dyDescent="0.25">
      <c r="A81" s="341"/>
      <c r="B81" s="341"/>
      <c r="C81" s="921" t="s">
        <v>8</v>
      </c>
      <c r="D81" s="922">
        <v>1666913.8109299999</v>
      </c>
      <c r="E81" s="420">
        <v>88266.037429999997</v>
      </c>
      <c r="F81" s="420">
        <v>1755179.8483599999</v>
      </c>
      <c r="G81" s="420">
        <v>368963.14131999994</v>
      </c>
      <c r="H81" s="420">
        <v>329480.04019000015</v>
      </c>
      <c r="I81" s="420">
        <v>698443.18151000002</v>
      </c>
      <c r="J81" s="420">
        <v>1086742.87433</v>
      </c>
      <c r="K81" s="420">
        <v>386116.01154999988</v>
      </c>
      <c r="L81" s="420">
        <v>1472858.8858800002</v>
      </c>
      <c r="M81" s="420">
        <v>484905.94159999996</v>
      </c>
      <c r="N81" s="420">
        <v>175346.50367999999</v>
      </c>
      <c r="O81" s="420">
        <v>660252.44527999999</v>
      </c>
      <c r="P81" s="420">
        <v>1940611.95725</v>
      </c>
      <c r="Q81" s="420">
        <v>890942.55541999987</v>
      </c>
      <c r="R81" s="923">
        <v>2831554.5126699992</v>
      </c>
    </row>
    <row r="82" spans="1:18" x14ac:dyDescent="0.25">
      <c r="A82" s="341"/>
      <c r="B82" s="341"/>
      <c r="C82" s="921" t="s">
        <v>96</v>
      </c>
      <c r="D82" s="922">
        <v>480155.29028000002</v>
      </c>
      <c r="E82" s="420">
        <v>2300.4862899999998</v>
      </c>
      <c r="F82" s="420">
        <v>482455.77656999999</v>
      </c>
      <c r="G82" s="420">
        <v>45213.987270000005</v>
      </c>
      <c r="H82" s="420">
        <v>11206.34375</v>
      </c>
      <c r="I82" s="420">
        <v>56420.331020000005</v>
      </c>
      <c r="J82" s="420">
        <v>311931.41181999998</v>
      </c>
      <c r="K82" s="420">
        <v>51433.937509999996</v>
      </c>
      <c r="L82" s="420">
        <v>363365.34933000006</v>
      </c>
      <c r="M82" s="420">
        <v>110053.28393999999</v>
      </c>
      <c r="N82" s="420">
        <v>14941.202240000001</v>
      </c>
      <c r="O82" s="420">
        <v>124994.48618000001</v>
      </c>
      <c r="P82" s="420">
        <v>467198.68303000001</v>
      </c>
      <c r="Q82" s="420">
        <v>77581.483500000017</v>
      </c>
      <c r="R82" s="923">
        <v>544780.16652999993</v>
      </c>
    </row>
    <row r="83" spans="1:18" x14ac:dyDescent="0.25">
      <c r="A83" s="341"/>
      <c r="B83" s="341"/>
      <c r="C83" s="921" t="s">
        <v>95</v>
      </c>
      <c r="D83" s="922">
        <v>1554428.5229400001</v>
      </c>
      <c r="E83" s="420">
        <v>1284416.08375</v>
      </c>
      <c r="F83" s="420">
        <v>2838844.6066900003</v>
      </c>
      <c r="G83" s="420">
        <v>298847.05635999999</v>
      </c>
      <c r="H83" s="420">
        <v>189189.68862</v>
      </c>
      <c r="I83" s="420">
        <v>488036.74498000002</v>
      </c>
      <c r="J83" s="420">
        <v>429429.39329000004</v>
      </c>
      <c r="K83" s="420">
        <v>293439.86819999997</v>
      </c>
      <c r="L83" s="420">
        <v>722869.26149000006</v>
      </c>
      <c r="M83" s="420">
        <v>2334239.8275000001</v>
      </c>
      <c r="N83" s="420">
        <v>1856338.9435899998</v>
      </c>
      <c r="O83" s="420">
        <v>4190578.7710899999</v>
      </c>
      <c r="P83" s="420">
        <v>3062516.27715</v>
      </c>
      <c r="Q83" s="420">
        <v>2338968.5004099999</v>
      </c>
      <c r="R83" s="923">
        <v>5401484.7775600003</v>
      </c>
    </row>
    <row r="84" spans="1:18" x14ac:dyDescent="0.25">
      <c r="A84" s="341"/>
      <c r="B84" s="341"/>
      <c r="C84" s="921" t="s">
        <v>226</v>
      </c>
      <c r="D84" s="922">
        <v>144274.63723000002</v>
      </c>
      <c r="E84" s="420">
        <v>176842.7205</v>
      </c>
      <c r="F84" s="420">
        <v>321117.35773000005</v>
      </c>
      <c r="G84" s="420">
        <v>33205.252469999999</v>
      </c>
      <c r="H84" s="420">
        <v>46765.289769999996</v>
      </c>
      <c r="I84" s="420">
        <v>79970.542239999995</v>
      </c>
      <c r="J84" s="420">
        <v>61393.799959999997</v>
      </c>
      <c r="K84" s="420">
        <v>38765.747730000003</v>
      </c>
      <c r="L84" s="420">
        <v>100159.54768999999</v>
      </c>
      <c r="M84" s="420">
        <v>45253.508829999999</v>
      </c>
      <c r="N84" s="420">
        <v>44095.10772</v>
      </c>
      <c r="O84" s="420">
        <v>89348.616549999992</v>
      </c>
      <c r="P84" s="420">
        <v>139852.56125999999</v>
      </c>
      <c r="Q84" s="420">
        <v>129626.14522000001</v>
      </c>
      <c r="R84" s="923">
        <v>269478.70647999999</v>
      </c>
    </row>
    <row r="85" spans="1:18" x14ac:dyDescent="0.25">
      <c r="A85" s="341"/>
      <c r="B85" s="341"/>
      <c r="C85" s="921" t="s">
        <v>94</v>
      </c>
      <c r="D85" s="922">
        <v>317127.62445999996</v>
      </c>
      <c r="E85" s="420">
        <v>71781.371169999999</v>
      </c>
      <c r="F85" s="420">
        <v>388908.99563000002</v>
      </c>
      <c r="G85" s="420">
        <v>37981.67093</v>
      </c>
      <c r="H85" s="420">
        <v>25957.193510000001</v>
      </c>
      <c r="I85" s="420">
        <v>63938.864439999998</v>
      </c>
      <c r="J85" s="420">
        <v>83048.25778</v>
      </c>
      <c r="K85" s="420">
        <v>43724.657549999996</v>
      </c>
      <c r="L85" s="420">
        <v>126772.91533</v>
      </c>
      <c r="M85" s="420">
        <v>46334.059249999998</v>
      </c>
      <c r="N85" s="420">
        <v>38547.305930000002</v>
      </c>
      <c r="O85" s="420">
        <v>84881.365180000008</v>
      </c>
      <c r="P85" s="420">
        <v>167363.98796</v>
      </c>
      <c r="Q85" s="420">
        <v>108229.15699</v>
      </c>
      <c r="R85" s="923">
        <v>275593.14494999999</v>
      </c>
    </row>
    <row r="86" spans="1:18" x14ac:dyDescent="0.25">
      <c r="A86" s="336" t="s">
        <v>916</v>
      </c>
      <c r="B86" s="920"/>
      <c r="C86" s="920"/>
      <c r="D86" s="917">
        <v>4484209.1915100003</v>
      </c>
      <c r="E86" s="918">
        <v>1672319.3754700001</v>
      </c>
      <c r="F86" s="918">
        <v>6156528.5669800006</v>
      </c>
      <c r="G86" s="918">
        <v>846289.22401999985</v>
      </c>
      <c r="H86" s="918">
        <v>640176.3548300002</v>
      </c>
      <c r="I86" s="918">
        <v>1486465.5788500002</v>
      </c>
      <c r="J86" s="918">
        <v>2286107.2023200002</v>
      </c>
      <c r="K86" s="918">
        <v>928954.68978999997</v>
      </c>
      <c r="L86" s="918">
        <v>3215061.8921100004</v>
      </c>
      <c r="M86" s="918">
        <v>3188782.5421799999</v>
      </c>
      <c r="N86" s="918">
        <v>2162140.1109600002</v>
      </c>
      <c r="O86" s="918">
        <v>5350922.6531400001</v>
      </c>
      <c r="P86" s="918">
        <v>6321178.9685200006</v>
      </c>
      <c r="Q86" s="918">
        <v>3731271.15558</v>
      </c>
      <c r="R86" s="919">
        <v>10052450.124099998</v>
      </c>
    </row>
    <row r="87" spans="1:18" x14ac:dyDescent="0.25">
      <c r="A87" s="336" t="s">
        <v>9</v>
      </c>
      <c r="B87" s="336" t="s">
        <v>370</v>
      </c>
      <c r="C87" s="336" t="s">
        <v>370</v>
      </c>
      <c r="D87" s="917">
        <v>31600.578320000001</v>
      </c>
      <c r="E87" s="918">
        <v>0</v>
      </c>
      <c r="F87" s="918">
        <v>31600.578320000001</v>
      </c>
      <c r="G87" s="918">
        <v>0</v>
      </c>
      <c r="H87" s="918">
        <v>0</v>
      </c>
      <c r="I87" s="918">
        <v>0</v>
      </c>
      <c r="J87" s="918">
        <v>3351.5145000000002</v>
      </c>
      <c r="K87" s="918">
        <v>15.306659999999999</v>
      </c>
      <c r="L87" s="918">
        <v>3366.82116</v>
      </c>
      <c r="M87" s="918">
        <v>2857.9572200000002</v>
      </c>
      <c r="N87" s="918">
        <v>51.888959999999997</v>
      </c>
      <c r="O87" s="918">
        <v>2909.84618</v>
      </c>
      <c r="P87" s="918">
        <v>6209.4717200000005</v>
      </c>
      <c r="Q87" s="918">
        <v>67.195619999999991</v>
      </c>
      <c r="R87" s="919">
        <v>6276.66734</v>
      </c>
    </row>
    <row r="88" spans="1:18" x14ac:dyDescent="0.25">
      <c r="A88" s="341"/>
      <c r="B88" s="336" t="s">
        <v>371</v>
      </c>
      <c r="C88" s="336" t="s">
        <v>371</v>
      </c>
      <c r="D88" s="917">
        <v>13243.7636</v>
      </c>
      <c r="E88" s="918">
        <v>0</v>
      </c>
      <c r="F88" s="918">
        <v>13243.7636</v>
      </c>
      <c r="G88" s="918">
        <v>0</v>
      </c>
      <c r="H88" s="918">
        <v>0</v>
      </c>
      <c r="I88" s="918">
        <v>0</v>
      </c>
      <c r="J88" s="918">
        <v>295.68808000000001</v>
      </c>
      <c r="K88" s="918">
        <v>1.7000000000000001E-4</v>
      </c>
      <c r="L88" s="918">
        <v>295.68824999999998</v>
      </c>
      <c r="M88" s="918">
        <v>255.08626000000001</v>
      </c>
      <c r="N88" s="918">
        <v>0</v>
      </c>
      <c r="O88" s="918">
        <v>255.08626000000001</v>
      </c>
      <c r="P88" s="918">
        <v>550.77434000000005</v>
      </c>
      <c r="Q88" s="918">
        <v>1.7000000000000001E-4</v>
      </c>
      <c r="R88" s="919">
        <v>550.77450999999996</v>
      </c>
    </row>
    <row r="89" spans="1:18" x14ac:dyDescent="0.25">
      <c r="A89" s="341"/>
      <c r="B89" s="336" t="s">
        <v>227</v>
      </c>
      <c r="C89" s="336" t="s">
        <v>228</v>
      </c>
      <c r="D89" s="917">
        <v>84938.656080000001</v>
      </c>
      <c r="E89" s="918">
        <v>3646.45847</v>
      </c>
      <c r="F89" s="918">
        <v>88585.114549999998</v>
      </c>
      <c r="G89" s="918">
        <v>20412.330999999998</v>
      </c>
      <c r="H89" s="918">
        <v>12705.50691</v>
      </c>
      <c r="I89" s="918">
        <v>33117.837910000002</v>
      </c>
      <c r="J89" s="918">
        <v>81642.091320000007</v>
      </c>
      <c r="K89" s="918">
        <v>12854.17447</v>
      </c>
      <c r="L89" s="918">
        <v>94496.265790000005</v>
      </c>
      <c r="M89" s="918">
        <v>3161.2264300000002</v>
      </c>
      <c r="N89" s="918">
        <v>450.14792</v>
      </c>
      <c r="O89" s="918">
        <v>3611.37435</v>
      </c>
      <c r="P89" s="918">
        <v>105215.64874999999</v>
      </c>
      <c r="Q89" s="918">
        <v>26009.829300000001</v>
      </c>
      <c r="R89" s="919">
        <v>131225.47805000001</v>
      </c>
    </row>
    <row r="90" spans="1:18" x14ac:dyDescent="0.25">
      <c r="A90" s="341"/>
      <c r="B90" s="341"/>
      <c r="C90" s="921" t="s">
        <v>372</v>
      </c>
      <c r="D90" s="922">
        <v>22142.54264</v>
      </c>
      <c r="E90" s="420">
        <v>0</v>
      </c>
      <c r="F90" s="420">
        <v>22142.54264</v>
      </c>
      <c r="G90" s="420">
        <v>0</v>
      </c>
      <c r="H90" s="420">
        <v>0</v>
      </c>
      <c r="I90" s="420">
        <v>0</v>
      </c>
      <c r="J90" s="420">
        <v>1611.6256699999999</v>
      </c>
      <c r="K90" s="420">
        <v>7.3340000000000002E-2</v>
      </c>
      <c r="L90" s="420">
        <v>1611.69901</v>
      </c>
      <c r="M90" s="420">
        <v>1646.7545600000001</v>
      </c>
      <c r="N90" s="420">
        <v>201.12</v>
      </c>
      <c r="O90" s="420">
        <v>1847.87456</v>
      </c>
      <c r="P90" s="420">
        <v>3258.3802299999998</v>
      </c>
      <c r="Q90" s="420">
        <v>201.19334000000001</v>
      </c>
      <c r="R90" s="923">
        <v>3459.57357</v>
      </c>
    </row>
    <row r="91" spans="1:18" x14ac:dyDescent="0.25">
      <c r="A91" s="341"/>
      <c r="B91" s="336" t="s">
        <v>9</v>
      </c>
      <c r="C91" s="336" t="s">
        <v>9</v>
      </c>
      <c r="D91" s="917">
        <v>2270323.2668899996</v>
      </c>
      <c r="E91" s="918">
        <v>143574.85778999998</v>
      </c>
      <c r="F91" s="918">
        <v>2413898.1246799999</v>
      </c>
      <c r="G91" s="918">
        <v>700173.15764000011</v>
      </c>
      <c r="H91" s="918">
        <v>288967.05093999999</v>
      </c>
      <c r="I91" s="918">
        <v>989140.20857999998</v>
      </c>
      <c r="J91" s="918">
        <v>1462149.6644300001</v>
      </c>
      <c r="K91" s="918">
        <v>809178.03417000023</v>
      </c>
      <c r="L91" s="918">
        <v>2271327.6986000002</v>
      </c>
      <c r="M91" s="918">
        <v>342926.45627000002</v>
      </c>
      <c r="N91" s="918">
        <v>212468.44669999997</v>
      </c>
      <c r="O91" s="918">
        <v>555394.90297000005</v>
      </c>
      <c r="P91" s="918">
        <v>2505249.2783399997</v>
      </c>
      <c r="Q91" s="918">
        <v>1310613.5318099998</v>
      </c>
      <c r="R91" s="919">
        <v>3815862.8101500007</v>
      </c>
    </row>
    <row r="92" spans="1:18" x14ac:dyDescent="0.25">
      <c r="A92" s="341"/>
      <c r="B92" s="341"/>
      <c r="C92" s="921" t="s">
        <v>229</v>
      </c>
      <c r="D92" s="922">
        <v>154950.39369999999</v>
      </c>
      <c r="E92" s="420">
        <v>1742.7748300000001</v>
      </c>
      <c r="F92" s="420">
        <v>156693.16853</v>
      </c>
      <c r="G92" s="420">
        <v>34005.45968</v>
      </c>
      <c r="H92" s="420">
        <v>7804.4559600000002</v>
      </c>
      <c r="I92" s="420">
        <v>41809.915639999999</v>
      </c>
      <c r="J92" s="420">
        <v>131188.08312</v>
      </c>
      <c r="K92" s="420">
        <v>33392.18806</v>
      </c>
      <c r="L92" s="420">
        <v>164580.27118000001</v>
      </c>
      <c r="M92" s="420">
        <v>23170.871609999998</v>
      </c>
      <c r="N92" s="420">
        <v>2808.7686199999998</v>
      </c>
      <c r="O92" s="420">
        <v>25979.640229999997</v>
      </c>
      <c r="P92" s="420">
        <v>188364.41441</v>
      </c>
      <c r="Q92" s="420">
        <v>44005.412639999995</v>
      </c>
      <c r="R92" s="923">
        <v>232369.82705000002</v>
      </c>
    </row>
    <row r="93" spans="1:18" x14ac:dyDescent="0.25">
      <c r="A93" s="341"/>
      <c r="B93" s="341"/>
      <c r="C93" s="921" t="s">
        <v>321</v>
      </c>
      <c r="D93" s="922">
        <v>149484.39821000001</v>
      </c>
      <c r="E93" s="420">
        <v>1086.4511200000002</v>
      </c>
      <c r="F93" s="420">
        <v>150570.84933</v>
      </c>
      <c r="G93" s="420">
        <v>14929.705449999999</v>
      </c>
      <c r="H93" s="420">
        <v>2371.4109500000004</v>
      </c>
      <c r="I93" s="420">
        <v>17301.116399999999</v>
      </c>
      <c r="J93" s="420">
        <v>48452.422079999997</v>
      </c>
      <c r="K93" s="420">
        <v>23633.97928</v>
      </c>
      <c r="L93" s="420">
        <v>72086.401360000003</v>
      </c>
      <c r="M93" s="420">
        <v>30058.083669999996</v>
      </c>
      <c r="N93" s="420">
        <v>13391.67195</v>
      </c>
      <c r="O93" s="420">
        <v>43449.755620000004</v>
      </c>
      <c r="P93" s="420">
        <v>93440.211200000005</v>
      </c>
      <c r="Q93" s="420">
        <v>39397.062180000008</v>
      </c>
      <c r="R93" s="923">
        <v>132837.27338</v>
      </c>
    </row>
    <row r="94" spans="1:18" x14ac:dyDescent="0.25">
      <c r="A94" s="341"/>
      <c r="B94" s="341"/>
      <c r="C94" s="921" t="s">
        <v>373</v>
      </c>
      <c r="D94" s="922">
        <v>52035.72421</v>
      </c>
      <c r="E94" s="420">
        <v>0</v>
      </c>
      <c r="F94" s="420">
        <v>52035.72421</v>
      </c>
      <c r="G94" s="420">
        <v>0</v>
      </c>
      <c r="H94" s="420">
        <v>0</v>
      </c>
      <c r="I94" s="420">
        <v>0</v>
      </c>
      <c r="J94" s="420">
        <v>5295.5060899999999</v>
      </c>
      <c r="K94" s="420">
        <v>379.40397999999999</v>
      </c>
      <c r="L94" s="420">
        <v>5674.9100699999999</v>
      </c>
      <c r="M94" s="420">
        <v>6879.2796100000005</v>
      </c>
      <c r="N94" s="420">
        <v>0</v>
      </c>
      <c r="O94" s="420">
        <v>6879.2796100000005</v>
      </c>
      <c r="P94" s="420">
        <v>12174.785699999999</v>
      </c>
      <c r="Q94" s="420">
        <v>379.40397999999999</v>
      </c>
      <c r="R94" s="923">
        <v>12554.189679999999</v>
      </c>
    </row>
    <row r="95" spans="1:18" x14ac:dyDescent="0.25">
      <c r="A95" s="341"/>
      <c r="B95" s="341"/>
      <c r="C95" s="921" t="s">
        <v>230</v>
      </c>
      <c r="D95" s="922">
        <v>337658.10677999997</v>
      </c>
      <c r="E95" s="420">
        <v>4662.1580600000007</v>
      </c>
      <c r="F95" s="420">
        <v>342320.26484000002</v>
      </c>
      <c r="G95" s="420">
        <v>63031.455540000003</v>
      </c>
      <c r="H95" s="420">
        <v>24943.17671</v>
      </c>
      <c r="I95" s="420">
        <v>87974.632249999995</v>
      </c>
      <c r="J95" s="420">
        <v>313877.54319000005</v>
      </c>
      <c r="K95" s="420">
        <v>106494.90033000003</v>
      </c>
      <c r="L95" s="420">
        <v>420372.44351999997</v>
      </c>
      <c r="M95" s="420">
        <v>58378.946550000001</v>
      </c>
      <c r="N95" s="420">
        <v>33388.741889999998</v>
      </c>
      <c r="O95" s="420">
        <v>91767.688439999998</v>
      </c>
      <c r="P95" s="420">
        <v>435287.94527999999</v>
      </c>
      <c r="Q95" s="420">
        <v>164826.81893000001</v>
      </c>
      <c r="R95" s="923">
        <v>600114.76421000005</v>
      </c>
    </row>
    <row r="96" spans="1:18" x14ac:dyDescent="0.25">
      <c r="A96" s="341"/>
      <c r="B96" s="336" t="s">
        <v>374</v>
      </c>
      <c r="C96" s="336" t="s">
        <v>374</v>
      </c>
      <c r="D96" s="917">
        <v>75196.592839999998</v>
      </c>
      <c r="E96" s="918">
        <v>700.60119999999995</v>
      </c>
      <c r="F96" s="918">
        <v>75897.194039999988</v>
      </c>
      <c r="G96" s="918">
        <v>40635.762369999997</v>
      </c>
      <c r="H96" s="918">
        <v>8563.233119999999</v>
      </c>
      <c r="I96" s="918">
        <v>49198.995490000001</v>
      </c>
      <c r="J96" s="918">
        <v>97456.484320000003</v>
      </c>
      <c r="K96" s="918">
        <v>19805.121179999998</v>
      </c>
      <c r="L96" s="918">
        <v>117261.60550000001</v>
      </c>
      <c r="M96" s="918">
        <v>56511.633730000001</v>
      </c>
      <c r="N96" s="918">
        <v>26044.186369999999</v>
      </c>
      <c r="O96" s="918">
        <v>82555.820099999997</v>
      </c>
      <c r="P96" s="918">
        <v>194603.88042</v>
      </c>
      <c r="Q96" s="918">
        <v>54412.540670000009</v>
      </c>
      <c r="R96" s="919">
        <v>249016.42109000002</v>
      </c>
    </row>
    <row r="97" spans="1:18" x14ac:dyDescent="0.25">
      <c r="A97" s="341"/>
      <c r="B97" s="336" t="s">
        <v>231</v>
      </c>
      <c r="C97" s="336" t="s">
        <v>232</v>
      </c>
      <c r="D97" s="917">
        <v>213513.70749999999</v>
      </c>
      <c r="E97" s="918">
        <v>604.19917999999996</v>
      </c>
      <c r="F97" s="918">
        <v>214117.90668000001</v>
      </c>
      <c r="G97" s="918">
        <v>57575.544840000002</v>
      </c>
      <c r="H97" s="918">
        <v>9407.6977900000002</v>
      </c>
      <c r="I97" s="918">
        <v>66983.242629999993</v>
      </c>
      <c r="J97" s="918">
        <v>149282.44035999998</v>
      </c>
      <c r="K97" s="918">
        <v>20608.718870000001</v>
      </c>
      <c r="L97" s="918">
        <v>169891.15922999999</v>
      </c>
      <c r="M97" s="918">
        <v>18107.94253</v>
      </c>
      <c r="N97" s="918">
        <v>4753.7015099999999</v>
      </c>
      <c r="O97" s="918">
        <v>22861.644040000003</v>
      </c>
      <c r="P97" s="918">
        <v>224965.92773</v>
      </c>
      <c r="Q97" s="918">
        <v>34770.118170000002</v>
      </c>
      <c r="R97" s="919">
        <v>259736.0459</v>
      </c>
    </row>
    <row r="98" spans="1:18" x14ac:dyDescent="0.25">
      <c r="A98" s="341"/>
      <c r="B98" s="341"/>
      <c r="C98" s="921" t="s">
        <v>375</v>
      </c>
      <c r="D98" s="922">
        <v>6749.6646000000001</v>
      </c>
      <c r="E98" s="420">
        <v>0</v>
      </c>
      <c r="F98" s="420">
        <v>6749.6646000000001</v>
      </c>
      <c r="G98" s="420">
        <v>0</v>
      </c>
      <c r="H98" s="420">
        <v>0</v>
      </c>
      <c r="I98" s="420">
        <v>0</v>
      </c>
      <c r="J98" s="420">
        <v>159.71504000000002</v>
      </c>
      <c r="K98" s="420">
        <v>2.0000000000000001E-4</v>
      </c>
      <c r="L98" s="420">
        <v>159.71523999999999</v>
      </c>
      <c r="M98" s="420">
        <v>207.43648000000002</v>
      </c>
      <c r="N98" s="420">
        <v>0</v>
      </c>
      <c r="O98" s="420">
        <v>207.43648000000002</v>
      </c>
      <c r="P98" s="420">
        <v>367.15152</v>
      </c>
      <c r="Q98" s="420">
        <v>2.0000000000000001E-4</v>
      </c>
      <c r="R98" s="923">
        <v>367.15171999999995</v>
      </c>
    </row>
    <row r="99" spans="1:18" x14ac:dyDescent="0.25">
      <c r="A99" s="341"/>
      <c r="B99" s="341"/>
      <c r="C99" s="921" t="s">
        <v>376</v>
      </c>
      <c r="D99" s="922">
        <v>3800.3593100000003</v>
      </c>
      <c r="E99" s="420">
        <v>0</v>
      </c>
      <c r="F99" s="420">
        <v>3800.3593100000003</v>
      </c>
      <c r="G99" s="420">
        <v>0</v>
      </c>
      <c r="H99" s="420">
        <v>0</v>
      </c>
      <c r="I99" s="420">
        <v>0</v>
      </c>
      <c r="J99" s="420">
        <v>245.55222000000001</v>
      </c>
      <c r="K99" s="420">
        <v>0.87202999999999997</v>
      </c>
      <c r="L99" s="420">
        <v>246.42425</v>
      </c>
      <c r="M99" s="420">
        <v>23.808529999999998</v>
      </c>
      <c r="N99" s="420">
        <v>0</v>
      </c>
      <c r="O99" s="420">
        <v>23.808529999999998</v>
      </c>
      <c r="P99" s="420">
        <v>269.36075</v>
      </c>
      <c r="Q99" s="420">
        <v>0.87202999999999997</v>
      </c>
      <c r="R99" s="923">
        <v>270.23278000000005</v>
      </c>
    </row>
    <row r="100" spans="1:18" x14ac:dyDescent="0.25">
      <c r="A100" s="341"/>
      <c r="B100" s="336" t="s">
        <v>377</v>
      </c>
      <c r="C100" s="336" t="s">
        <v>378</v>
      </c>
      <c r="D100" s="917">
        <v>24750.888890000002</v>
      </c>
      <c r="E100" s="918">
        <v>0</v>
      </c>
      <c r="F100" s="918">
        <v>24750.888890000002</v>
      </c>
      <c r="G100" s="918">
        <v>0</v>
      </c>
      <c r="H100" s="918">
        <v>0</v>
      </c>
      <c r="I100" s="918">
        <v>0</v>
      </c>
      <c r="J100" s="918">
        <v>3079.0926199999999</v>
      </c>
      <c r="K100" s="918">
        <v>38.193220000000004</v>
      </c>
      <c r="L100" s="918">
        <v>3117.28584</v>
      </c>
      <c r="M100" s="918">
        <v>1211.53226</v>
      </c>
      <c r="N100" s="918">
        <v>0</v>
      </c>
      <c r="O100" s="918">
        <v>1211.53226</v>
      </c>
      <c r="P100" s="918">
        <v>4290.6248800000003</v>
      </c>
      <c r="Q100" s="918">
        <v>38.193220000000004</v>
      </c>
      <c r="R100" s="919">
        <v>4328.8180999999995</v>
      </c>
    </row>
    <row r="101" spans="1:18" x14ac:dyDescent="0.25">
      <c r="A101" s="341"/>
      <c r="B101" s="336" t="s">
        <v>233</v>
      </c>
      <c r="C101" s="336" t="s">
        <v>234</v>
      </c>
      <c r="D101" s="917">
        <v>0</v>
      </c>
      <c r="E101" s="918">
        <v>0</v>
      </c>
      <c r="F101" s="918">
        <v>0</v>
      </c>
      <c r="G101" s="918">
        <v>1760.0304699999999</v>
      </c>
      <c r="H101" s="918">
        <v>5.4647700000000006</v>
      </c>
      <c r="I101" s="918">
        <v>1765.49524</v>
      </c>
      <c r="J101" s="918">
        <v>7578.2111299999997</v>
      </c>
      <c r="K101" s="918">
        <v>2183.9788100000001</v>
      </c>
      <c r="L101" s="918">
        <v>9762.1899400000002</v>
      </c>
      <c r="M101" s="918">
        <v>0.73694999999999999</v>
      </c>
      <c r="N101" s="918">
        <v>6.2527200000000001</v>
      </c>
      <c r="O101" s="918">
        <v>6.9896700000000003</v>
      </c>
      <c r="P101" s="918">
        <v>9338.978549999998</v>
      </c>
      <c r="Q101" s="918">
        <v>2195.6963000000001</v>
      </c>
      <c r="R101" s="919">
        <v>11534.674849999999</v>
      </c>
    </row>
    <row r="102" spans="1:18" x14ac:dyDescent="0.25">
      <c r="A102" s="341"/>
      <c r="B102" s="341"/>
      <c r="C102" s="921" t="s">
        <v>233</v>
      </c>
      <c r="D102" s="922">
        <v>1.5362100000000001</v>
      </c>
      <c r="E102" s="420">
        <v>3.7373799999999999</v>
      </c>
      <c r="F102" s="420">
        <v>5.2735900000000004</v>
      </c>
      <c r="G102" s="420">
        <v>4218.17274</v>
      </c>
      <c r="H102" s="420">
        <v>5485.4500900000003</v>
      </c>
      <c r="I102" s="420">
        <v>9703.6228300000002</v>
      </c>
      <c r="J102" s="420">
        <v>50665.659310000003</v>
      </c>
      <c r="K102" s="420">
        <v>19686.126690000001</v>
      </c>
      <c r="L102" s="420">
        <v>70351.785999999993</v>
      </c>
      <c r="M102" s="420">
        <v>1482.8684699999999</v>
      </c>
      <c r="N102" s="420">
        <v>636.81332999999995</v>
      </c>
      <c r="O102" s="420">
        <v>2119.6817999999998</v>
      </c>
      <c r="P102" s="420">
        <v>56366.700520000006</v>
      </c>
      <c r="Q102" s="420">
        <v>25808.39011</v>
      </c>
      <c r="R102" s="923">
        <v>82175.090629999992</v>
      </c>
    </row>
    <row r="103" spans="1:18" x14ac:dyDescent="0.25">
      <c r="A103" s="341"/>
      <c r="B103" s="336" t="s">
        <v>379</v>
      </c>
      <c r="C103" s="336" t="s">
        <v>380</v>
      </c>
      <c r="D103" s="917">
        <v>5313.3544299999994</v>
      </c>
      <c r="E103" s="918">
        <v>0</v>
      </c>
      <c r="F103" s="918">
        <v>5313.3544299999994</v>
      </c>
      <c r="G103" s="918">
        <v>0</v>
      </c>
      <c r="H103" s="918">
        <v>0</v>
      </c>
      <c r="I103" s="918">
        <v>0</v>
      </c>
      <c r="J103" s="918">
        <v>173.25626</v>
      </c>
      <c r="K103" s="918">
        <v>1.5100000000000001E-3</v>
      </c>
      <c r="L103" s="918">
        <v>173.25776999999999</v>
      </c>
      <c r="M103" s="918">
        <v>11.351799999999999</v>
      </c>
      <c r="N103" s="918">
        <v>0</v>
      </c>
      <c r="O103" s="918">
        <v>11.351799999999999</v>
      </c>
      <c r="P103" s="918">
        <v>184.60805999999999</v>
      </c>
      <c r="Q103" s="918">
        <v>1.5100000000000001E-3</v>
      </c>
      <c r="R103" s="919">
        <v>184.60957000000002</v>
      </c>
    </row>
    <row r="104" spans="1:18" x14ac:dyDescent="0.25">
      <c r="A104" s="341"/>
      <c r="B104" s="341"/>
      <c r="C104" s="921" t="s">
        <v>379</v>
      </c>
      <c r="D104" s="922">
        <v>2039.79919</v>
      </c>
      <c r="E104" s="420">
        <v>0</v>
      </c>
      <c r="F104" s="420">
        <v>2039.79919</v>
      </c>
      <c r="G104" s="420">
        <v>0</v>
      </c>
      <c r="H104" s="420">
        <v>0</v>
      </c>
      <c r="I104" s="420">
        <v>0</v>
      </c>
      <c r="J104" s="420">
        <v>69.098729999999989</v>
      </c>
      <c r="K104" s="420">
        <v>0</v>
      </c>
      <c r="L104" s="420">
        <v>69.098729999999989</v>
      </c>
      <c r="M104" s="420">
        <v>3.9500000000000004E-3</v>
      </c>
      <c r="N104" s="420">
        <v>0</v>
      </c>
      <c r="O104" s="420">
        <v>3.9500000000000004E-3</v>
      </c>
      <c r="P104" s="420">
        <v>69.102679999999992</v>
      </c>
      <c r="Q104" s="420">
        <v>0</v>
      </c>
      <c r="R104" s="923">
        <v>69.102679999999992</v>
      </c>
    </row>
    <row r="105" spans="1:18" x14ac:dyDescent="0.25">
      <c r="A105" s="341"/>
      <c r="B105" s="336" t="s">
        <v>381</v>
      </c>
      <c r="C105" s="336" t="s">
        <v>382</v>
      </c>
      <c r="D105" s="917">
        <v>18571.298890000002</v>
      </c>
      <c r="E105" s="918">
        <v>0</v>
      </c>
      <c r="F105" s="918">
        <v>18571.298890000002</v>
      </c>
      <c r="G105" s="918">
        <v>0</v>
      </c>
      <c r="H105" s="918">
        <v>0</v>
      </c>
      <c r="I105" s="918">
        <v>0</v>
      </c>
      <c r="J105" s="918">
        <v>2076.4187700000002</v>
      </c>
      <c r="K105" s="918">
        <v>16.218019999999999</v>
      </c>
      <c r="L105" s="918">
        <v>2092.63679</v>
      </c>
      <c r="M105" s="918">
        <v>976.17249000000004</v>
      </c>
      <c r="N105" s="918">
        <v>0</v>
      </c>
      <c r="O105" s="918">
        <v>976.17249000000004</v>
      </c>
      <c r="P105" s="918">
        <v>3052.5912599999997</v>
      </c>
      <c r="Q105" s="918">
        <v>16.218019999999999</v>
      </c>
      <c r="R105" s="919">
        <v>3068.8092799999999</v>
      </c>
    </row>
    <row r="106" spans="1:18" x14ac:dyDescent="0.25">
      <c r="A106" s="341"/>
      <c r="B106" s="336" t="s">
        <v>383</v>
      </c>
      <c r="C106" s="336" t="s">
        <v>383</v>
      </c>
      <c r="D106" s="917">
        <v>3523.7830899999999</v>
      </c>
      <c r="E106" s="918">
        <v>0</v>
      </c>
      <c r="F106" s="918">
        <v>3523.7830899999999</v>
      </c>
      <c r="G106" s="918">
        <v>0</v>
      </c>
      <c r="H106" s="918">
        <v>0</v>
      </c>
      <c r="I106" s="918">
        <v>0</v>
      </c>
      <c r="J106" s="918">
        <v>62.308879999999995</v>
      </c>
      <c r="K106" s="918">
        <v>0</v>
      </c>
      <c r="L106" s="918">
        <v>62.308879999999995</v>
      </c>
      <c r="M106" s="918">
        <v>82.440570000000008</v>
      </c>
      <c r="N106" s="918">
        <v>0</v>
      </c>
      <c r="O106" s="918">
        <v>82.440570000000008</v>
      </c>
      <c r="P106" s="918">
        <v>144.74945000000002</v>
      </c>
      <c r="Q106" s="918">
        <v>0</v>
      </c>
      <c r="R106" s="919">
        <v>144.74945000000002</v>
      </c>
    </row>
    <row r="107" spans="1:18" x14ac:dyDescent="0.25">
      <c r="A107" s="336" t="s">
        <v>917</v>
      </c>
      <c r="B107" s="920"/>
      <c r="C107" s="920"/>
      <c r="D107" s="917">
        <v>3469838.4153799992</v>
      </c>
      <c r="E107" s="918">
        <v>156021.23803000001</v>
      </c>
      <c r="F107" s="918">
        <v>3625859.6534099998</v>
      </c>
      <c r="G107" s="918">
        <v>936741.61973000015</v>
      </c>
      <c r="H107" s="918">
        <v>360253.44723999995</v>
      </c>
      <c r="I107" s="918">
        <v>1296995.06697</v>
      </c>
      <c r="J107" s="918">
        <v>2358712.3761199997</v>
      </c>
      <c r="K107" s="918">
        <v>1048287.2909900001</v>
      </c>
      <c r="L107" s="918">
        <v>3406999.6671100007</v>
      </c>
      <c r="M107" s="918">
        <v>547950.58994000033</v>
      </c>
      <c r="N107" s="918">
        <v>294201.73997</v>
      </c>
      <c r="O107" s="918">
        <v>842152.32990999997</v>
      </c>
      <c r="P107" s="918">
        <v>3843404.5857899995</v>
      </c>
      <c r="Q107" s="918">
        <v>1702742.4782000002</v>
      </c>
      <c r="R107" s="919">
        <v>5546147.0639900006</v>
      </c>
    </row>
    <row r="108" spans="1:18" x14ac:dyDescent="0.25">
      <c r="A108" s="336" t="s">
        <v>10</v>
      </c>
      <c r="B108" s="336" t="s">
        <v>10</v>
      </c>
      <c r="C108" s="336" t="s">
        <v>10</v>
      </c>
      <c r="D108" s="917">
        <v>73204.27433</v>
      </c>
      <c r="E108" s="918">
        <v>232.64438000000001</v>
      </c>
      <c r="F108" s="918">
        <v>73436.918709999998</v>
      </c>
      <c r="G108" s="918">
        <v>36268.440590000006</v>
      </c>
      <c r="H108" s="918">
        <v>6615.0241100000003</v>
      </c>
      <c r="I108" s="918">
        <v>42883.464700000004</v>
      </c>
      <c r="J108" s="918">
        <v>108244.64617000001</v>
      </c>
      <c r="K108" s="918">
        <v>8591.5000200000013</v>
      </c>
      <c r="L108" s="918">
        <v>116836.14619000001</v>
      </c>
      <c r="M108" s="918">
        <v>2897.2621600000002</v>
      </c>
      <c r="N108" s="918">
        <v>141.64613</v>
      </c>
      <c r="O108" s="918">
        <v>3038.9082899999999</v>
      </c>
      <c r="P108" s="918">
        <v>147410.34891999999</v>
      </c>
      <c r="Q108" s="918">
        <v>15348.170260000003</v>
      </c>
      <c r="R108" s="919">
        <v>162758.51918</v>
      </c>
    </row>
    <row r="109" spans="1:18" x14ac:dyDescent="0.25">
      <c r="A109" s="341"/>
      <c r="B109" s="336" t="s">
        <v>384</v>
      </c>
      <c r="C109" s="336" t="s">
        <v>385</v>
      </c>
      <c r="D109" s="917">
        <v>11702.97948</v>
      </c>
      <c r="E109" s="918">
        <v>0</v>
      </c>
      <c r="F109" s="918">
        <v>11702.97948</v>
      </c>
      <c r="G109" s="918">
        <v>0</v>
      </c>
      <c r="H109" s="918">
        <v>0</v>
      </c>
      <c r="I109" s="918">
        <v>0</v>
      </c>
      <c r="J109" s="918">
        <v>42.024790000000003</v>
      </c>
      <c r="K109" s="918">
        <v>3.3500000000000001E-3</v>
      </c>
      <c r="L109" s="918">
        <v>42.02814</v>
      </c>
      <c r="M109" s="918">
        <v>6.0899999999999999E-3</v>
      </c>
      <c r="N109" s="918">
        <v>0</v>
      </c>
      <c r="O109" s="918">
        <v>6.0899999999999999E-3</v>
      </c>
      <c r="P109" s="918">
        <v>42.030879999999996</v>
      </c>
      <c r="Q109" s="918">
        <v>3.3500000000000001E-3</v>
      </c>
      <c r="R109" s="919">
        <v>42.034230000000001</v>
      </c>
    </row>
    <row r="110" spans="1:18" x14ac:dyDescent="0.25">
      <c r="A110" s="341"/>
      <c r="B110" s="336" t="s">
        <v>386</v>
      </c>
      <c r="C110" s="336" t="s">
        <v>387</v>
      </c>
      <c r="D110" s="917">
        <v>25844.648519999999</v>
      </c>
      <c r="E110" s="918">
        <v>0</v>
      </c>
      <c r="F110" s="918">
        <v>25844.648519999999</v>
      </c>
      <c r="G110" s="918">
        <v>0</v>
      </c>
      <c r="H110" s="918">
        <v>0</v>
      </c>
      <c r="I110" s="918">
        <v>0</v>
      </c>
      <c r="J110" s="918">
        <v>944.29867000000002</v>
      </c>
      <c r="K110" s="918">
        <v>43.734019999999994</v>
      </c>
      <c r="L110" s="918">
        <v>988.03268999999989</v>
      </c>
      <c r="M110" s="918">
        <v>906.47418000000005</v>
      </c>
      <c r="N110" s="918">
        <v>0</v>
      </c>
      <c r="O110" s="918">
        <v>906.47418000000005</v>
      </c>
      <c r="P110" s="918">
        <v>1850.7728500000001</v>
      </c>
      <c r="Q110" s="918">
        <v>43.734019999999994</v>
      </c>
      <c r="R110" s="919">
        <v>1894.5068700000002</v>
      </c>
    </row>
    <row r="111" spans="1:18" x14ac:dyDescent="0.25">
      <c r="A111" s="336" t="s">
        <v>918</v>
      </c>
      <c r="B111" s="920"/>
      <c r="C111" s="920"/>
      <c r="D111" s="917">
        <v>110751.90233</v>
      </c>
      <c r="E111" s="918">
        <v>232.64438000000001</v>
      </c>
      <c r="F111" s="918">
        <v>110984.54671</v>
      </c>
      <c r="G111" s="918">
        <v>36268.440590000006</v>
      </c>
      <c r="H111" s="918">
        <v>6615.0241100000003</v>
      </c>
      <c r="I111" s="918">
        <v>42883.464700000004</v>
      </c>
      <c r="J111" s="918">
        <v>109230.96963000001</v>
      </c>
      <c r="K111" s="918">
        <v>8635.2373900000002</v>
      </c>
      <c r="L111" s="918">
        <v>117866.20702000002</v>
      </c>
      <c r="M111" s="918">
        <v>3803.7424300000002</v>
      </c>
      <c r="N111" s="918">
        <v>141.64613</v>
      </c>
      <c r="O111" s="918">
        <v>3945.3885599999999</v>
      </c>
      <c r="P111" s="918">
        <v>149303.15264999997</v>
      </c>
      <c r="Q111" s="918">
        <v>15391.907630000003</v>
      </c>
      <c r="R111" s="919">
        <v>164695.06028000001</v>
      </c>
    </row>
    <row r="112" spans="1:18" x14ac:dyDescent="0.25">
      <c r="A112" s="336" t="s">
        <v>235</v>
      </c>
      <c r="B112" s="336" t="s">
        <v>235</v>
      </c>
      <c r="C112" s="336" t="s">
        <v>235</v>
      </c>
      <c r="D112" s="917">
        <v>1372735.1457499999</v>
      </c>
      <c r="E112" s="918">
        <v>8034.6777000000002</v>
      </c>
      <c r="F112" s="918">
        <v>1380769.8234499998</v>
      </c>
      <c r="G112" s="918">
        <v>251543.39487000002</v>
      </c>
      <c r="H112" s="918">
        <v>48558.102129999999</v>
      </c>
      <c r="I112" s="918">
        <v>300101.49699999997</v>
      </c>
      <c r="J112" s="918">
        <v>684908.13244000007</v>
      </c>
      <c r="K112" s="918">
        <v>101657.72059</v>
      </c>
      <c r="L112" s="918">
        <v>786565.85303</v>
      </c>
      <c r="M112" s="918">
        <v>159625.23415999996</v>
      </c>
      <c r="N112" s="918">
        <v>48183.56869</v>
      </c>
      <c r="O112" s="918">
        <v>207808.80285000004</v>
      </c>
      <c r="P112" s="918">
        <v>1096076.76147</v>
      </c>
      <c r="Q112" s="918">
        <v>198399.39140999998</v>
      </c>
      <c r="R112" s="919">
        <v>1294476.1528800004</v>
      </c>
    </row>
    <row r="113" spans="1:18" x14ac:dyDescent="0.25">
      <c r="A113" s="341"/>
      <c r="B113" s="336" t="s">
        <v>236</v>
      </c>
      <c r="C113" s="336" t="s">
        <v>237</v>
      </c>
      <c r="D113" s="917">
        <v>282321.17761000001</v>
      </c>
      <c r="E113" s="918">
        <v>642.21244999999999</v>
      </c>
      <c r="F113" s="918">
        <v>282963.39006000001</v>
      </c>
      <c r="G113" s="918">
        <v>57469.340000000011</v>
      </c>
      <c r="H113" s="918">
        <v>7704.1065500000004</v>
      </c>
      <c r="I113" s="918">
        <v>65173.446550000008</v>
      </c>
      <c r="J113" s="918">
        <v>192269.13147999998</v>
      </c>
      <c r="K113" s="918">
        <v>20380.500899999999</v>
      </c>
      <c r="L113" s="918">
        <v>212649.63238</v>
      </c>
      <c r="M113" s="918">
        <v>23798.219360000006</v>
      </c>
      <c r="N113" s="918">
        <v>12641.051039999998</v>
      </c>
      <c r="O113" s="918">
        <v>36439.270400000009</v>
      </c>
      <c r="P113" s="918">
        <v>273536.69084</v>
      </c>
      <c r="Q113" s="918">
        <v>40725.658490000002</v>
      </c>
      <c r="R113" s="919">
        <v>314262.34933</v>
      </c>
    </row>
    <row r="114" spans="1:18" x14ac:dyDescent="0.25">
      <c r="A114" s="341"/>
      <c r="B114" s="341"/>
      <c r="C114" s="921" t="s">
        <v>388</v>
      </c>
      <c r="D114" s="922">
        <v>22367.506590000001</v>
      </c>
      <c r="E114" s="420">
        <v>0</v>
      </c>
      <c r="F114" s="420">
        <v>22367.506590000001</v>
      </c>
      <c r="G114" s="420">
        <v>37.725940000000001</v>
      </c>
      <c r="H114" s="420">
        <v>4.4000000000000002E-4</v>
      </c>
      <c r="I114" s="420">
        <v>37.726379999999999</v>
      </c>
      <c r="J114" s="420">
        <v>3245.7828799999997</v>
      </c>
      <c r="K114" s="420">
        <v>2.3053900000000001</v>
      </c>
      <c r="L114" s="420">
        <v>3248.0882700000002</v>
      </c>
      <c r="M114" s="420">
        <v>2900.8824399999999</v>
      </c>
      <c r="N114" s="420">
        <v>0</v>
      </c>
      <c r="O114" s="420">
        <v>2900.8824399999999</v>
      </c>
      <c r="P114" s="420">
        <v>6184.3912599999994</v>
      </c>
      <c r="Q114" s="420">
        <v>2.3058299999999998</v>
      </c>
      <c r="R114" s="923">
        <v>6186.6970899999997</v>
      </c>
    </row>
    <row r="115" spans="1:18" x14ac:dyDescent="0.25">
      <c r="A115" s="341"/>
      <c r="B115" s="336" t="s">
        <v>389</v>
      </c>
      <c r="C115" s="336" t="s">
        <v>390</v>
      </c>
      <c r="D115" s="917">
        <v>20812.486230000002</v>
      </c>
      <c r="E115" s="918">
        <v>0</v>
      </c>
      <c r="F115" s="918">
        <v>20812.486230000002</v>
      </c>
      <c r="G115" s="918">
        <v>0</v>
      </c>
      <c r="H115" s="918">
        <v>0</v>
      </c>
      <c r="I115" s="918">
        <v>0</v>
      </c>
      <c r="J115" s="918">
        <v>2328.4349700000002</v>
      </c>
      <c r="K115" s="918">
        <v>24.215330000000002</v>
      </c>
      <c r="L115" s="918">
        <v>2352.6502999999998</v>
      </c>
      <c r="M115" s="918">
        <v>2153.90985</v>
      </c>
      <c r="N115" s="918">
        <v>0</v>
      </c>
      <c r="O115" s="918">
        <v>2153.90985</v>
      </c>
      <c r="P115" s="918">
        <v>4482.3448200000003</v>
      </c>
      <c r="Q115" s="918">
        <v>24.215330000000002</v>
      </c>
      <c r="R115" s="919">
        <v>4506.5601500000002</v>
      </c>
    </row>
    <row r="116" spans="1:18" x14ac:dyDescent="0.25">
      <c r="A116" s="341"/>
      <c r="B116" s="336" t="s">
        <v>391</v>
      </c>
      <c r="C116" s="336" t="s">
        <v>392</v>
      </c>
      <c r="D116" s="917">
        <v>25409.491760000001</v>
      </c>
      <c r="E116" s="918">
        <v>0</v>
      </c>
      <c r="F116" s="918">
        <v>25409.491760000001</v>
      </c>
      <c r="G116" s="918">
        <v>0</v>
      </c>
      <c r="H116" s="918">
        <v>0</v>
      </c>
      <c r="I116" s="918">
        <v>0</v>
      </c>
      <c r="J116" s="918">
        <v>1477.88012</v>
      </c>
      <c r="K116" s="918">
        <v>40.756500000000003</v>
      </c>
      <c r="L116" s="918">
        <v>1518.6366200000002</v>
      </c>
      <c r="M116" s="918">
        <v>134.39783</v>
      </c>
      <c r="N116" s="918">
        <v>0</v>
      </c>
      <c r="O116" s="918">
        <v>134.39783</v>
      </c>
      <c r="P116" s="918">
        <v>1612.2779500000001</v>
      </c>
      <c r="Q116" s="918">
        <v>40.756500000000003</v>
      </c>
      <c r="R116" s="919">
        <v>1653.0344499999999</v>
      </c>
    </row>
    <row r="117" spans="1:18" x14ac:dyDescent="0.25">
      <c r="A117" s="336" t="s">
        <v>919</v>
      </c>
      <c r="B117" s="920"/>
      <c r="C117" s="920"/>
      <c r="D117" s="917">
        <v>1723645.80794</v>
      </c>
      <c r="E117" s="918">
        <v>8676.8901500000011</v>
      </c>
      <c r="F117" s="918">
        <v>1732322.6980899996</v>
      </c>
      <c r="G117" s="918">
        <v>309050.46081000002</v>
      </c>
      <c r="H117" s="918">
        <v>56262.209120000007</v>
      </c>
      <c r="I117" s="918">
        <v>365312.66993000003</v>
      </c>
      <c r="J117" s="918">
        <v>884229.36189000006</v>
      </c>
      <c r="K117" s="918">
        <v>122105.49871000001</v>
      </c>
      <c r="L117" s="918">
        <v>1006334.8605999999</v>
      </c>
      <c r="M117" s="918">
        <v>188612.64363999999</v>
      </c>
      <c r="N117" s="918">
        <v>60824.619729999999</v>
      </c>
      <c r="O117" s="918">
        <v>249437.26337000003</v>
      </c>
      <c r="P117" s="918">
        <v>1381892.4663399998</v>
      </c>
      <c r="Q117" s="918">
        <v>239192.32756000003</v>
      </c>
      <c r="R117" s="919">
        <v>1621084.7939000004</v>
      </c>
    </row>
    <row r="118" spans="1:18" x14ac:dyDescent="0.25">
      <c r="A118" s="336" t="s">
        <v>12</v>
      </c>
      <c r="B118" s="336" t="s">
        <v>238</v>
      </c>
      <c r="C118" s="336" t="s">
        <v>239</v>
      </c>
      <c r="D118" s="917">
        <v>1031301.2226500001</v>
      </c>
      <c r="E118" s="918">
        <v>513778.31789999997</v>
      </c>
      <c r="F118" s="918">
        <v>1545079.5405500005</v>
      </c>
      <c r="G118" s="918">
        <v>239117.09472999995</v>
      </c>
      <c r="H118" s="918">
        <v>156592.65398000003</v>
      </c>
      <c r="I118" s="918">
        <v>395709.74870999996</v>
      </c>
      <c r="J118" s="918">
        <v>363838.32535999996</v>
      </c>
      <c r="K118" s="918">
        <v>86078.713859999989</v>
      </c>
      <c r="L118" s="918">
        <v>449917.03922000009</v>
      </c>
      <c r="M118" s="918">
        <v>114690.81557999999</v>
      </c>
      <c r="N118" s="918">
        <v>36499.592750000003</v>
      </c>
      <c r="O118" s="918">
        <v>151190.40832999998</v>
      </c>
      <c r="P118" s="918">
        <v>717646.23566999997</v>
      </c>
      <c r="Q118" s="918">
        <v>279170.96058999997</v>
      </c>
      <c r="R118" s="919">
        <v>996817.19626000011</v>
      </c>
    </row>
    <row r="119" spans="1:18" x14ac:dyDescent="0.25">
      <c r="A119" s="341"/>
      <c r="B119" s="341"/>
      <c r="C119" s="921" t="s">
        <v>460</v>
      </c>
      <c r="D119" s="922">
        <v>9701.9659100000008</v>
      </c>
      <c r="E119" s="420">
        <v>0</v>
      </c>
      <c r="F119" s="420">
        <v>9701.9659100000008</v>
      </c>
      <c r="G119" s="420">
        <v>0</v>
      </c>
      <c r="H119" s="420">
        <v>0</v>
      </c>
      <c r="I119" s="420">
        <v>0</v>
      </c>
      <c r="J119" s="420">
        <v>1587.3839800000001</v>
      </c>
      <c r="K119" s="420">
        <v>0</v>
      </c>
      <c r="L119" s="420">
        <v>1587.3839800000001</v>
      </c>
      <c r="M119" s="420">
        <v>0</v>
      </c>
      <c r="N119" s="420">
        <v>0</v>
      </c>
      <c r="O119" s="420">
        <v>0</v>
      </c>
      <c r="P119" s="420">
        <v>1587.3839800000001</v>
      </c>
      <c r="Q119" s="420">
        <v>0</v>
      </c>
      <c r="R119" s="923">
        <v>1587.3839800000001</v>
      </c>
    </row>
    <row r="120" spans="1:18" x14ac:dyDescent="0.25">
      <c r="A120" s="341"/>
      <c r="B120" s="336" t="s">
        <v>12</v>
      </c>
      <c r="C120" s="336" t="s">
        <v>12</v>
      </c>
      <c r="D120" s="917">
        <v>1607430.4072400003</v>
      </c>
      <c r="E120" s="918">
        <v>524518.08364999993</v>
      </c>
      <c r="F120" s="918">
        <v>2131948.49089</v>
      </c>
      <c r="G120" s="918">
        <v>395118.94097000005</v>
      </c>
      <c r="H120" s="918">
        <v>165296.47748</v>
      </c>
      <c r="I120" s="918">
        <v>560415.41845</v>
      </c>
      <c r="J120" s="918">
        <v>1043205.6850899999</v>
      </c>
      <c r="K120" s="918">
        <v>239609.90438000002</v>
      </c>
      <c r="L120" s="918">
        <v>1282815.58947</v>
      </c>
      <c r="M120" s="918">
        <v>301118.91401000001</v>
      </c>
      <c r="N120" s="918">
        <v>118810.87917999999</v>
      </c>
      <c r="O120" s="918">
        <v>419929.79319</v>
      </c>
      <c r="P120" s="918">
        <v>1739443.5400699999</v>
      </c>
      <c r="Q120" s="918">
        <v>523717.2610399999</v>
      </c>
      <c r="R120" s="919">
        <v>2263160.8011100003</v>
      </c>
    </row>
    <row r="121" spans="1:18" x14ac:dyDescent="0.25">
      <c r="A121" s="341"/>
      <c r="B121" s="341"/>
      <c r="C121" s="921" t="s">
        <v>393</v>
      </c>
      <c r="D121" s="922">
        <v>36475.696369999998</v>
      </c>
      <c r="E121" s="420">
        <v>0</v>
      </c>
      <c r="F121" s="420">
        <v>36475.696369999998</v>
      </c>
      <c r="G121" s="420">
        <v>0</v>
      </c>
      <c r="H121" s="420">
        <v>0</v>
      </c>
      <c r="I121" s="420">
        <v>0</v>
      </c>
      <c r="J121" s="420">
        <v>3234.5815200000002</v>
      </c>
      <c r="K121" s="420">
        <v>104.05896000000001</v>
      </c>
      <c r="L121" s="420">
        <v>3338.64048</v>
      </c>
      <c r="M121" s="420">
        <v>1570.4775900000002</v>
      </c>
      <c r="N121" s="420">
        <v>0</v>
      </c>
      <c r="O121" s="420">
        <v>1570.4775900000002</v>
      </c>
      <c r="P121" s="420">
        <v>4805.0591100000001</v>
      </c>
      <c r="Q121" s="420">
        <v>104.05896000000001</v>
      </c>
      <c r="R121" s="923">
        <v>4909.1180700000004</v>
      </c>
    </row>
    <row r="122" spans="1:18" x14ac:dyDescent="0.25">
      <c r="A122" s="341"/>
      <c r="B122" s="336" t="s">
        <v>240</v>
      </c>
      <c r="C122" s="336" t="s">
        <v>240</v>
      </c>
      <c r="D122" s="917">
        <v>183236.02622999999</v>
      </c>
      <c r="E122" s="918">
        <v>11413.59016</v>
      </c>
      <c r="F122" s="918">
        <v>194649.61639000001</v>
      </c>
      <c r="G122" s="918">
        <v>106578.24498</v>
      </c>
      <c r="H122" s="918">
        <v>161975.72602</v>
      </c>
      <c r="I122" s="918">
        <v>268553.97099999996</v>
      </c>
      <c r="J122" s="918">
        <v>139510.93163000001</v>
      </c>
      <c r="K122" s="918">
        <v>61894.272999999994</v>
      </c>
      <c r="L122" s="918">
        <v>201405.20462999999</v>
      </c>
      <c r="M122" s="918">
        <v>11404.77089</v>
      </c>
      <c r="N122" s="918">
        <v>3558.6057999999998</v>
      </c>
      <c r="O122" s="918">
        <v>14963.376689999999</v>
      </c>
      <c r="P122" s="918">
        <v>257493.94749999998</v>
      </c>
      <c r="Q122" s="918">
        <v>227428.60481999998</v>
      </c>
      <c r="R122" s="919">
        <v>484922.55232000002</v>
      </c>
    </row>
    <row r="123" spans="1:18" x14ac:dyDescent="0.25">
      <c r="A123" s="341"/>
      <c r="B123" s="341"/>
      <c r="C123" s="921" t="s">
        <v>241</v>
      </c>
      <c r="D123" s="922">
        <v>41940.488389999999</v>
      </c>
      <c r="E123" s="420">
        <v>1023.26229</v>
      </c>
      <c r="F123" s="420">
        <v>42963.750679999997</v>
      </c>
      <c r="G123" s="420">
        <v>28727.607240000001</v>
      </c>
      <c r="H123" s="420">
        <v>44631.323600000003</v>
      </c>
      <c r="I123" s="420">
        <v>73358.930840000001</v>
      </c>
      <c r="J123" s="420">
        <v>121189.02632999999</v>
      </c>
      <c r="K123" s="420">
        <v>156216.70137</v>
      </c>
      <c r="L123" s="420">
        <v>277405.72769999999</v>
      </c>
      <c r="M123" s="420">
        <v>44017.838649999998</v>
      </c>
      <c r="N123" s="420">
        <v>17470.962789999998</v>
      </c>
      <c r="O123" s="420">
        <v>61488.801440000003</v>
      </c>
      <c r="P123" s="420">
        <v>193934.47222000003</v>
      </c>
      <c r="Q123" s="420">
        <v>218318.98776000002</v>
      </c>
      <c r="R123" s="923">
        <v>412253.45997999999</v>
      </c>
    </row>
    <row r="124" spans="1:18" x14ac:dyDescent="0.25">
      <c r="A124" s="341"/>
      <c r="B124" s="336" t="s">
        <v>242</v>
      </c>
      <c r="C124" s="336" t="s">
        <v>242</v>
      </c>
      <c r="D124" s="917">
        <v>489982.95814999996</v>
      </c>
      <c r="E124" s="918">
        <v>15452.831309999998</v>
      </c>
      <c r="F124" s="918">
        <v>505435.78946</v>
      </c>
      <c r="G124" s="918">
        <v>85419.827720000001</v>
      </c>
      <c r="H124" s="918">
        <v>16815.624240000001</v>
      </c>
      <c r="I124" s="918">
        <v>102235.45195999999</v>
      </c>
      <c r="J124" s="918">
        <v>321966.47042000009</v>
      </c>
      <c r="K124" s="918">
        <v>52927.764689999989</v>
      </c>
      <c r="L124" s="918">
        <v>374894.23511000007</v>
      </c>
      <c r="M124" s="918">
        <v>92841.032419999989</v>
      </c>
      <c r="N124" s="918">
        <v>18980.221740000001</v>
      </c>
      <c r="O124" s="918">
        <v>111821.25416</v>
      </c>
      <c r="P124" s="918">
        <v>500227.33056000003</v>
      </c>
      <c r="Q124" s="918">
        <v>88723.610669999995</v>
      </c>
      <c r="R124" s="919">
        <v>588950.94123</v>
      </c>
    </row>
    <row r="125" spans="1:18" x14ac:dyDescent="0.25">
      <c r="A125" s="336" t="s">
        <v>920</v>
      </c>
      <c r="B125" s="920"/>
      <c r="C125" s="920"/>
      <c r="D125" s="917">
        <v>3400068.7649400001</v>
      </c>
      <c r="E125" s="918">
        <v>1066186.0853099998</v>
      </c>
      <c r="F125" s="918">
        <v>4466254.8502500001</v>
      </c>
      <c r="G125" s="918">
        <v>854961.71564000007</v>
      </c>
      <c r="H125" s="918">
        <v>545311.80532000004</v>
      </c>
      <c r="I125" s="918">
        <v>1400273.5209600001</v>
      </c>
      <c r="J125" s="918">
        <v>1994532.4043299998</v>
      </c>
      <c r="K125" s="918">
        <v>596831.41625999985</v>
      </c>
      <c r="L125" s="918">
        <v>2591363.8205900001</v>
      </c>
      <c r="M125" s="918">
        <v>565643.84913999983</v>
      </c>
      <c r="N125" s="918">
        <v>195320.26226000002</v>
      </c>
      <c r="O125" s="918">
        <v>760964.11140000005</v>
      </c>
      <c r="P125" s="918">
        <v>3415137.9691099999</v>
      </c>
      <c r="Q125" s="918">
        <v>1337463.4838399999</v>
      </c>
      <c r="R125" s="919">
        <v>4752601.4529500008</v>
      </c>
    </row>
    <row r="126" spans="1:18" x14ac:dyDescent="0.25">
      <c r="A126" s="336" t="s">
        <v>243</v>
      </c>
      <c r="B126" s="336" t="s">
        <v>244</v>
      </c>
      <c r="C126" s="336" t="s">
        <v>244</v>
      </c>
      <c r="D126" s="917">
        <v>455191.06277000002</v>
      </c>
      <c r="E126" s="918">
        <v>2395.0414999999998</v>
      </c>
      <c r="F126" s="918">
        <v>457586.10427000007</v>
      </c>
      <c r="G126" s="918">
        <v>-5258.8383800000029</v>
      </c>
      <c r="H126" s="918">
        <v>7643.9790700000003</v>
      </c>
      <c r="I126" s="918">
        <v>2385.1406899999993</v>
      </c>
      <c r="J126" s="918">
        <v>192738.04788</v>
      </c>
      <c r="K126" s="918">
        <v>27382.595720000005</v>
      </c>
      <c r="L126" s="918">
        <v>220120.64360000004</v>
      </c>
      <c r="M126" s="918">
        <v>41303.819000000003</v>
      </c>
      <c r="N126" s="918">
        <v>16743.013440000002</v>
      </c>
      <c r="O126" s="918">
        <v>58046.832440000006</v>
      </c>
      <c r="P126" s="918">
        <v>228783.02850000004</v>
      </c>
      <c r="Q126" s="918">
        <v>51769.588229999994</v>
      </c>
      <c r="R126" s="919">
        <v>280552.61673000001</v>
      </c>
    </row>
    <row r="127" spans="1:18" x14ac:dyDescent="0.25">
      <c r="A127" s="341"/>
      <c r="B127" s="341"/>
      <c r="C127" s="921" t="s">
        <v>245</v>
      </c>
      <c r="D127" s="922">
        <v>169254.70528999998</v>
      </c>
      <c r="E127" s="420">
        <v>2147.4101299999998</v>
      </c>
      <c r="F127" s="420">
        <v>171402.11541999999</v>
      </c>
      <c r="G127" s="420">
        <v>23207.98921</v>
      </c>
      <c r="H127" s="420">
        <v>11160.908390000001</v>
      </c>
      <c r="I127" s="420">
        <v>34368.897600000004</v>
      </c>
      <c r="J127" s="420">
        <v>122207.48669000002</v>
      </c>
      <c r="K127" s="420">
        <v>5973.7825800000001</v>
      </c>
      <c r="L127" s="420">
        <v>128181.26926999999</v>
      </c>
      <c r="M127" s="420">
        <v>15101.216850000001</v>
      </c>
      <c r="N127" s="420">
        <v>2146.77936</v>
      </c>
      <c r="O127" s="420">
        <v>17247.996210000001</v>
      </c>
      <c r="P127" s="420">
        <v>160516.69274999999</v>
      </c>
      <c r="Q127" s="420">
        <v>19281.470330000004</v>
      </c>
      <c r="R127" s="923">
        <v>179798.16307999997</v>
      </c>
    </row>
    <row r="128" spans="1:18" x14ac:dyDescent="0.25">
      <c r="A128" s="341"/>
      <c r="B128" s="336" t="s">
        <v>394</v>
      </c>
      <c r="C128" s="336" t="s">
        <v>394</v>
      </c>
      <c r="D128" s="917">
        <v>78161.510190000001</v>
      </c>
      <c r="E128" s="918">
        <v>0</v>
      </c>
      <c r="F128" s="918">
        <v>78161.510190000001</v>
      </c>
      <c r="G128" s="918">
        <v>0</v>
      </c>
      <c r="H128" s="918">
        <v>0</v>
      </c>
      <c r="I128" s="918">
        <v>0</v>
      </c>
      <c r="J128" s="918">
        <v>5160.1575999999995</v>
      </c>
      <c r="K128" s="918">
        <v>220.89075</v>
      </c>
      <c r="L128" s="918">
        <v>5381.04835</v>
      </c>
      <c r="M128" s="918">
        <v>4307.9210300000004</v>
      </c>
      <c r="N128" s="918">
        <v>0.85663999999999996</v>
      </c>
      <c r="O128" s="918">
        <v>4308.7776699999995</v>
      </c>
      <c r="P128" s="918">
        <v>9468.0786299999982</v>
      </c>
      <c r="Q128" s="918">
        <v>221.74739000000002</v>
      </c>
      <c r="R128" s="919">
        <v>9689.8260200000004</v>
      </c>
    </row>
    <row r="129" spans="1:18" x14ac:dyDescent="0.25">
      <c r="A129" s="341"/>
      <c r="B129" s="336" t="s">
        <v>246</v>
      </c>
      <c r="C129" s="336" t="s">
        <v>395</v>
      </c>
      <c r="D129" s="917">
        <v>70918.637650000004</v>
      </c>
      <c r="E129" s="918">
        <v>0</v>
      </c>
      <c r="F129" s="918">
        <v>70918.637650000004</v>
      </c>
      <c r="G129" s="918">
        <v>0</v>
      </c>
      <c r="H129" s="918">
        <v>0</v>
      </c>
      <c r="I129" s="918">
        <v>0</v>
      </c>
      <c r="J129" s="918">
        <v>5208.4627499999997</v>
      </c>
      <c r="K129" s="918">
        <v>146.83216000000002</v>
      </c>
      <c r="L129" s="918">
        <v>5355.2949100000005</v>
      </c>
      <c r="M129" s="918">
        <v>2563.9273800000001</v>
      </c>
      <c r="N129" s="918">
        <v>67.39439999999999</v>
      </c>
      <c r="O129" s="918">
        <v>2631.3217799999998</v>
      </c>
      <c r="P129" s="918">
        <v>7772.3901299999998</v>
      </c>
      <c r="Q129" s="918">
        <v>214.22656000000001</v>
      </c>
      <c r="R129" s="919">
        <v>7986.6166900000007</v>
      </c>
    </row>
    <row r="130" spans="1:18" x14ac:dyDescent="0.25">
      <c r="A130" s="341"/>
      <c r="B130" s="341"/>
      <c r="C130" s="921" t="s">
        <v>247</v>
      </c>
      <c r="D130" s="922">
        <v>612262.83614000003</v>
      </c>
      <c r="E130" s="420">
        <v>5306.7148899999993</v>
      </c>
      <c r="F130" s="420">
        <v>617569.55102999997</v>
      </c>
      <c r="G130" s="420">
        <v>109992.80780999998</v>
      </c>
      <c r="H130" s="420">
        <v>18862.22609</v>
      </c>
      <c r="I130" s="420">
        <v>128855.03390000001</v>
      </c>
      <c r="J130" s="420">
        <v>341627.50996999996</v>
      </c>
      <c r="K130" s="420">
        <v>79678.773920000007</v>
      </c>
      <c r="L130" s="420">
        <v>421306.28389000002</v>
      </c>
      <c r="M130" s="420">
        <v>76976.042949999988</v>
      </c>
      <c r="N130" s="420">
        <v>22583.588110000001</v>
      </c>
      <c r="O130" s="420">
        <v>99559.63106</v>
      </c>
      <c r="P130" s="420">
        <v>528596.36073000007</v>
      </c>
      <c r="Q130" s="420">
        <v>121124.58812000001</v>
      </c>
      <c r="R130" s="923">
        <v>649720.94885000004</v>
      </c>
    </row>
    <row r="131" spans="1:18" x14ac:dyDescent="0.25">
      <c r="A131" s="341"/>
      <c r="B131" s="341"/>
      <c r="C131" s="921" t="s">
        <v>246</v>
      </c>
      <c r="D131" s="922">
        <v>2379602.2887600004</v>
      </c>
      <c r="E131" s="420">
        <v>59508.902829999999</v>
      </c>
      <c r="F131" s="420">
        <v>2439111.1915899995</v>
      </c>
      <c r="G131" s="420">
        <v>548272.19298000005</v>
      </c>
      <c r="H131" s="420">
        <v>166414.38151000004</v>
      </c>
      <c r="I131" s="420">
        <v>714686.57449000003</v>
      </c>
      <c r="J131" s="420">
        <v>1213221.0316300001</v>
      </c>
      <c r="K131" s="420">
        <v>285153.46989000007</v>
      </c>
      <c r="L131" s="420">
        <v>1498374.5015199999</v>
      </c>
      <c r="M131" s="420">
        <v>329938.81381000008</v>
      </c>
      <c r="N131" s="420">
        <v>125298.13023999998</v>
      </c>
      <c r="O131" s="420">
        <v>455236.94405000005</v>
      </c>
      <c r="P131" s="420">
        <v>2091432.0384199999</v>
      </c>
      <c r="Q131" s="420">
        <v>576865.9816399999</v>
      </c>
      <c r="R131" s="923">
        <v>2668298.0200600009</v>
      </c>
    </row>
    <row r="132" spans="1:18" x14ac:dyDescent="0.25">
      <c r="A132" s="341"/>
      <c r="B132" s="336" t="s">
        <v>248</v>
      </c>
      <c r="C132" s="336" t="s">
        <v>248</v>
      </c>
      <c r="D132" s="917">
        <v>62674.540480000003</v>
      </c>
      <c r="E132" s="918">
        <v>8891.8652899999997</v>
      </c>
      <c r="F132" s="918">
        <v>71566.405769999998</v>
      </c>
      <c r="G132" s="918">
        <v>9459.8591199999992</v>
      </c>
      <c r="H132" s="918">
        <v>1205.6052299999999</v>
      </c>
      <c r="I132" s="918">
        <v>10665.46435</v>
      </c>
      <c r="J132" s="918">
        <v>53121.882890000001</v>
      </c>
      <c r="K132" s="918">
        <v>10910.163470000001</v>
      </c>
      <c r="L132" s="918">
        <v>64032.04636</v>
      </c>
      <c r="M132" s="918">
        <v>7885.18534</v>
      </c>
      <c r="N132" s="918">
        <v>103.10282000000001</v>
      </c>
      <c r="O132" s="918">
        <v>7988.2881600000001</v>
      </c>
      <c r="P132" s="918">
        <v>70466.927349999998</v>
      </c>
      <c r="Q132" s="918">
        <v>12218.871520000001</v>
      </c>
      <c r="R132" s="919">
        <v>82685.798869999999</v>
      </c>
    </row>
    <row r="133" spans="1:18" x14ac:dyDescent="0.25">
      <c r="A133" s="341"/>
      <c r="B133" s="336" t="s">
        <v>249</v>
      </c>
      <c r="C133" s="336" t="s">
        <v>250</v>
      </c>
      <c r="D133" s="917">
        <v>54519.679380000001</v>
      </c>
      <c r="E133" s="918">
        <v>12.06659</v>
      </c>
      <c r="F133" s="918">
        <v>54531.745969999996</v>
      </c>
      <c r="G133" s="918">
        <v>16521.358070000002</v>
      </c>
      <c r="H133" s="918">
        <v>10838.638300000001</v>
      </c>
      <c r="I133" s="918">
        <v>27359.996370000001</v>
      </c>
      <c r="J133" s="918">
        <v>52627.919390000003</v>
      </c>
      <c r="K133" s="918">
        <v>1957.4723000000001</v>
      </c>
      <c r="L133" s="918">
        <v>54585.391690000004</v>
      </c>
      <c r="M133" s="918">
        <v>3080.4299100000003</v>
      </c>
      <c r="N133" s="918">
        <v>6.7209999999999992E-2</v>
      </c>
      <c r="O133" s="918">
        <v>3080.49712</v>
      </c>
      <c r="P133" s="918">
        <v>72229.707370000004</v>
      </c>
      <c r="Q133" s="918">
        <v>12796.177810000003</v>
      </c>
      <c r="R133" s="919">
        <v>85025.885180000012</v>
      </c>
    </row>
    <row r="134" spans="1:18" x14ac:dyDescent="0.25">
      <c r="A134" s="341"/>
      <c r="B134" s="341"/>
      <c r="C134" s="921" t="s">
        <v>249</v>
      </c>
      <c r="D134" s="922">
        <v>202284.84964000003</v>
      </c>
      <c r="E134" s="420">
        <v>5701.5295600000009</v>
      </c>
      <c r="F134" s="420">
        <v>207986.3792</v>
      </c>
      <c r="G134" s="420">
        <v>48181.718620000007</v>
      </c>
      <c r="H134" s="420">
        <v>7657.6877100000002</v>
      </c>
      <c r="I134" s="420">
        <v>55839.406329999998</v>
      </c>
      <c r="J134" s="420">
        <v>137840.76081000001</v>
      </c>
      <c r="K134" s="420">
        <v>10817.753849999999</v>
      </c>
      <c r="L134" s="420">
        <v>148658.51465999999</v>
      </c>
      <c r="M134" s="420">
        <v>14377.186730000001</v>
      </c>
      <c r="N134" s="420">
        <v>1426.8991699999999</v>
      </c>
      <c r="O134" s="420">
        <v>15804.0859</v>
      </c>
      <c r="P134" s="420">
        <v>200399.66615999999</v>
      </c>
      <c r="Q134" s="420">
        <v>19902.34073</v>
      </c>
      <c r="R134" s="923">
        <v>220302.00689000002</v>
      </c>
    </row>
    <row r="135" spans="1:18" x14ac:dyDescent="0.25">
      <c r="A135" s="341"/>
      <c r="B135" s="336" t="s">
        <v>251</v>
      </c>
      <c r="C135" s="336" t="s">
        <v>251</v>
      </c>
      <c r="D135" s="917">
        <v>197986.57799000002</v>
      </c>
      <c r="E135" s="918">
        <v>1016.90976</v>
      </c>
      <c r="F135" s="918">
        <v>199003.48775</v>
      </c>
      <c r="G135" s="918">
        <v>31805.981369999998</v>
      </c>
      <c r="H135" s="918">
        <v>3160.4487200000003</v>
      </c>
      <c r="I135" s="918">
        <v>34966.430090000002</v>
      </c>
      <c r="J135" s="918">
        <v>133892.30382</v>
      </c>
      <c r="K135" s="918">
        <v>34162.055690000001</v>
      </c>
      <c r="L135" s="918">
        <v>168054.35950999998</v>
      </c>
      <c r="M135" s="918">
        <v>41782.085340000005</v>
      </c>
      <c r="N135" s="918">
        <v>7472.7109600000003</v>
      </c>
      <c r="O135" s="918">
        <v>49254.796299999995</v>
      </c>
      <c r="P135" s="918">
        <v>207480.37053000001</v>
      </c>
      <c r="Q135" s="918">
        <v>44795.215370000005</v>
      </c>
      <c r="R135" s="919">
        <v>252275.58590000001</v>
      </c>
    </row>
    <row r="136" spans="1:18" x14ac:dyDescent="0.25">
      <c r="A136" s="341"/>
      <c r="B136" s="336" t="s">
        <v>252</v>
      </c>
      <c r="C136" s="336" t="s">
        <v>253</v>
      </c>
      <c r="D136" s="917">
        <v>93166.36838</v>
      </c>
      <c r="E136" s="918">
        <v>6027.4824200000003</v>
      </c>
      <c r="F136" s="918">
        <v>99193.8508</v>
      </c>
      <c r="G136" s="918">
        <v>30265.533509999997</v>
      </c>
      <c r="H136" s="918">
        <v>9267.1440899999998</v>
      </c>
      <c r="I136" s="918">
        <v>39532.677600000003</v>
      </c>
      <c r="J136" s="918">
        <v>90076.797379999989</v>
      </c>
      <c r="K136" s="918">
        <v>17143.46067</v>
      </c>
      <c r="L136" s="918">
        <v>107220.25805</v>
      </c>
      <c r="M136" s="918">
        <v>20745.8567</v>
      </c>
      <c r="N136" s="918">
        <v>8821.9762999999984</v>
      </c>
      <c r="O136" s="918">
        <v>29567.832999999999</v>
      </c>
      <c r="P136" s="918">
        <v>141088.18759000002</v>
      </c>
      <c r="Q136" s="918">
        <v>35232.581060000004</v>
      </c>
      <c r="R136" s="919">
        <v>176320.76865000001</v>
      </c>
    </row>
    <row r="137" spans="1:18" x14ac:dyDescent="0.25">
      <c r="A137" s="341"/>
      <c r="B137" s="336" t="s">
        <v>396</v>
      </c>
      <c r="C137" s="336" t="s">
        <v>396</v>
      </c>
      <c r="D137" s="917">
        <v>34094.706429999998</v>
      </c>
      <c r="E137" s="918">
        <v>0</v>
      </c>
      <c r="F137" s="918">
        <v>34094.706429999998</v>
      </c>
      <c r="G137" s="918">
        <v>0</v>
      </c>
      <c r="H137" s="918">
        <v>0</v>
      </c>
      <c r="I137" s="918">
        <v>0</v>
      </c>
      <c r="J137" s="918">
        <v>4570.2390999999998</v>
      </c>
      <c r="K137" s="918">
        <v>508.99351000000001</v>
      </c>
      <c r="L137" s="918">
        <v>5079.23261</v>
      </c>
      <c r="M137" s="918">
        <v>3698.6142300000001</v>
      </c>
      <c r="N137" s="918">
        <v>75.460929999999991</v>
      </c>
      <c r="O137" s="918">
        <v>3774.0751600000003</v>
      </c>
      <c r="P137" s="918">
        <v>8268.8533299999999</v>
      </c>
      <c r="Q137" s="918">
        <v>584.45443999999998</v>
      </c>
      <c r="R137" s="919">
        <v>8853.3077699999994</v>
      </c>
    </row>
    <row r="138" spans="1:18" x14ac:dyDescent="0.25">
      <c r="A138" s="336" t="s">
        <v>921</v>
      </c>
      <c r="B138" s="920"/>
      <c r="C138" s="920"/>
      <c r="D138" s="917">
        <v>4410117.7631000001</v>
      </c>
      <c r="E138" s="918">
        <v>91007.92297</v>
      </c>
      <c r="F138" s="918">
        <v>4501125.6860699998</v>
      </c>
      <c r="G138" s="918">
        <v>812448.6023100001</v>
      </c>
      <c r="H138" s="918">
        <v>236211.01911000008</v>
      </c>
      <c r="I138" s="918">
        <v>1048659.6214200002</v>
      </c>
      <c r="J138" s="918">
        <v>2352292.5999100003</v>
      </c>
      <c r="K138" s="918">
        <v>474056.24451000011</v>
      </c>
      <c r="L138" s="918">
        <v>2826348.8444200004</v>
      </c>
      <c r="M138" s="918">
        <v>561761.09927000012</v>
      </c>
      <c r="N138" s="918">
        <v>184739.97958000001</v>
      </c>
      <c r="O138" s="918">
        <v>746501.07884999993</v>
      </c>
      <c r="P138" s="918">
        <v>3726502.30149</v>
      </c>
      <c r="Q138" s="918">
        <v>895007.24320000003</v>
      </c>
      <c r="R138" s="919">
        <v>4621509.5446900008</v>
      </c>
    </row>
    <row r="139" spans="1:18" x14ac:dyDescent="0.25">
      <c r="A139" s="336" t="s">
        <v>14</v>
      </c>
      <c r="B139" s="336" t="s">
        <v>397</v>
      </c>
      <c r="C139" s="336" t="s">
        <v>398</v>
      </c>
      <c r="D139" s="917">
        <v>75390.827349999992</v>
      </c>
      <c r="E139" s="918">
        <v>0</v>
      </c>
      <c r="F139" s="918">
        <v>75390.827349999992</v>
      </c>
      <c r="G139" s="918">
        <v>0</v>
      </c>
      <c r="H139" s="918">
        <v>0</v>
      </c>
      <c r="I139" s="918">
        <v>0</v>
      </c>
      <c r="J139" s="918">
        <v>4632.6802500000003</v>
      </c>
      <c r="K139" s="918">
        <v>37.201059999999998</v>
      </c>
      <c r="L139" s="918">
        <v>4669.8813100000007</v>
      </c>
      <c r="M139" s="918">
        <v>3018.5951799999998</v>
      </c>
      <c r="N139" s="918">
        <v>0</v>
      </c>
      <c r="O139" s="918">
        <v>3018.5951799999998</v>
      </c>
      <c r="P139" s="918">
        <v>7651.2754299999997</v>
      </c>
      <c r="Q139" s="918">
        <v>37.201059999999998</v>
      </c>
      <c r="R139" s="919">
        <v>7688.47649</v>
      </c>
    </row>
    <row r="140" spans="1:18" x14ac:dyDescent="0.25">
      <c r="A140" s="341"/>
      <c r="B140" s="341"/>
      <c r="C140" s="921" t="s">
        <v>466</v>
      </c>
      <c r="D140" s="922">
        <v>11929.59851</v>
      </c>
      <c r="E140" s="420">
        <v>0</v>
      </c>
      <c r="F140" s="420">
        <v>11929.59851</v>
      </c>
      <c r="G140" s="420">
        <v>2.7799999999999999E-3</v>
      </c>
      <c r="H140" s="420">
        <v>0</v>
      </c>
      <c r="I140" s="420">
        <v>2.7799999999999999E-3</v>
      </c>
      <c r="J140" s="420">
        <v>1309.9483500000001</v>
      </c>
      <c r="K140" s="420">
        <v>30.16582</v>
      </c>
      <c r="L140" s="420">
        <v>1340.1141699999998</v>
      </c>
      <c r="M140" s="420">
        <v>5387.2772000000004</v>
      </c>
      <c r="N140" s="420">
        <v>152.33341000000001</v>
      </c>
      <c r="O140" s="420">
        <v>5539.6106100000006</v>
      </c>
      <c r="P140" s="420">
        <v>6697.2283299999999</v>
      </c>
      <c r="Q140" s="420">
        <v>182.49923000000001</v>
      </c>
      <c r="R140" s="923">
        <v>6879.7275599999994</v>
      </c>
    </row>
    <row r="141" spans="1:18" x14ac:dyDescent="0.25">
      <c r="A141" s="341"/>
      <c r="B141" s="336" t="s">
        <v>254</v>
      </c>
      <c r="C141" s="336" t="s">
        <v>254</v>
      </c>
      <c r="D141" s="917">
        <v>312604.04399000003</v>
      </c>
      <c r="E141" s="918">
        <v>1518.7612199999999</v>
      </c>
      <c r="F141" s="918">
        <v>314122.80521000002</v>
      </c>
      <c r="G141" s="918">
        <v>41684.024860000005</v>
      </c>
      <c r="H141" s="918">
        <v>2793.80242</v>
      </c>
      <c r="I141" s="918">
        <v>44477.827279999998</v>
      </c>
      <c r="J141" s="918">
        <v>207360.76381</v>
      </c>
      <c r="K141" s="918">
        <v>24337.217670000002</v>
      </c>
      <c r="L141" s="918">
        <v>231697.98148000002</v>
      </c>
      <c r="M141" s="918">
        <v>34599.188280000002</v>
      </c>
      <c r="N141" s="918">
        <v>2647.4211600000003</v>
      </c>
      <c r="O141" s="918">
        <v>37246.60944</v>
      </c>
      <c r="P141" s="918">
        <v>283643.97694999992</v>
      </c>
      <c r="Q141" s="918">
        <v>29778.44125</v>
      </c>
      <c r="R141" s="919">
        <v>313422.41820000001</v>
      </c>
    </row>
    <row r="142" spans="1:18" x14ac:dyDescent="0.25">
      <c r="A142" s="341"/>
      <c r="B142" s="336" t="s">
        <v>399</v>
      </c>
      <c r="C142" s="336" t="s">
        <v>399</v>
      </c>
      <c r="D142" s="917">
        <v>75366.382299999997</v>
      </c>
      <c r="E142" s="918">
        <v>0</v>
      </c>
      <c r="F142" s="918">
        <v>75366.382299999997</v>
      </c>
      <c r="G142" s="918">
        <v>0</v>
      </c>
      <c r="H142" s="918">
        <v>0</v>
      </c>
      <c r="I142" s="918">
        <v>0</v>
      </c>
      <c r="J142" s="918">
        <v>5300.2628399999994</v>
      </c>
      <c r="K142" s="918">
        <v>93.433429999999987</v>
      </c>
      <c r="L142" s="918">
        <v>5393.6962699999995</v>
      </c>
      <c r="M142" s="918">
        <v>2816.3471</v>
      </c>
      <c r="N142" s="918">
        <v>268.71646999999996</v>
      </c>
      <c r="O142" s="918">
        <v>3085.0635699999998</v>
      </c>
      <c r="P142" s="918">
        <v>8116.6099399999994</v>
      </c>
      <c r="Q142" s="918">
        <v>362.14989999999995</v>
      </c>
      <c r="R142" s="919">
        <v>8478.7598400000006</v>
      </c>
    </row>
    <row r="143" spans="1:18" x14ac:dyDescent="0.25">
      <c r="A143" s="341"/>
      <c r="B143" s="336" t="s">
        <v>255</v>
      </c>
      <c r="C143" s="336" t="s">
        <v>256</v>
      </c>
      <c r="D143" s="917">
        <v>212707.00810000001</v>
      </c>
      <c r="E143" s="918">
        <v>2198.0958900000001</v>
      </c>
      <c r="F143" s="918">
        <v>214905.10399</v>
      </c>
      <c r="G143" s="918">
        <v>30656.35036</v>
      </c>
      <c r="H143" s="918">
        <v>8924.8446100000001</v>
      </c>
      <c r="I143" s="918">
        <v>39581.194969999997</v>
      </c>
      <c r="J143" s="918">
        <v>137480.99046</v>
      </c>
      <c r="K143" s="918">
        <v>14407.774049999998</v>
      </c>
      <c r="L143" s="918">
        <v>151888.76450999998</v>
      </c>
      <c r="M143" s="918">
        <v>8768.8230000000003</v>
      </c>
      <c r="N143" s="918">
        <v>33.63008</v>
      </c>
      <c r="O143" s="918">
        <v>8802.4530799999993</v>
      </c>
      <c r="P143" s="918">
        <v>176906.16381999999</v>
      </c>
      <c r="Q143" s="918">
        <v>23366.248739999999</v>
      </c>
      <c r="R143" s="919">
        <v>200272.41256</v>
      </c>
    </row>
    <row r="144" spans="1:18" x14ac:dyDescent="0.25">
      <c r="A144" s="341"/>
      <c r="B144" s="336" t="s">
        <v>257</v>
      </c>
      <c r="C144" s="336" t="s">
        <v>258</v>
      </c>
      <c r="D144" s="917">
        <v>200840.43982999999</v>
      </c>
      <c r="E144" s="918">
        <v>2.3944000000000001</v>
      </c>
      <c r="F144" s="918">
        <v>200842.83423000001</v>
      </c>
      <c r="G144" s="918">
        <v>14872.08258</v>
      </c>
      <c r="H144" s="918">
        <v>1196.16364</v>
      </c>
      <c r="I144" s="918">
        <v>16068.246219999999</v>
      </c>
      <c r="J144" s="918">
        <v>76361.186659999992</v>
      </c>
      <c r="K144" s="918">
        <v>4998.1870799999997</v>
      </c>
      <c r="L144" s="918">
        <v>81359.373739999995</v>
      </c>
      <c r="M144" s="918">
        <v>19636.361619999996</v>
      </c>
      <c r="N144" s="918">
        <v>272.86158</v>
      </c>
      <c r="O144" s="918">
        <v>19909.223199999997</v>
      </c>
      <c r="P144" s="918">
        <v>110869.63085999999</v>
      </c>
      <c r="Q144" s="918">
        <v>6467.2123000000001</v>
      </c>
      <c r="R144" s="919">
        <v>117336.84316000002</v>
      </c>
    </row>
    <row r="145" spans="1:18" x14ac:dyDescent="0.25">
      <c r="A145" s="341"/>
      <c r="B145" s="341"/>
      <c r="C145" s="921" t="s">
        <v>400</v>
      </c>
      <c r="D145" s="922">
        <v>138322.10490999999</v>
      </c>
      <c r="E145" s="420">
        <v>0</v>
      </c>
      <c r="F145" s="420">
        <v>138322.10490999999</v>
      </c>
      <c r="G145" s="420">
        <v>54.327820000000003</v>
      </c>
      <c r="H145" s="420">
        <v>0</v>
      </c>
      <c r="I145" s="420">
        <v>54.327820000000003</v>
      </c>
      <c r="J145" s="420">
        <v>12183.53918</v>
      </c>
      <c r="K145" s="420">
        <v>234.73233999999999</v>
      </c>
      <c r="L145" s="420">
        <v>12418.27152</v>
      </c>
      <c r="M145" s="420">
        <v>9480.2376700000004</v>
      </c>
      <c r="N145" s="420">
        <v>26.999659999999999</v>
      </c>
      <c r="O145" s="420">
        <v>9507.2373299999999</v>
      </c>
      <c r="P145" s="420">
        <v>21718.104670000001</v>
      </c>
      <c r="Q145" s="420">
        <v>261.73200000000003</v>
      </c>
      <c r="R145" s="923">
        <v>21979.836670000001</v>
      </c>
    </row>
    <row r="146" spans="1:18" x14ac:dyDescent="0.25">
      <c r="A146" s="341"/>
      <c r="B146" s="341"/>
      <c r="C146" s="921" t="s">
        <v>257</v>
      </c>
      <c r="D146" s="922">
        <v>7429397.5190800009</v>
      </c>
      <c r="E146" s="420">
        <v>1307013.8470999999</v>
      </c>
      <c r="F146" s="420">
        <v>8736411.3661800027</v>
      </c>
      <c r="G146" s="420">
        <v>2010064.3779899999</v>
      </c>
      <c r="H146" s="420">
        <v>1165417.63698</v>
      </c>
      <c r="I146" s="420">
        <v>3175482.0149700004</v>
      </c>
      <c r="J146" s="420">
        <v>3383621.6889900002</v>
      </c>
      <c r="K146" s="420">
        <v>1310784.1214900003</v>
      </c>
      <c r="L146" s="420">
        <v>4694405.8104800005</v>
      </c>
      <c r="M146" s="420">
        <v>973210.14488000004</v>
      </c>
      <c r="N146" s="420">
        <v>360090.46590999997</v>
      </c>
      <c r="O146" s="420">
        <v>1333300.6107900001</v>
      </c>
      <c r="P146" s="420">
        <v>6366896.2118599983</v>
      </c>
      <c r="Q146" s="420">
        <v>2836292.2243799996</v>
      </c>
      <c r="R146" s="923">
        <v>9203188.4362400007</v>
      </c>
    </row>
    <row r="147" spans="1:18" x14ac:dyDescent="0.25">
      <c r="A147" s="341"/>
      <c r="B147" s="341"/>
      <c r="C147" s="921" t="s">
        <v>401</v>
      </c>
      <c r="D147" s="922">
        <v>41755.958570000003</v>
      </c>
      <c r="E147" s="420">
        <v>0</v>
      </c>
      <c r="F147" s="420">
        <v>41755.958570000003</v>
      </c>
      <c r="G147" s="420">
        <v>0</v>
      </c>
      <c r="H147" s="420">
        <v>0</v>
      </c>
      <c r="I147" s="420">
        <v>0</v>
      </c>
      <c r="J147" s="420">
        <v>2708.4873900000002</v>
      </c>
      <c r="K147" s="420">
        <v>91.799630000000008</v>
      </c>
      <c r="L147" s="420">
        <v>2800.2870200000002</v>
      </c>
      <c r="M147" s="420">
        <v>1271.4678899999999</v>
      </c>
      <c r="N147" s="420">
        <v>0</v>
      </c>
      <c r="O147" s="420">
        <v>1271.4678899999999</v>
      </c>
      <c r="P147" s="420">
        <v>3979.9552800000001</v>
      </c>
      <c r="Q147" s="420">
        <v>91.799630000000008</v>
      </c>
      <c r="R147" s="923">
        <v>4071.7549100000001</v>
      </c>
    </row>
    <row r="148" spans="1:18" x14ac:dyDescent="0.25">
      <c r="A148" s="341"/>
      <c r="B148" s="341"/>
      <c r="C148" s="921" t="s">
        <v>461</v>
      </c>
      <c r="D148" s="922">
        <v>8277.8414000000012</v>
      </c>
      <c r="E148" s="420">
        <v>0</v>
      </c>
      <c r="F148" s="420">
        <v>8277.8414000000012</v>
      </c>
      <c r="G148" s="420">
        <v>0</v>
      </c>
      <c r="H148" s="420">
        <v>0</v>
      </c>
      <c r="I148" s="420">
        <v>0</v>
      </c>
      <c r="J148" s="420">
        <v>1129.4726900000001</v>
      </c>
      <c r="K148" s="420">
        <v>0</v>
      </c>
      <c r="L148" s="420">
        <v>1129.4726900000001</v>
      </c>
      <c r="M148" s="420">
        <v>0</v>
      </c>
      <c r="N148" s="420">
        <v>0</v>
      </c>
      <c r="O148" s="420">
        <v>0</v>
      </c>
      <c r="P148" s="420">
        <v>1129.4726900000001</v>
      </c>
      <c r="Q148" s="420">
        <v>0</v>
      </c>
      <c r="R148" s="923">
        <v>1129.4726900000001</v>
      </c>
    </row>
    <row r="149" spans="1:18" x14ac:dyDescent="0.25">
      <c r="A149" s="341"/>
      <c r="B149" s="336" t="s">
        <v>402</v>
      </c>
      <c r="C149" s="336" t="s">
        <v>402</v>
      </c>
      <c r="D149" s="917">
        <v>75118.89734000001</v>
      </c>
      <c r="E149" s="918">
        <v>0</v>
      </c>
      <c r="F149" s="918">
        <v>75118.89734000001</v>
      </c>
      <c r="G149" s="918">
        <v>0</v>
      </c>
      <c r="H149" s="918">
        <v>0</v>
      </c>
      <c r="I149" s="918">
        <v>0</v>
      </c>
      <c r="J149" s="918">
        <v>7095.1987499999996</v>
      </c>
      <c r="K149" s="918">
        <v>239.63355999999999</v>
      </c>
      <c r="L149" s="918">
        <v>7334.8323099999998</v>
      </c>
      <c r="M149" s="918">
        <v>2761.6861699999999</v>
      </c>
      <c r="N149" s="918">
        <v>101.85472</v>
      </c>
      <c r="O149" s="918">
        <v>2863.5408899999998</v>
      </c>
      <c r="P149" s="918">
        <v>9856.8849200000004</v>
      </c>
      <c r="Q149" s="918">
        <v>341.48827999999997</v>
      </c>
      <c r="R149" s="919">
        <v>10198.3732</v>
      </c>
    </row>
    <row r="150" spans="1:18" x14ac:dyDescent="0.25">
      <c r="A150" s="341"/>
      <c r="B150" s="336" t="s">
        <v>259</v>
      </c>
      <c r="C150" s="336" t="s">
        <v>259</v>
      </c>
      <c r="D150" s="917">
        <v>129638.97925000002</v>
      </c>
      <c r="E150" s="918">
        <v>1285.0253900000002</v>
      </c>
      <c r="F150" s="918">
        <v>130924.00464000001</v>
      </c>
      <c r="G150" s="918">
        <v>27774.948839999997</v>
      </c>
      <c r="H150" s="918">
        <v>3611.2514900000001</v>
      </c>
      <c r="I150" s="918">
        <v>31386.200330000003</v>
      </c>
      <c r="J150" s="918">
        <v>113254.80015000001</v>
      </c>
      <c r="K150" s="918">
        <v>19112.326100000002</v>
      </c>
      <c r="L150" s="918">
        <v>132367.12625</v>
      </c>
      <c r="M150" s="918">
        <v>37067.305780000002</v>
      </c>
      <c r="N150" s="918">
        <v>9767.5436099999988</v>
      </c>
      <c r="O150" s="918">
        <v>46834.849390000003</v>
      </c>
      <c r="P150" s="918">
        <v>178097.05476999999</v>
      </c>
      <c r="Q150" s="918">
        <v>32491.121199999994</v>
      </c>
      <c r="R150" s="919">
        <v>210588.17597000001</v>
      </c>
    </row>
    <row r="151" spans="1:18" x14ac:dyDescent="0.25">
      <c r="A151" s="341"/>
      <c r="B151" s="336" t="s">
        <v>403</v>
      </c>
      <c r="C151" s="336" t="s">
        <v>403</v>
      </c>
      <c r="D151" s="917">
        <v>15451.43772</v>
      </c>
      <c r="E151" s="918">
        <v>0</v>
      </c>
      <c r="F151" s="918">
        <v>15451.43772</v>
      </c>
      <c r="G151" s="918">
        <v>0</v>
      </c>
      <c r="H151" s="918">
        <v>0</v>
      </c>
      <c r="I151" s="918">
        <v>0</v>
      </c>
      <c r="J151" s="918">
        <v>906.25907999999993</v>
      </c>
      <c r="K151" s="918">
        <v>0.42649000000000004</v>
      </c>
      <c r="L151" s="918">
        <v>906.68556999999998</v>
      </c>
      <c r="M151" s="918">
        <v>193.23669000000001</v>
      </c>
      <c r="N151" s="918">
        <v>0</v>
      </c>
      <c r="O151" s="918">
        <v>193.23669000000001</v>
      </c>
      <c r="P151" s="918">
        <v>1099.49577</v>
      </c>
      <c r="Q151" s="918">
        <v>0.42649000000000004</v>
      </c>
      <c r="R151" s="919">
        <v>1099.9222600000001</v>
      </c>
    </row>
    <row r="152" spans="1:18" x14ac:dyDescent="0.25">
      <c r="A152" s="341"/>
      <c r="B152" s="336" t="s">
        <v>326</v>
      </c>
      <c r="C152" s="336" t="s">
        <v>327</v>
      </c>
      <c r="D152" s="917">
        <v>1020.7405500000001</v>
      </c>
      <c r="E152" s="918">
        <v>0</v>
      </c>
      <c r="F152" s="918">
        <v>1020.7405500000001</v>
      </c>
      <c r="G152" s="918">
        <v>14594.47027</v>
      </c>
      <c r="H152" s="918">
        <v>4215.7539200000001</v>
      </c>
      <c r="I152" s="918">
        <v>18810.224190000001</v>
      </c>
      <c r="J152" s="918">
        <v>158424.03474999999</v>
      </c>
      <c r="K152" s="918">
        <v>48039.240890000001</v>
      </c>
      <c r="L152" s="918">
        <v>206463.27563999998</v>
      </c>
      <c r="M152" s="918">
        <v>27868.47064</v>
      </c>
      <c r="N152" s="918">
        <v>3502.7184900000002</v>
      </c>
      <c r="O152" s="918">
        <v>31371.189129999999</v>
      </c>
      <c r="P152" s="918">
        <v>200886.97566000003</v>
      </c>
      <c r="Q152" s="918">
        <v>55757.713300000003</v>
      </c>
      <c r="R152" s="919">
        <v>256644.68896</v>
      </c>
    </row>
    <row r="153" spans="1:18" x14ac:dyDescent="0.25">
      <c r="A153" s="336" t="s">
        <v>922</v>
      </c>
      <c r="B153" s="920"/>
      <c r="C153" s="920"/>
      <c r="D153" s="917">
        <v>8727821.7788999993</v>
      </c>
      <c r="E153" s="918">
        <v>1312018.1240000001</v>
      </c>
      <c r="F153" s="918">
        <v>10039839.902899999</v>
      </c>
      <c r="G153" s="918">
        <v>2139700.5855</v>
      </c>
      <c r="H153" s="918">
        <v>1186159.4530600002</v>
      </c>
      <c r="I153" s="918">
        <v>3325860.0385600002</v>
      </c>
      <c r="J153" s="918">
        <v>4111769.3133500004</v>
      </c>
      <c r="K153" s="918">
        <v>1422406.2596100003</v>
      </c>
      <c r="L153" s="918">
        <v>5534175.5729600014</v>
      </c>
      <c r="M153" s="918">
        <v>1126079.1421000001</v>
      </c>
      <c r="N153" s="918">
        <v>376864.54509000003</v>
      </c>
      <c r="O153" s="918">
        <v>1502943.6871900004</v>
      </c>
      <c r="P153" s="918">
        <v>7377549.0409499984</v>
      </c>
      <c r="Q153" s="918">
        <v>2985430.2577599999</v>
      </c>
      <c r="R153" s="919">
        <v>10362979.29871</v>
      </c>
    </row>
    <row r="154" spans="1:18" x14ac:dyDescent="0.25">
      <c r="A154" s="336" t="s">
        <v>15</v>
      </c>
      <c r="B154" s="336" t="s">
        <v>260</v>
      </c>
      <c r="C154" s="336" t="s">
        <v>404</v>
      </c>
      <c r="D154" s="917">
        <v>28806.345960000002</v>
      </c>
      <c r="E154" s="918">
        <v>0</v>
      </c>
      <c r="F154" s="918">
        <v>28806.345960000002</v>
      </c>
      <c r="G154" s="918">
        <v>0</v>
      </c>
      <c r="H154" s="918">
        <v>0</v>
      </c>
      <c r="I154" s="918">
        <v>0</v>
      </c>
      <c r="J154" s="918">
        <v>2636.0625099999997</v>
      </c>
      <c r="K154" s="918">
        <v>33.516169999999995</v>
      </c>
      <c r="L154" s="918">
        <v>2669.5786800000001</v>
      </c>
      <c r="M154" s="918">
        <v>6357.4196900000006</v>
      </c>
      <c r="N154" s="918">
        <v>0</v>
      </c>
      <c r="O154" s="918">
        <v>6357.4196900000006</v>
      </c>
      <c r="P154" s="918">
        <v>8993.4821999999986</v>
      </c>
      <c r="Q154" s="918">
        <v>33.516169999999995</v>
      </c>
      <c r="R154" s="919">
        <v>9026.9983699999993</v>
      </c>
    </row>
    <row r="155" spans="1:18" x14ac:dyDescent="0.25">
      <c r="A155" s="341"/>
      <c r="B155" s="341"/>
      <c r="C155" s="921" t="s">
        <v>260</v>
      </c>
      <c r="D155" s="922">
        <v>4874307.6483899998</v>
      </c>
      <c r="E155" s="420">
        <v>348713.62638999993</v>
      </c>
      <c r="F155" s="420">
        <v>5223021.2747800006</v>
      </c>
      <c r="G155" s="420">
        <v>922851.61780999997</v>
      </c>
      <c r="H155" s="420">
        <v>405475.08579000004</v>
      </c>
      <c r="I155" s="420">
        <v>1328326.7035999999</v>
      </c>
      <c r="J155" s="420">
        <v>1783737.0627600006</v>
      </c>
      <c r="K155" s="420">
        <v>471952.05409999995</v>
      </c>
      <c r="L155" s="420">
        <v>2255689.11686</v>
      </c>
      <c r="M155" s="420">
        <v>512759.19762999995</v>
      </c>
      <c r="N155" s="420">
        <v>286182.47972</v>
      </c>
      <c r="O155" s="420">
        <v>798941.67735000001</v>
      </c>
      <c r="P155" s="420">
        <v>3219347.8781999992</v>
      </c>
      <c r="Q155" s="420">
        <v>1163609.6196100004</v>
      </c>
      <c r="R155" s="923">
        <v>4382957.4978100006</v>
      </c>
    </row>
    <row r="156" spans="1:18" x14ac:dyDescent="0.25">
      <c r="A156" s="341"/>
      <c r="B156" s="341"/>
      <c r="C156" s="921" t="s">
        <v>261</v>
      </c>
      <c r="D156" s="922">
        <v>288361.59466</v>
      </c>
      <c r="E156" s="420">
        <v>3763.7262500000002</v>
      </c>
      <c r="F156" s="420">
        <v>292125.32091000001</v>
      </c>
      <c r="G156" s="420">
        <v>33346.561030000004</v>
      </c>
      <c r="H156" s="420">
        <v>6937.0470999999998</v>
      </c>
      <c r="I156" s="420">
        <v>40283.608130000001</v>
      </c>
      <c r="J156" s="420">
        <v>85115.216069999995</v>
      </c>
      <c r="K156" s="420">
        <v>7714.8955000000005</v>
      </c>
      <c r="L156" s="420">
        <v>92830.111570000023</v>
      </c>
      <c r="M156" s="420">
        <v>14983.821300000001</v>
      </c>
      <c r="N156" s="420">
        <v>1265.5445600000003</v>
      </c>
      <c r="O156" s="420">
        <v>16249.36586</v>
      </c>
      <c r="P156" s="420">
        <v>133445.59840000002</v>
      </c>
      <c r="Q156" s="420">
        <v>15917.487159999999</v>
      </c>
      <c r="R156" s="923">
        <v>149363.08556000004</v>
      </c>
    </row>
    <row r="157" spans="1:18" x14ac:dyDescent="0.25">
      <c r="A157" s="341"/>
      <c r="B157" s="341"/>
      <c r="C157" s="921" t="s">
        <v>58</v>
      </c>
      <c r="D157" s="922">
        <v>79159.730920000002</v>
      </c>
      <c r="E157" s="420">
        <v>0</v>
      </c>
      <c r="F157" s="420">
        <v>79159.730920000002</v>
      </c>
      <c r="G157" s="420">
        <v>0</v>
      </c>
      <c r="H157" s="420">
        <v>0</v>
      </c>
      <c r="I157" s="420">
        <v>0</v>
      </c>
      <c r="J157" s="420">
        <v>8052.4612500000003</v>
      </c>
      <c r="K157" s="420">
        <v>102.12924000000001</v>
      </c>
      <c r="L157" s="420">
        <v>8154.5904900000005</v>
      </c>
      <c r="M157" s="420">
        <v>4743.6933799999997</v>
      </c>
      <c r="N157" s="420">
        <v>432.02921000000003</v>
      </c>
      <c r="O157" s="420">
        <v>5175.7225899999994</v>
      </c>
      <c r="P157" s="420">
        <v>12796.154630000001</v>
      </c>
      <c r="Q157" s="420">
        <v>534.15845000000002</v>
      </c>
      <c r="R157" s="923">
        <v>13330.31308</v>
      </c>
    </row>
    <row r="158" spans="1:18" x14ac:dyDescent="0.25">
      <c r="A158" s="341"/>
      <c r="B158" s="341"/>
      <c r="C158" s="921" t="s">
        <v>405</v>
      </c>
      <c r="D158" s="922">
        <v>25096.172920000001</v>
      </c>
      <c r="E158" s="420">
        <v>0</v>
      </c>
      <c r="F158" s="420">
        <v>25096.172920000001</v>
      </c>
      <c r="G158" s="420">
        <v>0</v>
      </c>
      <c r="H158" s="420">
        <v>0</v>
      </c>
      <c r="I158" s="420">
        <v>0</v>
      </c>
      <c r="J158" s="420">
        <v>1045.4075699999999</v>
      </c>
      <c r="K158" s="420">
        <v>78.416479999999993</v>
      </c>
      <c r="L158" s="420">
        <v>1123.8240499999999</v>
      </c>
      <c r="M158" s="420">
        <v>500.56824999999998</v>
      </c>
      <c r="N158" s="420">
        <v>0</v>
      </c>
      <c r="O158" s="420">
        <v>500.56824999999998</v>
      </c>
      <c r="P158" s="420">
        <v>1545.9758199999999</v>
      </c>
      <c r="Q158" s="420">
        <v>78.416479999999993</v>
      </c>
      <c r="R158" s="923">
        <v>1624.3923</v>
      </c>
    </row>
    <row r="159" spans="1:18" x14ac:dyDescent="0.25">
      <c r="A159" s="341"/>
      <c r="B159" s="341"/>
      <c r="C159" s="921" t="s">
        <v>406</v>
      </c>
      <c r="D159" s="922">
        <v>8331.1905499999993</v>
      </c>
      <c r="E159" s="420">
        <v>0</v>
      </c>
      <c r="F159" s="420">
        <v>8331.1905499999993</v>
      </c>
      <c r="G159" s="420">
        <v>0</v>
      </c>
      <c r="H159" s="420">
        <v>0</v>
      </c>
      <c r="I159" s="420">
        <v>0</v>
      </c>
      <c r="J159" s="420">
        <v>107.89604</v>
      </c>
      <c r="K159" s="420">
        <v>5.8860000000000003E-2</v>
      </c>
      <c r="L159" s="420">
        <v>107.95489999999999</v>
      </c>
      <c r="M159" s="420">
        <v>9.4500000000000001E-3</v>
      </c>
      <c r="N159" s="420">
        <v>0</v>
      </c>
      <c r="O159" s="420">
        <v>9.4500000000000001E-3</v>
      </c>
      <c r="P159" s="420">
        <v>107.90548999999999</v>
      </c>
      <c r="Q159" s="420">
        <v>5.8860000000000003E-2</v>
      </c>
      <c r="R159" s="923">
        <v>107.96435000000001</v>
      </c>
    </row>
    <row r="160" spans="1:18" x14ac:dyDescent="0.25">
      <c r="A160" s="341"/>
      <c r="B160" s="341"/>
      <c r="C160" s="921" t="s">
        <v>407</v>
      </c>
      <c r="D160" s="922">
        <v>14479.070539999999</v>
      </c>
      <c r="E160" s="420">
        <v>0</v>
      </c>
      <c r="F160" s="420">
        <v>14479.070539999999</v>
      </c>
      <c r="G160" s="420">
        <v>0</v>
      </c>
      <c r="H160" s="420">
        <v>0</v>
      </c>
      <c r="I160" s="420">
        <v>0</v>
      </c>
      <c r="J160" s="420">
        <v>318.31705999999997</v>
      </c>
      <c r="K160" s="420">
        <v>1.74E-3</v>
      </c>
      <c r="L160" s="420">
        <v>318.31880000000001</v>
      </c>
      <c r="M160" s="420">
        <v>185.09873999999999</v>
      </c>
      <c r="N160" s="420">
        <v>0</v>
      </c>
      <c r="O160" s="420">
        <v>185.09873999999999</v>
      </c>
      <c r="P160" s="420">
        <v>503.41579999999999</v>
      </c>
      <c r="Q160" s="420">
        <v>1.74E-3</v>
      </c>
      <c r="R160" s="923">
        <v>503.41753999999997</v>
      </c>
    </row>
    <row r="161" spans="1:18" x14ac:dyDescent="0.25">
      <c r="A161" s="341"/>
      <c r="B161" s="336" t="s">
        <v>15</v>
      </c>
      <c r="C161" s="336" t="s">
        <v>15</v>
      </c>
      <c r="D161" s="917">
        <v>296737.13890999998</v>
      </c>
      <c r="E161" s="918">
        <v>943.02725999999996</v>
      </c>
      <c r="F161" s="918">
        <v>297680.16616999998</v>
      </c>
      <c r="G161" s="918">
        <v>29857.700270000005</v>
      </c>
      <c r="H161" s="918">
        <v>6757.0364300000001</v>
      </c>
      <c r="I161" s="918">
        <v>36614.736700000001</v>
      </c>
      <c r="J161" s="918">
        <v>164790.07273999997</v>
      </c>
      <c r="K161" s="918">
        <v>17095.843169999996</v>
      </c>
      <c r="L161" s="918">
        <v>181885.91591000004</v>
      </c>
      <c r="M161" s="918">
        <v>21331.07951</v>
      </c>
      <c r="N161" s="918">
        <v>4034.90526</v>
      </c>
      <c r="O161" s="918">
        <v>25365.984770000003</v>
      </c>
      <c r="P161" s="918">
        <v>215978.85252000001</v>
      </c>
      <c r="Q161" s="918">
        <v>27887.784859999996</v>
      </c>
      <c r="R161" s="919">
        <v>243866.63738000003</v>
      </c>
    </row>
    <row r="162" spans="1:18" x14ac:dyDescent="0.25">
      <c r="A162" s="341"/>
      <c r="B162" s="341"/>
      <c r="C162" s="921" t="s">
        <v>408</v>
      </c>
      <c r="D162" s="922">
        <v>109762.08117999999</v>
      </c>
      <c r="E162" s="420">
        <v>0</v>
      </c>
      <c r="F162" s="420">
        <v>109762.08117999999</v>
      </c>
      <c r="G162" s="420">
        <v>0.24881</v>
      </c>
      <c r="H162" s="420">
        <v>0.43791000000000002</v>
      </c>
      <c r="I162" s="420">
        <v>0.68672</v>
      </c>
      <c r="J162" s="420">
        <v>5493.5584399999998</v>
      </c>
      <c r="K162" s="420">
        <v>201.21361999999999</v>
      </c>
      <c r="L162" s="420">
        <v>5694.7720600000002</v>
      </c>
      <c r="M162" s="420">
        <v>1991.61743</v>
      </c>
      <c r="N162" s="420">
        <v>1E-4</v>
      </c>
      <c r="O162" s="420">
        <v>1991.6175299999998</v>
      </c>
      <c r="P162" s="420">
        <v>7485.4246800000001</v>
      </c>
      <c r="Q162" s="420">
        <v>201.65163000000001</v>
      </c>
      <c r="R162" s="923">
        <v>7687.0763100000004</v>
      </c>
    </row>
    <row r="163" spans="1:18" x14ac:dyDescent="0.25">
      <c r="A163" s="341"/>
      <c r="B163" s="341"/>
      <c r="C163" s="921" t="s">
        <v>409</v>
      </c>
      <c r="D163" s="922">
        <v>84782.273390000002</v>
      </c>
      <c r="E163" s="420">
        <v>0</v>
      </c>
      <c r="F163" s="420">
        <v>84782.273390000002</v>
      </c>
      <c r="G163" s="420">
        <v>10.46998</v>
      </c>
      <c r="H163" s="420">
        <v>0</v>
      </c>
      <c r="I163" s="420">
        <v>10.46998</v>
      </c>
      <c r="J163" s="420">
        <v>2813.1447499999999</v>
      </c>
      <c r="K163" s="420">
        <v>1.9673699999999998</v>
      </c>
      <c r="L163" s="420">
        <v>2815.1121200000002</v>
      </c>
      <c r="M163" s="420">
        <v>1473.71741</v>
      </c>
      <c r="N163" s="420">
        <v>0</v>
      </c>
      <c r="O163" s="420">
        <v>1473.71741</v>
      </c>
      <c r="P163" s="420">
        <v>4297.3321399999995</v>
      </c>
      <c r="Q163" s="420">
        <v>1.9673699999999998</v>
      </c>
      <c r="R163" s="923">
        <v>4299.2995099999998</v>
      </c>
    </row>
    <row r="164" spans="1:18" x14ac:dyDescent="0.25">
      <c r="A164" s="341"/>
      <c r="B164" s="341"/>
      <c r="C164" s="921" t="s">
        <v>410</v>
      </c>
      <c r="D164" s="922">
        <v>76081.957849999992</v>
      </c>
      <c r="E164" s="420">
        <v>0</v>
      </c>
      <c r="F164" s="420">
        <v>76081.957849999992</v>
      </c>
      <c r="G164" s="420">
        <v>1.93618</v>
      </c>
      <c r="H164" s="420">
        <v>0</v>
      </c>
      <c r="I164" s="420">
        <v>1.93618</v>
      </c>
      <c r="J164" s="420">
        <v>2102.2383</v>
      </c>
      <c r="K164" s="420">
        <v>48.632629999999999</v>
      </c>
      <c r="L164" s="420">
        <v>2150.87093</v>
      </c>
      <c r="M164" s="420">
        <v>1678.0987299999999</v>
      </c>
      <c r="N164" s="420">
        <v>0</v>
      </c>
      <c r="O164" s="420">
        <v>1678.0987299999999</v>
      </c>
      <c r="P164" s="420">
        <v>3782.2732099999998</v>
      </c>
      <c r="Q164" s="420">
        <v>48.632629999999999</v>
      </c>
      <c r="R164" s="923">
        <v>3830.9058399999999</v>
      </c>
    </row>
    <row r="165" spans="1:18" x14ac:dyDescent="0.25">
      <c r="A165" s="341"/>
      <c r="B165" s="336" t="s">
        <v>411</v>
      </c>
      <c r="C165" s="336" t="s">
        <v>411</v>
      </c>
      <c r="D165" s="917">
        <v>54228.516729999996</v>
      </c>
      <c r="E165" s="918">
        <v>0</v>
      </c>
      <c r="F165" s="918">
        <v>54228.516729999996</v>
      </c>
      <c r="G165" s="918">
        <v>4.9833699999999999</v>
      </c>
      <c r="H165" s="918">
        <v>0</v>
      </c>
      <c r="I165" s="918">
        <v>4.9833699999999999</v>
      </c>
      <c r="J165" s="918">
        <v>6760.0844700000007</v>
      </c>
      <c r="K165" s="918">
        <v>73.515629999999987</v>
      </c>
      <c r="L165" s="918">
        <v>6833.6000999999997</v>
      </c>
      <c r="M165" s="918">
        <v>3012.7887500000002</v>
      </c>
      <c r="N165" s="918">
        <v>1E-4</v>
      </c>
      <c r="O165" s="918">
        <v>3012.7888499999999</v>
      </c>
      <c r="P165" s="918">
        <v>9777.8565899999994</v>
      </c>
      <c r="Q165" s="918">
        <v>73.515729999999991</v>
      </c>
      <c r="R165" s="919">
        <v>9851.3723200000004</v>
      </c>
    </row>
    <row r="166" spans="1:18" x14ac:dyDescent="0.25">
      <c r="A166" s="336" t="s">
        <v>923</v>
      </c>
      <c r="B166" s="920"/>
      <c r="C166" s="920"/>
      <c r="D166" s="917">
        <v>5940133.7220000001</v>
      </c>
      <c r="E166" s="918">
        <v>353420.37989999994</v>
      </c>
      <c r="F166" s="918">
        <v>6293554.101900002</v>
      </c>
      <c r="G166" s="918">
        <v>986073.51744999981</v>
      </c>
      <c r="H166" s="918">
        <v>419169.60723000008</v>
      </c>
      <c r="I166" s="918">
        <v>1405243.1246800001</v>
      </c>
      <c r="J166" s="918">
        <v>2062971.5219600003</v>
      </c>
      <c r="K166" s="918">
        <v>497302.24451000005</v>
      </c>
      <c r="L166" s="918">
        <v>2560273.7664699997</v>
      </c>
      <c r="M166" s="918">
        <v>569017.11026999995</v>
      </c>
      <c r="N166" s="918">
        <v>291914.95895000006</v>
      </c>
      <c r="O166" s="918">
        <v>860932.06922000018</v>
      </c>
      <c r="P166" s="918">
        <v>3618062.1496799993</v>
      </c>
      <c r="Q166" s="918">
        <v>1208386.8106900004</v>
      </c>
      <c r="R166" s="919">
        <v>4826448.9603700014</v>
      </c>
    </row>
    <row r="167" spans="1:18" x14ac:dyDescent="0.25">
      <c r="A167" s="336" t="s">
        <v>16</v>
      </c>
      <c r="B167" s="336" t="s">
        <v>262</v>
      </c>
      <c r="C167" s="336" t="s">
        <v>262</v>
      </c>
      <c r="D167" s="917">
        <v>409035.03397000005</v>
      </c>
      <c r="E167" s="918">
        <v>7431.84465</v>
      </c>
      <c r="F167" s="918">
        <v>416466.87862000003</v>
      </c>
      <c r="G167" s="918">
        <v>68283.903919999982</v>
      </c>
      <c r="H167" s="918">
        <v>15609.83503</v>
      </c>
      <c r="I167" s="918">
        <v>83893.738949999999</v>
      </c>
      <c r="J167" s="918">
        <v>312228.77643999993</v>
      </c>
      <c r="K167" s="918">
        <v>77944.484009999986</v>
      </c>
      <c r="L167" s="918">
        <v>390173.26045000006</v>
      </c>
      <c r="M167" s="918">
        <v>97365.887149999995</v>
      </c>
      <c r="N167" s="918">
        <v>27573.45651</v>
      </c>
      <c r="O167" s="918">
        <v>124939.34366</v>
      </c>
      <c r="P167" s="918">
        <v>477878.56750999996</v>
      </c>
      <c r="Q167" s="918">
        <v>121127.77554999999</v>
      </c>
      <c r="R167" s="919">
        <v>599006.34305999998</v>
      </c>
    </row>
    <row r="168" spans="1:18" x14ac:dyDescent="0.25">
      <c r="A168" s="341"/>
      <c r="B168" s="336" t="s">
        <v>263</v>
      </c>
      <c r="C168" s="336" t="s">
        <v>395</v>
      </c>
      <c r="D168" s="917">
        <v>30186.20579</v>
      </c>
      <c r="E168" s="918">
        <v>0</v>
      </c>
      <c r="F168" s="918">
        <v>30186.20579</v>
      </c>
      <c r="G168" s="918">
        <v>0</v>
      </c>
      <c r="H168" s="918">
        <v>0</v>
      </c>
      <c r="I168" s="918">
        <v>0</v>
      </c>
      <c r="J168" s="918">
        <v>4215.4970000000003</v>
      </c>
      <c r="K168" s="918">
        <v>174.85406</v>
      </c>
      <c r="L168" s="918">
        <v>4390.35106</v>
      </c>
      <c r="M168" s="918">
        <v>2662.0194200000001</v>
      </c>
      <c r="N168" s="918">
        <v>0</v>
      </c>
      <c r="O168" s="918">
        <v>2662.0194200000001</v>
      </c>
      <c r="P168" s="918">
        <v>6877.5164199999999</v>
      </c>
      <c r="Q168" s="918">
        <v>174.85406</v>
      </c>
      <c r="R168" s="919">
        <v>7052.3704800000005</v>
      </c>
    </row>
    <row r="169" spans="1:18" x14ac:dyDescent="0.25">
      <c r="A169" s="341"/>
      <c r="B169" s="341"/>
      <c r="C169" s="921" t="s">
        <v>264</v>
      </c>
      <c r="D169" s="922">
        <v>12.530709999999999</v>
      </c>
      <c r="E169" s="420">
        <v>0.2392</v>
      </c>
      <c r="F169" s="420">
        <v>12.769909999999999</v>
      </c>
      <c r="G169" s="420">
        <v>7010.0357199999999</v>
      </c>
      <c r="H169" s="420">
        <v>2550.5234999999998</v>
      </c>
      <c r="I169" s="420">
        <v>9560.559220000001</v>
      </c>
      <c r="J169" s="420">
        <v>55005.392770000006</v>
      </c>
      <c r="K169" s="420">
        <v>5622.6003499999997</v>
      </c>
      <c r="L169" s="420">
        <v>60627.993119999999</v>
      </c>
      <c r="M169" s="420">
        <v>3702.7458099999999</v>
      </c>
      <c r="N169" s="420">
        <v>867.01280000000008</v>
      </c>
      <c r="O169" s="420">
        <v>4569.7586100000008</v>
      </c>
      <c r="P169" s="420">
        <v>65718.174299999999</v>
      </c>
      <c r="Q169" s="420">
        <v>9040.1366500000004</v>
      </c>
      <c r="R169" s="923">
        <v>74758.310949999999</v>
      </c>
    </row>
    <row r="170" spans="1:18" x14ac:dyDescent="0.25">
      <c r="A170" s="341"/>
      <c r="B170" s="341"/>
      <c r="C170" s="921" t="s">
        <v>265</v>
      </c>
      <c r="D170" s="922">
        <v>96746.672000000006</v>
      </c>
      <c r="E170" s="420">
        <v>368.87506000000002</v>
      </c>
      <c r="F170" s="420">
        <v>97115.547059999997</v>
      </c>
      <c r="G170" s="420">
        <v>13582.360610000002</v>
      </c>
      <c r="H170" s="420">
        <v>259.01829000000004</v>
      </c>
      <c r="I170" s="420">
        <v>13841.3789</v>
      </c>
      <c r="J170" s="420">
        <v>80448.096780000007</v>
      </c>
      <c r="K170" s="420">
        <v>9758.5007600000008</v>
      </c>
      <c r="L170" s="420">
        <v>90206.597539999988</v>
      </c>
      <c r="M170" s="420">
        <v>20227.354210000001</v>
      </c>
      <c r="N170" s="420">
        <v>3569.7986900000001</v>
      </c>
      <c r="O170" s="420">
        <v>23797.152899999997</v>
      </c>
      <c r="P170" s="420">
        <v>114257.81160000002</v>
      </c>
      <c r="Q170" s="420">
        <v>13587.317740000002</v>
      </c>
      <c r="R170" s="923">
        <v>127845.12933999998</v>
      </c>
    </row>
    <row r="171" spans="1:18" x14ac:dyDescent="0.25">
      <c r="A171" s="341"/>
      <c r="B171" s="341"/>
      <c r="C171" s="921" t="s">
        <v>266</v>
      </c>
      <c r="D171" s="922">
        <v>451834.72324000002</v>
      </c>
      <c r="E171" s="420">
        <v>7997.9002599999994</v>
      </c>
      <c r="F171" s="420">
        <v>459832.62349999999</v>
      </c>
      <c r="G171" s="420">
        <v>85552.840750000003</v>
      </c>
      <c r="H171" s="420">
        <v>10035.344570000001</v>
      </c>
      <c r="I171" s="420">
        <v>95588.18531999999</v>
      </c>
      <c r="J171" s="420">
        <v>277104.44412</v>
      </c>
      <c r="K171" s="420">
        <v>73505.651229999989</v>
      </c>
      <c r="L171" s="420">
        <v>350610.09534999996</v>
      </c>
      <c r="M171" s="420">
        <v>64110.476780000012</v>
      </c>
      <c r="N171" s="420">
        <v>19688.391309999999</v>
      </c>
      <c r="O171" s="420">
        <v>83798.868090000004</v>
      </c>
      <c r="P171" s="420">
        <v>426767.76165000006</v>
      </c>
      <c r="Q171" s="420">
        <v>103229.38711</v>
      </c>
      <c r="R171" s="923">
        <v>529997.14876000001</v>
      </c>
    </row>
    <row r="172" spans="1:18" x14ac:dyDescent="0.25">
      <c r="A172" s="341"/>
      <c r="B172" s="341"/>
      <c r="C172" s="921" t="s">
        <v>267</v>
      </c>
      <c r="D172" s="922">
        <v>1.1472500000000001</v>
      </c>
      <c r="E172" s="420">
        <v>0.14792</v>
      </c>
      <c r="F172" s="420">
        <v>1.2951700000000002</v>
      </c>
      <c r="G172" s="420">
        <v>691.29631999999992</v>
      </c>
      <c r="H172" s="420">
        <v>255.87902</v>
      </c>
      <c r="I172" s="420">
        <v>947.17534000000001</v>
      </c>
      <c r="J172" s="420">
        <v>6868.5247199999994</v>
      </c>
      <c r="K172" s="420">
        <v>5887.18397</v>
      </c>
      <c r="L172" s="420">
        <v>12755.708689999999</v>
      </c>
      <c r="M172" s="420">
        <v>108.83847999999999</v>
      </c>
      <c r="N172" s="420">
        <v>0</v>
      </c>
      <c r="O172" s="420">
        <v>108.83847999999999</v>
      </c>
      <c r="P172" s="420">
        <v>7668.6595200000002</v>
      </c>
      <c r="Q172" s="420">
        <v>6143.0629899999994</v>
      </c>
      <c r="R172" s="923">
        <v>13811.72251</v>
      </c>
    </row>
    <row r="173" spans="1:18" x14ac:dyDescent="0.25">
      <c r="A173" s="341"/>
      <c r="B173" s="336" t="s">
        <v>268</v>
      </c>
      <c r="C173" s="336" t="s">
        <v>268</v>
      </c>
      <c r="D173" s="917">
        <v>418851.41832999996</v>
      </c>
      <c r="E173" s="918">
        <v>6771.7659999999996</v>
      </c>
      <c r="F173" s="918">
        <v>425623.18432999996</v>
      </c>
      <c r="G173" s="918">
        <v>74743.688469999994</v>
      </c>
      <c r="H173" s="918">
        <v>19268.889330000002</v>
      </c>
      <c r="I173" s="918">
        <v>94012.577799999999</v>
      </c>
      <c r="J173" s="918">
        <v>283673.46786000003</v>
      </c>
      <c r="K173" s="918">
        <v>78481.597039999993</v>
      </c>
      <c r="L173" s="918">
        <v>362155.0649</v>
      </c>
      <c r="M173" s="918">
        <v>100769.02906</v>
      </c>
      <c r="N173" s="918">
        <v>36818.577949999999</v>
      </c>
      <c r="O173" s="918">
        <v>137587.60700999998</v>
      </c>
      <c r="P173" s="918">
        <v>459186.18539000006</v>
      </c>
      <c r="Q173" s="918">
        <v>134569.06432</v>
      </c>
      <c r="R173" s="919">
        <v>593755.24971</v>
      </c>
    </row>
    <row r="174" spans="1:18" x14ac:dyDescent="0.25">
      <c r="A174" s="341"/>
      <c r="B174" s="341"/>
      <c r="C174" s="921" t="s">
        <v>269</v>
      </c>
      <c r="D174" s="922">
        <v>85680.83554</v>
      </c>
      <c r="E174" s="420">
        <v>1313.42247</v>
      </c>
      <c r="F174" s="420">
        <v>86994.258010000005</v>
      </c>
      <c r="G174" s="420">
        <v>17000.016119999997</v>
      </c>
      <c r="H174" s="420">
        <v>1558.7883700000002</v>
      </c>
      <c r="I174" s="420">
        <v>18558.804489999999</v>
      </c>
      <c r="J174" s="420">
        <v>117520.94231999999</v>
      </c>
      <c r="K174" s="420">
        <v>26288.377219999998</v>
      </c>
      <c r="L174" s="420">
        <v>143809.31954</v>
      </c>
      <c r="M174" s="420">
        <v>38187.205009999998</v>
      </c>
      <c r="N174" s="420">
        <v>13859.773439999999</v>
      </c>
      <c r="O174" s="420">
        <v>52046.978449999995</v>
      </c>
      <c r="P174" s="420">
        <v>172708.16344999999</v>
      </c>
      <c r="Q174" s="420">
        <v>41706.939030000001</v>
      </c>
      <c r="R174" s="923">
        <v>214415.10248</v>
      </c>
    </row>
    <row r="175" spans="1:18" x14ac:dyDescent="0.25">
      <c r="A175" s="341"/>
      <c r="B175" s="336" t="s">
        <v>270</v>
      </c>
      <c r="C175" s="336" t="s">
        <v>271</v>
      </c>
      <c r="D175" s="917">
        <v>780341.58392</v>
      </c>
      <c r="E175" s="918">
        <v>17233.848690000003</v>
      </c>
      <c r="F175" s="918">
        <v>797575.43261000002</v>
      </c>
      <c r="G175" s="918">
        <v>153914.34603999997</v>
      </c>
      <c r="H175" s="918">
        <v>38783.386849999988</v>
      </c>
      <c r="I175" s="918">
        <v>192697.73288999998</v>
      </c>
      <c r="J175" s="918">
        <v>509466.49274000007</v>
      </c>
      <c r="K175" s="918">
        <v>94479.975260000007</v>
      </c>
      <c r="L175" s="918">
        <v>603946.46800000011</v>
      </c>
      <c r="M175" s="918">
        <v>148180.26235999999</v>
      </c>
      <c r="N175" s="918">
        <v>36791.603009999999</v>
      </c>
      <c r="O175" s="918">
        <v>184971.86536999998</v>
      </c>
      <c r="P175" s="918">
        <v>811561.10114000004</v>
      </c>
      <c r="Q175" s="918">
        <v>170054.96512000001</v>
      </c>
      <c r="R175" s="919">
        <v>981616.06625999999</v>
      </c>
    </row>
    <row r="176" spans="1:18" x14ac:dyDescent="0.25">
      <c r="A176" s="341"/>
      <c r="B176" s="336" t="s">
        <v>16</v>
      </c>
      <c r="C176" s="336" t="s">
        <v>272</v>
      </c>
      <c r="D176" s="917">
        <v>1604681.8990799999</v>
      </c>
      <c r="E176" s="918">
        <v>54692.603310000006</v>
      </c>
      <c r="F176" s="918">
        <v>1659374.50239</v>
      </c>
      <c r="G176" s="918">
        <v>245636.68834999995</v>
      </c>
      <c r="H176" s="918">
        <v>86340.080709999995</v>
      </c>
      <c r="I176" s="918">
        <v>331976.76906000002</v>
      </c>
      <c r="J176" s="918">
        <v>1048419.0079099998</v>
      </c>
      <c r="K176" s="918">
        <v>285166.92516000004</v>
      </c>
      <c r="L176" s="918">
        <v>1333585.93307</v>
      </c>
      <c r="M176" s="918">
        <v>429815.39104000008</v>
      </c>
      <c r="N176" s="918">
        <v>107714.30769999998</v>
      </c>
      <c r="O176" s="918">
        <v>537529.69874000002</v>
      </c>
      <c r="P176" s="918">
        <v>1723871.0872999995</v>
      </c>
      <c r="Q176" s="918">
        <v>479221.31356999994</v>
      </c>
      <c r="R176" s="919">
        <v>2203092.40087</v>
      </c>
    </row>
    <row r="177" spans="1:18" x14ac:dyDescent="0.25">
      <c r="A177" s="341"/>
      <c r="B177" s="341"/>
      <c r="C177" s="921" t="s">
        <v>76</v>
      </c>
      <c r="D177" s="922">
        <v>273303.26618999999</v>
      </c>
      <c r="E177" s="420">
        <v>1063.8000500000001</v>
      </c>
      <c r="F177" s="420">
        <v>274367.06624000001</v>
      </c>
      <c r="G177" s="420">
        <v>34845.702880000004</v>
      </c>
      <c r="H177" s="420">
        <v>15197.168369999999</v>
      </c>
      <c r="I177" s="420">
        <v>50042.871249999997</v>
      </c>
      <c r="J177" s="420">
        <v>192075.75906000001</v>
      </c>
      <c r="K177" s="420">
        <v>56597.349470000001</v>
      </c>
      <c r="L177" s="420">
        <v>248673.10853000003</v>
      </c>
      <c r="M177" s="420">
        <v>60218.118990000003</v>
      </c>
      <c r="N177" s="420">
        <v>12655.24411</v>
      </c>
      <c r="O177" s="420">
        <v>72873.363099999988</v>
      </c>
      <c r="P177" s="420">
        <v>287139.58092999994</v>
      </c>
      <c r="Q177" s="420">
        <v>84449.761950000015</v>
      </c>
      <c r="R177" s="923">
        <v>371589.34288000001</v>
      </c>
    </row>
    <row r="178" spans="1:18" x14ac:dyDescent="0.25">
      <c r="A178" s="341"/>
      <c r="B178" s="341"/>
      <c r="C178" s="921" t="s">
        <v>75</v>
      </c>
      <c r="D178" s="922">
        <v>1486026.29862</v>
      </c>
      <c r="E178" s="420">
        <v>32341.11981</v>
      </c>
      <c r="F178" s="420">
        <v>1518367.4184300003</v>
      </c>
      <c r="G178" s="420">
        <v>268854.26368000003</v>
      </c>
      <c r="H178" s="420">
        <v>159511.40224999998</v>
      </c>
      <c r="I178" s="420">
        <v>428365.66592999984</v>
      </c>
      <c r="J178" s="420">
        <v>1075128.7056299997</v>
      </c>
      <c r="K178" s="420">
        <v>269100.93505999999</v>
      </c>
      <c r="L178" s="420">
        <v>1344229.6406900003</v>
      </c>
      <c r="M178" s="420">
        <v>382498.99469999992</v>
      </c>
      <c r="N178" s="420">
        <v>92493.280360000004</v>
      </c>
      <c r="O178" s="420">
        <v>474992.27506000001</v>
      </c>
      <c r="P178" s="420">
        <v>1726481.9640099998</v>
      </c>
      <c r="Q178" s="420">
        <v>521105.61766999989</v>
      </c>
      <c r="R178" s="923">
        <v>2247587.5816799998</v>
      </c>
    </row>
    <row r="179" spans="1:18" x14ac:dyDescent="0.25">
      <c r="A179" s="341"/>
      <c r="B179" s="341"/>
      <c r="C179" s="921" t="s">
        <v>273</v>
      </c>
      <c r="D179" s="922">
        <v>3009512.4996100003</v>
      </c>
      <c r="E179" s="420">
        <v>127552.59658</v>
      </c>
      <c r="F179" s="420">
        <v>3137065.09619</v>
      </c>
      <c r="G179" s="420">
        <v>490072.67490999994</v>
      </c>
      <c r="H179" s="420">
        <v>266916.05439</v>
      </c>
      <c r="I179" s="420">
        <v>756988.72930000001</v>
      </c>
      <c r="J179" s="420">
        <v>1734931.6975199997</v>
      </c>
      <c r="K179" s="420">
        <v>851072.12101000012</v>
      </c>
      <c r="L179" s="420">
        <v>2586003.8185300003</v>
      </c>
      <c r="M179" s="420">
        <v>971169.15321999986</v>
      </c>
      <c r="N179" s="420">
        <v>586686.25322999991</v>
      </c>
      <c r="O179" s="420">
        <v>1557855.4064500004</v>
      </c>
      <c r="P179" s="420">
        <v>3196173.5256499997</v>
      </c>
      <c r="Q179" s="420">
        <v>1704674.42863</v>
      </c>
      <c r="R179" s="923">
        <v>4900847.9542800002</v>
      </c>
    </row>
    <row r="180" spans="1:18" x14ac:dyDescent="0.25">
      <c r="A180" s="341"/>
      <c r="B180" s="341"/>
      <c r="C180" s="921" t="s">
        <v>80</v>
      </c>
      <c r="D180" s="922">
        <v>1854715.3055200002</v>
      </c>
      <c r="E180" s="420">
        <v>445882.12481999997</v>
      </c>
      <c r="F180" s="420">
        <v>2300597.4303399995</v>
      </c>
      <c r="G180" s="420">
        <v>1401995.6081100004</v>
      </c>
      <c r="H180" s="420">
        <v>1398257.97859</v>
      </c>
      <c r="I180" s="420">
        <v>2800253.5867000003</v>
      </c>
      <c r="J180" s="420">
        <v>1669080.8153899997</v>
      </c>
      <c r="K180" s="420">
        <v>1573317.9969599999</v>
      </c>
      <c r="L180" s="420">
        <v>3242398.8123500003</v>
      </c>
      <c r="M180" s="420">
        <v>10143125.4837</v>
      </c>
      <c r="N180" s="420">
        <v>7717531.20682</v>
      </c>
      <c r="O180" s="420">
        <v>17860656.690520003</v>
      </c>
      <c r="P180" s="420">
        <v>13214201.907199996</v>
      </c>
      <c r="Q180" s="420">
        <v>10689107.182369996</v>
      </c>
      <c r="R180" s="923">
        <v>23903309.089569997</v>
      </c>
    </row>
    <row r="181" spans="1:18" x14ac:dyDescent="0.25">
      <c r="A181" s="341"/>
      <c r="B181" s="341"/>
      <c r="C181" s="921" t="s">
        <v>58</v>
      </c>
      <c r="D181" s="922">
        <v>5613186.7051800005</v>
      </c>
      <c r="E181" s="420">
        <v>2940659.9447499993</v>
      </c>
      <c r="F181" s="420">
        <v>8553846.6499300003</v>
      </c>
      <c r="G181" s="420">
        <v>5630320.2753299978</v>
      </c>
      <c r="H181" s="420">
        <v>3753640.8454599995</v>
      </c>
      <c r="I181" s="420">
        <v>9383961.1207900029</v>
      </c>
      <c r="J181" s="420">
        <v>10294144.992530001</v>
      </c>
      <c r="K181" s="420">
        <v>3866852.8844200005</v>
      </c>
      <c r="L181" s="420">
        <v>14160997.876949998</v>
      </c>
      <c r="M181" s="420">
        <v>9202479.8167499993</v>
      </c>
      <c r="N181" s="420">
        <v>2703264.6893700003</v>
      </c>
      <c r="O181" s="420">
        <v>11905744.506119998</v>
      </c>
      <c r="P181" s="420">
        <v>25126945.084609997</v>
      </c>
      <c r="Q181" s="420">
        <v>10323758.41925</v>
      </c>
      <c r="R181" s="923">
        <v>35450703.503860012</v>
      </c>
    </row>
    <row r="182" spans="1:18" x14ac:dyDescent="0.25">
      <c r="A182" s="341"/>
      <c r="B182" s="341"/>
      <c r="C182" s="921" t="s">
        <v>16</v>
      </c>
      <c r="D182" s="922">
        <v>60570592.282109998</v>
      </c>
      <c r="E182" s="420">
        <v>28921147.953669991</v>
      </c>
      <c r="F182" s="420">
        <v>89491740.235779986</v>
      </c>
      <c r="G182" s="420">
        <v>10729824.861099999</v>
      </c>
      <c r="H182" s="420">
        <v>5843017.8176900018</v>
      </c>
      <c r="I182" s="420">
        <v>16572842.678790003</v>
      </c>
      <c r="J182" s="420">
        <v>7474489.3002900025</v>
      </c>
      <c r="K182" s="420">
        <v>3545491.4371799985</v>
      </c>
      <c r="L182" s="420">
        <v>11019980.737469997</v>
      </c>
      <c r="M182" s="420">
        <v>3456804.9354099995</v>
      </c>
      <c r="N182" s="420">
        <v>2288063.6041499996</v>
      </c>
      <c r="O182" s="420">
        <v>5744868.5395599976</v>
      </c>
      <c r="P182" s="420">
        <v>21661119.096799992</v>
      </c>
      <c r="Q182" s="420">
        <v>11676572.859019995</v>
      </c>
      <c r="R182" s="923">
        <v>33337691.955820002</v>
      </c>
    </row>
    <row r="183" spans="1:18" x14ac:dyDescent="0.25">
      <c r="A183" s="341"/>
      <c r="B183" s="341"/>
      <c r="C183" s="921" t="s">
        <v>59</v>
      </c>
      <c r="D183" s="922">
        <v>994557.27604999999</v>
      </c>
      <c r="E183" s="420">
        <v>43653.810369999999</v>
      </c>
      <c r="F183" s="420">
        <v>1038211.0864200001</v>
      </c>
      <c r="G183" s="420">
        <v>216377.19508999996</v>
      </c>
      <c r="H183" s="420">
        <v>127725.03014000002</v>
      </c>
      <c r="I183" s="420">
        <v>344102.2252300001</v>
      </c>
      <c r="J183" s="420">
        <v>521013.83075999998</v>
      </c>
      <c r="K183" s="420">
        <v>288102.44933999999</v>
      </c>
      <c r="L183" s="420">
        <v>809116.28009999986</v>
      </c>
      <c r="M183" s="420">
        <v>129749.62496000002</v>
      </c>
      <c r="N183" s="420">
        <v>85113.485540000009</v>
      </c>
      <c r="O183" s="420">
        <v>214863.11050000001</v>
      </c>
      <c r="P183" s="420">
        <v>867140.6508099999</v>
      </c>
      <c r="Q183" s="420">
        <v>500940.96501999995</v>
      </c>
      <c r="R183" s="923">
        <v>1368081.61583</v>
      </c>
    </row>
    <row r="184" spans="1:18" x14ac:dyDescent="0.25">
      <c r="A184" s="341"/>
      <c r="B184" s="341"/>
      <c r="C184" s="921" t="s">
        <v>60</v>
      </c>
      <c r="D184" s="922">
        <v>1534751.7549100004</v>
      </c>
      <c r="E184" s="420">
        <v>35209.188089999996</v>
      </c>
      <c r="F184" s="420">
        <v>1569960.9430000004</v>
      </c>
      <c r="G184" s="420">
        <v>386887.18729000003</v>
      </c>
      <c r="H184" s="420">
        <v>217677.99487999995</v>
      </c>
      <c r="I184" s="420">
        <v>604565.18216999993</v>
      </c>
      <c r="J184" s="420">
        <v>1302794.3124200001</v>
      </c>
      <c r="K184" s="420">
        <v>401730.33445999987</v>
      </c>
      <c r="L184" s="420">
        <v>1704524.6468799994</v>
      </c>
      <c r="M184" s="420">
        <v>566023.53013999993</v>
      </c>
      <c r="N184" s="420">
        <v>148046.12844999999</v>
      </c>
      <c r="O184" s="420">
        <v>714069.65859000001</v>
      </c>
      <c r="P184" s="420">
        <v>2255705.02985</v>
      </c>
      <c r="Q184" s="420">
        <v>767454.45779000025</v>
      </c>
      <c r="R184" s="923">
        <v>3023159.4876400004</v>
      </c>
    </row>
    <row r="185" spans="1:18" x14ac:dyDescent="0.25">
      <c r="A185" s="341"/>
      <c r="B185" s="341"/>
      <c r="C185" s="921" t="s">
        <v>274</v>
      </c>
      <c r="D185" s="922">
        <v>184926.06017000001</v>
      </c>
      <c r="E185" s="420">
        <v>1486.2953399999999</v>
      </c>
      <c r="F185" s="420">
        <v>186412.35550999999</v>
      </c>
      <c r="G185" s="420">
        <v>15566.475770000003</v>
      </c>
      <c r="H185" s="420">
        <v>8409.2823200000003</v>
      </c>
      <c r="I185" s="420">
        <v>23975.758089999999</v>
      </c>
      <c r="J185" s="420">
        <v>178984.68437999999</v>
      </c>
      <c r="K185" s="420">
        <v>60702.275180000004</v>
      </c>
      <c r="L185" s="420">
        <v>239686.95955999996</v>
      </c>
      <c r="M185" s="420">
        <v>79924.594559999998</v>
      </c>
      <c r="N185" s="420">
        <v>18436.484649999999</v>
      </c>
      <c r="O185" s="420">
        <v>98361.079210000011</v>
      </c>
      <c r="P185" s="420">
        <v>274475.75470999995</v>
      </c>
      <c r="Q185" s="420">
        <v>87548.042149999994</v>
      </c>
      <c r="R185" s="923">
        <v>362023.79686</v>
      </c>
    </row>
    <row r="186" spans="1:18" x14ac:dyDescent="0.25">
      <c r="A186" s="341"/>
      <c r="B186" s="341"/>
      <c r="C186" s="921" t="s">
        <v>275</v>
      </c>
      <c r="D186" s="922">
        <v>356227.42838</v>
      </c>
      <c r="E186" s="420">
        <v>4875.91878</v>
      </c>
      <c r="F186" s="420">
        <v>361103.34716</v>
      </c>
      <c r="G186" s="420">
        <v>48552.384270000002</v>
      </c>
      <c r="H186" s="420">
        <v>21269.637570000003</v>
      </c>
      <c r="I186" s="420">
        <v>69822.021840000001</v>
      </c>
      <c r="J186" s="420">
        <v>245771.90769000002</v>
      </c>
      <c r="K186" s="420">
        <v>59258.206400000003</v>
      </c>
      <c r="L186" s="420">
        <v>305030.11409000005</v>
      </c>
      <c r="M186" s="420">
        <v>86974.385669999989</v>
      </c>
      <c r="N186" s="420">
        <v>25880.555009999996</v>
      </c>
      <c r="O186" s="420">
        <v>112854.94067999999</v>
      </c>
      <c r="P186" s="420">
        <v>381298.67762999999</v>
      </c>
      <c r="Q186" s="420">
        <v>106408.39897999998</v>
      </c>
      <c r="R186" s="923">
        <v>487707.07661000005</v>
      </c>
    </row>
    <row r="187" spans="1:18" x14ac:dyDescent="0.25">
      <c r="A187" s="341"/>
      <c r="B187" s="341"/>
      <c r="C187" s="921" t="s">
        <v>276</v>
      </c>
      <c r="D187" s="922">
        <v>1354344.3816000002</v>
      </c>
      <c r="E187" s="420">
        <v>419422.66403000004</v>
      </c>
      <c r="F187" s="420">
        <v>1773767.0456299998</v>
      </c>
      <c r="G187" s="420">
        <v>464206.59017000004</v>
      </c>
      <c r="H187" s="420">
        <v>344797.58890000003</v>
      </c>
      <c r="I187" s="420">
        <v>809004.17907000007</v>
      </c>
      <c r="J187" s="420">
        <v>619847.12247000006</v>
      </c>
      <c r="K187" s="420">
        <v>468815.63275000005</v>
      </c>
      <c r="L187" s="420">
        <v>1088662.7552199999</v>
      </c>
      <c r="M187" s="420">
        <v>273396.36866000004</v>
      </c>
      <c r="N187" s="420">
        <v>153999.36737999998</v>
      </c>
      <c r="O187" s="420">
        <v>427395.73604000005</v>
      </c>
      <c r="P187" s="420">
        <v>1357450.0813</v>
      </c>
      <c r="Q187" s="420">
        <v>967612.58903000015</v>
      </c>
      <c r="R187" s="923">
        <v>2325062.6703300001</v>
      </c>
    </row>
    <row r="188" spans="1:18" x14ac:dyDescent="0.25">
      <c r="A188" s="341"/>
      <c r="B188" s="341"/>
      <c r="C188" s="921" t="s">
        <v>62</v>
      </c>
      <c r="D188" s="922">
        <v>16771415.190829998</v>
      </c>
      <c r="E188" s="420">
        <v>8617120.9123500008</v>
      </c>
      <c r="F188" s="420">
        <v>25388536.103180002</v>
      </c>
      <c r="G188" s="420">
        <v>4056350.9823199995</v>
      </c>
      <c r="H188" s="420">
        <v>3882538.808230001</v>
      </c>
      <c r="I188" s="420">
        <v>7938889.7905499991</v>
      </c>
      <c r="J188" s="420">
        <v>5695935.8770800019</v>
      </c>
      <c r="K188" s="420">
        <v>4175735.0941999992</v>
      </c>
      <c r="L188" s="420">
        <v>9871670.9712799992</v>
      </c>
      <c r="M188" s="420">
        <v>4083613.7335700002</v>
      </c>
      <c r="N188" s="420">
        <v>2422594.5896600005</v>
      </c>
      <c r="O188" s="420">
        <v>6506208.3232299993</v>
      </c>
      <c r="P188" s="420">
        <v>13835900.592969995</v>
      </c>
      <c r="Q188" s="420">
        <v>10480868.49209</v>
      </c>
      <c r="R188" s="923">
        <v>24316769.08506</v>
      </c>
    </row>
    <row r="189" spans="1:18" x14ac:dyDescent="0.25">
      <c r="A189" s="341"/>
      <c r="B189" s="341"/>
      <c r="C189" s="921" t="s">
        <v>84</v>
      </c>
      <c r="D189" s="922">
        <v>648742.24514000013</v>
      </c>
      <c r="E189" s="420">
        <v>19597.014109999996</v>
      </c>
      <c r="F189" s="420">
        <v>668339.25925000012</v>
      </c>
      <c r="G189" s="420">
        <v>101390.74930000001</v>
      </c>
      <c r="H189" s="420">
        <v>46679.984140000008</v>
      </c>
      <c r="I189" s="420">
        <v>148070.73344000001</v>
      </c>
      <c r="J189" s="420">
        <v>502795.64674</v>
      </c>
      <c r="K189" s="420">
        <v>94523.687720000016</v>
      </c>
      <c r="L189" s="420">
        <v>597319.33446000004</v>
      </c>
      <c r="M189" s="420">
        <v>186197.47049000001</v>
      </c>
      <c r="N189" s="420">
        <v>26851.988169999993</v>
      </c>
      <c r="O189" s="420">
        <v>213049.45866000003</v>
      </c>
      <c r="P189" s="420">
        <v>790383.86653</v>
      </c>
      <c r="Q189" s="420">
        <v>168055.66003000003</v>
      </c>
      <c r="R189" s="923">
        <v>958439.52656000003</v>
      </c>
    </row>
    <row r="190" spans="1:18" x14ac:dyDescent="0.25">
      <c r="A190" s="341"/>
      <c r="B190" s="341"/>
      <c r="C190" s="921" t="s">
        <v>69</v>
      </c>
      <c r="D190" s="922">
        <v>4214806.0855200002</v>
      </c>
      <c r="E190" s="420">
        <v>196219.98119000002</v>
      </c>
      <c r="F190" s="420">
        <v>4411026.0667099999</v>
      </c>
      <c r="G190" s="420">
        <v>781308.77670000005</v>
      </c>
      <c r="H190" s="420">
        <v>486035.48683999997</v>
      </c>
      <c r="I190" s="420">
        <v>1267344.2635400004</v>
      </c>
      <c r="J190" s="420">
        <v>2032603.2891000002</v>
      </c>
      <c r="K190" s="420">
        <v>1387995.2686200002</v>
      </c>
      <c r="L190" s="420">
        <v>3420598.5577200004</v>
      </c>
      <c r="M190" s="420">
        <v>1414681.0759000003</v>
      </c>
      <c r="N190" s="420">
        <v>1153284.75523</v>
      </c>
      <c r="O190" s="420">
        <v>2567965.8311300008</v>
      </c>
      <c r="P190" s="420">
        <v>4228593.1417000005</v>
      </c>
      <c r="Q190" s="420">
        <v>3027315.5106899999</v>
      </c>
      <c r="R190" s="923">
        <v>7255908.6523899995</v>
      </c>
    </row>
    <row r="191" spans="1:18" x14ac:dyDescent="0.25">
      <c r="A191" s="341"/>
      <c r="B191" s="341"/>
      <c r="C191" s="921" t="s">
        <v>65</v>
      </c>
      <c r="D191" s="922">
        <v>81846311.156570002</v>
      </c>
      <c r="E191" s="420">
        <v>43038236.941310003</v>
      </c>
      <c r="F191" s="420">
        <v>124884548.09788004</v>
      </c>
      <c r="G191" s="420">
        <v>31856075.045570001</v>
      </c>
      <c r="H191" s="420">
        <v>22443660.930799998</v>
      </c>
      <c r="I191" s="420">
        <v>54299735.976370007</v>
      </c>
      <c r="J191" s="420">
        <v>9981097.0659499969</v>
      </c>
      <c r="K191" s="420">
        <v>7802931.649530001</v>
      </c>
      <c r="L191" s="420">
        <v>17784028.715479996</v>
      </c>
      <c r="M191" s="420">
        <v>26058002.848930009</v>
      </c>
      <c r="N191" s="420">
        <v>18647028.007929996</v>
      </c>
      <c r="O191" s="420">
        <v>44705030.856860012</v>
      </c>
      <c r="P191" s="420">
        <v>67895174.960450009</v>
      </c>
      <c r="Q191" s="420">
        <v>48893620.588260002</v>
      </c>
      <c r="R191" s="923">
        <v>116788795.54870999</v>
      </c>
    </row>
    <row r="192" spans="1:18" x14ac:dyDescent="0.25">
      <c r="A192" s="341"/>
      <c r="B192" s="341"/>
      <c r="C192" s="921" t="s">
        <v>66</v>
      </c>
      <c r="D192" s="922">
        <v>1884487.7706799998</v>
      </c>
      <c r="E192" s="420">
        <v>74838.149470000004</v>
      </c>
      <c r="F192" s="420">
        <v>1959325.9201499999</v>
      </c>
      <c r="G192" s="420">
        <v>456664.40702999994</v>
      </c>
      <c r="H192" s="420">
        <v>177416.87331999996</v>
      </c>
      <c r="I192" s="420">
        <v>634081.28035000013</v>
      </c>
      <c r="J192" s="420">
        <v>1829452.0736199999</v>
      </c>
      <c r="K192" s="420">
        <v>441611.42099999997</v>
      </c>
      <c r="L192" s="420">
        <v>2271063.49462</v>
      </c>
      <c r="M192" s="420">
        <v>844590.30143000011</v>
      </c>
      <c r="N192" s="420">
        <v>181907.70665000001</v>
      </c>
      <c r="O192" s="420">
        <v>1026498.0080800001</v>
      </c>
      <c r="P192" s="420">
        <v>3130706.7820799993</v>
      </c>
      <c r="Q192" s="420">
        <v>800936.00096999994</v>
      </c>
      <c r="R192" s="923">
        <v>3931642.7830499997</v>
      </c>
    </row>
    <row r="193" spans="1:18" x14ac:dyDescent="0.25">
      <c r="A193" s="341"/>
      <c r="B193" s="341"/>
      <c r="C193" s="921" t="s">
        <v>86</v>
      </c>
      <c r="D193" s="922">
        <v>1158938.6687100001</v>
      </c>
      <c r="E193" s="420">
        <v>49484.143360000009</v>
      </c>
      <c r="F193" s="420">
        <v>1208422.8120700002</v>
      </c>
      <c r="G193" s="420">
        <v>158576.93498999998</v>
      </c>
      <c r="H193" s="420">
        <v>58251.65049</v>
      </c>
      <c r="I193" s="420">
        <v>216828.58547999995</v>
      </c>
      <c r="J193" s="420">
        <v>933556.7898100001</v>
      </c>
      <c r="K193" s="420">
        <v>241402.84066000002</v>
      </c>
      <c r="L193" s="420">
        <v>1174959.6304699997</v>
      </c>
      <c r="M193" s="420">
        <v>460950.97893999994</v>
      </c>
      <c r="N193" s="420">
        <v>90804.844430000012</v>
      </c>
      <c r="O193" s="420">
        <v>551755.82337</v>
      </c>
      <c r="P193" s="420">
        <v>1553084.7037399998</v>
      </c>
      <c r="Q193" s="420">
        <v>390459.33558000007</v>
      </c>
      <c r="R193" s="923">
        <v>1943544.03932</v>
      </c>
    </row>
    <row r="194" spans="1:18" x14ac:dyDescent="0.25">
      <c r="A194" s="341"/>
      <c r="B194" s="341"/>
      <c r="C194" s="921" t="s">
        <v>277</v>
      </c>
      <c r="D194" s="922">
        <v>1263018.0410800001</v>
      </c>
      <c r="E194" s="420">
        <v>76480.95315999999</v>
      </c>
      <c r="F194" s="420">
        <v>1339498.9942400001</v>
      </c>
      <c r="G194" s="420">
        <v>367452.47223999992</v>
      </c>
      <c r="H194" s="420">
        <v>197077.38427999997</v>
      </c>
      <c r="I194" s="420">
        <v>564529.85652000003</v>
      </c>
      <c r="J194" s="420">
        <v>1083091.5907000001</v>
      </c>
      <c r="K194" s="420">
        <v>396679.82454999996</v>
      </c>
      <c r="L194" s="420">
        <v>1479771.4152499996</v>
      </c>
      <c r="M194" s="420">
        <v>599301.60850999993</v>
      </c>
      <c r="N194" s="420">
        <v>219065.66894</v>
      </c>
      <c r="O194" s="420">
        <v>818367.27745000005</v>
      </c>
      <c r="P194" s="420">
        <v>2049845.67145</v>
      </c>
      <c r="Q194" s="420">
        <v>812822.8777699999</v>
      </c>
      <c r="R194" s="923">
        <v>2862668.5492200009</v>
      </c>
    </row>
    <row r="195" spans="1:18" x14ac:dyDescent="0.25">
      <c r="A195" s="341"/>
      <c r="B195" s="341"/>
      <c r="C195" s="921" t="s">
        <v>70</v>
      </c>
      <c r="D195" s="922">
        <v>1814770.1428900003</v>
      </c>
      <c r="E195" s="420">
        <v>83796.926829999997</v>
      </c>
      <c r="F195" s="420">
        <v>1898567.0697200003</v>
      </c>
      <c r="G195" s="420">
        <v>345451.52523000003</v>
      </c>
      <c r="H195" s="420">
        <v>297810.65892000002</v>
      </c>
      <c r="I195" s="420">
        <v>643262.18415000022</v>
      </c>
      <c r="J195" s="420">
        <v>1561985.5657200001</v>
      </c>
      <c r="K195" s="420">
        <v>715744.50075999997</v>
      </c>
      <c r="L195" s="420">
        <v>2277730.0664799996</v>
      </c>
      <c r="M195" s="420">
        <v>927840.10730000015</v>
      </c>
      <c r="N195" s="420">
        <v>397614.76092999999</v>
      </c>
      <c r="O195" s="420">
        <v>1325454.8682299999</v>
      </c>
      <c r="P195" s="420">
        <v>2835277.1982499994</v>
      </c>
      <c r="Q195" s="420">
        <v>1411169.9206099999</v>
      </c>
      <c r="R195" s="923">
        <v>4246447.1188599998</v>
      </c>
    </row>
    <row r="196" spans="1:18" x14ac:dyDescent="0.25">
      <c r="A196" s="341"/>
      <c r="B196" s="341"/>
      <c r="C196" s="921" t="s">
        <v>85</v>
      </c>
      <c r="D196" s="922">
        <v>1042090.0629200001</v>
      </c>
      <c r="E196" s="420">
        <v>83403.935999999987</v>
      </c>
      <c r="F196" s="420">
        <v>1125493.9989200002</v>
      </c>
      <c r="G196" s="420">
        <v>509596.09776999999</v>
      </c>
      <c r="H196" s="420">
        <v>316735.95662999991</v>
      </c>
      <c r="I196" s="420">
        <v>826332.05440000014</v>
      </c>
      <c r="J196" s="420">
        <v>1103537.2441099999</v>
      </c>
      <c r="K196" s="420">
        <v>369469.57797999994</v>
      </c>
      <c r="L196" s="420">
        <v>1473006.8220899997</v>
      </c>
      <c r="M196" s="420">
        <v>452130.32756999991</v>
      </c>
      <c r="N196" s="420">
        <v>161837.74711000005</v>
      </c>
      <c r="O196" s="420">
        <v>613968.07468000008</v>
      </c>
      <c r="P196" s="420">
        <v>2065263.6694500002</v>
      </c>
      <c r="Q196" s="420">
        <v>848043.2817200002</v>
      </c>
      <c r="R196" s="923">
        <v>2913306.9511699998</v>
      </c>
    </row>
    <row r="197" spans="1:18" x14ac:dyDescent="0.25">
      <c r="A197" s="341"/>
      <c r="B197" s="341"/>
      <c r="C197" s="921" t="s">
        <v>71</v>
      </c>
      <c r="D197" s="922">
        <v>5394138.7108300002</v>
      </c>
      <c r="E197" s="420">
        <v>1223669.2823000001</v>
      </c>
      <c r="F197" s="420">
        <v>6617807.9931300012</v>
      </c>
      <c r="G197" s="420">
        <v>1933264.9747399995</v>
      </c>
      <c r="H197" s="420">
        <v>1837013.3089899996</v>
      </c>
      <c r="I197" s="420">
        <v>3770278.2837299998</v>
      </c>
      <c r="J197" s="420">
        <v>3932955.9613699997</v>
      </c>
      <c r="K197" s="420">
        <v>3674608.5429099994</v>
      </c>
      <c r="L197" s="420">
        <v>7607564.5042799981</v>
      </c>
      <c r="M197" s="420">
        <v>2219851.6950299996</v>
      </c>
      <c r="N197" s="420">
        <v>2222765.2583100009</v>
      </c>
      <c r="O197" s="420">
        <v>4442616.9533399995</v>
      </c>
      <c r="P197" s="420">
        <v>8086072.6311400002</v>
      </c>
      <c r="Q197" s="420">
        <v>7734387.1102099987</v>
      </c>
      <c r="R197" s="923">
        <v>15820459.741350001</v>
      </c>
    </row>
    <row r="198" spans="1:18" x14ac:dyDescent="0.25">
      <c r="A198" s="341"/>
      <c r="B198" s="341"/>
      <c r="C198" s="921" t="s">
        <v>88</v>
      </c>
      <c r="D198" s="922">
        <v>863475.62346000003</v>
      </c>
      <c r="E198" s="420">
        <v>18029.562409999999</v>
      </c>
      <c r="F198" s="420">
        <v>881505.18587000004</v>
      </c>
      <c r="G198" s="420">
        <v>236530.72937000002</v>
      </c>
      <c r="H198" s="420">
        <v>66007.651910000015</v>
      </c>
      <c r="I198" s="420">
        <v>302538.38128000003</v>
      </c>
      <c r="J198" s="420">
        <v>801859.2899600002</v>
      </c>
      <c r="K198" s="420">
        <v>143703.21420999998</v>
      </c>
      <c r="L198" s="420">
        <v>945562.50416999997</v>
      </c>
      <c r="M198" s="420">
        <v>264710.63478999998</v>
      </c>
      <c r="N198" s="420">
        <v>44494.981670000008</v>
      </c>
      <c r="O198" s="420">
        <v>309205.61645999999</v>
      </c>
      <c r="P198" s="420">
        <v>1303100.6541199998</v>
      </c>
      <c r="Q198" s="420">
        <v>254205.84778999997</v>
      </c>
      <c r="R198" s="923">
        <v>1557306.5019099996</v>
      </c>
    </row>
    <row r="199" spans="1:18" x14ac:dyDescent="0.25">
      <c r="A199" s="341"/>
      <c r="B199" s="341"/>
      <c r="C199" s="921" t="s">
        <v>278</v>
      </c>
      <c r="D199" s="922">
        <v>544428.44422000006</v>
      </c>
      <c r="E199" s="420">
        <v>2565.5533299999997</v>
      </c>
      <c r="F199" s="420">
        <v>546993.99754999997</v>
      </c>
      <c r="G199" s="420">
        <v>56281.426100000012</v>
      </c>
      <c r="H199" s="420">
        <v>19112.296619999997</v>
      </c>
      <c r="I199" s="420">
        <v>75393.722720000005</v>
      </c>
      <c r="J199" s="420">
        <v>387015.97813000006</v>
      </c>
      <c r="K199" s="420">
        <v>70109.592720000001</v>
      </c>
      <c r="L199" s="420">
        <v>457125.57084999996</v>
      </c>
      <c r="M199" s="420">
        <v>221818.57396999997</v>
      </c>
      <c r="N199" s="420">
        <v>21184.979400000004</v>
      </c>
      <c r="O199" s="420">
        <v>243003.55337000001</v>
      </c>
      <c r="P199" s="420">
        <v>665115.9781999999</v>
      </c>
      <c r="Q199" s="420">
        <v>110406.86874000001</v>
      </c>
      <c r="R199" s="923">
        <v>775522.84694000008</v>
      </c>
    </row>
    <row r="200" spans="1:18" x14ac:dyDescent="0.25">
      <c r="A200" s="341"/>
      <c r="B200" s="341"/>
      <c r="C200" s="921" t="s">
        <v>79</v>
      </c>
      <c r="D200" s="922">
        <v>1295006.7258899997</v>
      </c>
      <c r="E200" s="420">
        <v>244333.10477999999</v>
      </c>
      <c r="F200" s="420">
        <v>1539339.8306700001</v>
      </c>
      <c r="G200" s="420">
        <v>393613.58970000001</v>
      </c>
      <c r="H200" s="420">
        <v>216147.10834000001</v>
      </c>
      <c r="I200" s="420">
        <v>609760.69803999993</v>
      </c>
      <c r="J200" s="420">
        <v>1308489.3607000001</v>
      </c>
      <c r="K200" s="420">
        <v>370762.25001000013</v>
      </c>
      <c r="L200" s="420">
        <v>1679251.6107099997</v>
      </c>
      <c r="M200" s="420">
        <v>689056.87339999981</v>
      </c>
      <c r="N200" s="420">
        <v>190142.86579999997</v>
      </c>
      <c r="O200" s="420">
        <v>879199.73920000019</v>
      </c>
      <c r="P200" s="420">
        <v>2391159.8238000008</v>
      </c>
      <c r="Q200" s="420">
        <v>777052.22415000002</v>
      </c>
      <c r="R200" s="923">
        <v>3168212.04795</v>
      </c>
    </row>
    <row r="201" spans="1:18" x14ac:dyDescent="0.25">
      <c r="A201" s="341"/>
      <c r="B201" s="341"/>
      <c r="C201" s="921" t="s">
        <v>83</v>
      </c>
      <c r="D201" s="922">
        <v>166751.51260999998</v>
      </c>
      <c r="E201" s="420">
        <v>10.0495</v>
      </c>
      <c r="F201" s="420">
        <v>166761.56211</v>
      </c>
      <c r="G201" s="420">
        <v>21941.434590000004</v>
      </c>
      <c r="H201" s="420">
        <v>7177.7985299999991</v>
      </c>
      <c r="I201" s="420">
        <v>29119.233120000001</v>
      </c>
      <c r="J201" s="420">
        <v>68189.21302000001</v>
      </c>
      <c r="K201" s="420">
        <v>18208.147440000001</v>
      </c>
      <c r="L201" s="420">
        <v>86397.360460000011</v>
      </c>
      <c r="M201" s="420">
        <v>22698.382229999999</v>
      </c>
      <c r="N201" s="420">
        <v>370.65665000000001</v>
      </c>
      <c r="O201" s="420">
        <v>23069.038880000004</v>
      </c>
      <c r="P201" s="420">
        <v>112829.02984</v>
      </c>
      <c r="Q201" s="420">
        <v>25756.602620000001</v>
      </c>
      <c r="R201" s="923">
        <v>138585.63246000002</v>
      </c>
    </row>
    <row r="202" spans="1:18" x14ac:dyDescent="0.25">
      <c r="A202" s="341"/>
      <c r="B202" s="341"/>
      <c r="C202" s="921" t="s">
        <v>55</v>
      </c>
      <c r="D202" s="922">
        <v>431105.02342000004</v>
      </c>
      <c r="E202" s="420">
        <v>29321.115559999998</v>
      </c>
      <c r="F202" s="420">
        <v>460426.13897999993</v>
      </c>
      <c r="G202" s="420">
        <v>142112.03408000001</v>
      </c>
      <c r="H202" s="420">
        <v>88581.14837000001</v>
      </c>
      <c r="I202" s="420">
        <v>230693.18244999999</v>
      </c>
      <c r="J202" s="420">
        <v>449413.69964000001</v>
      </c>
      <c r="K202" s="420">
        <v>192073.50477999999</v>
      </c>
      <c r="L202" s="420">
        <v>641487.20442000008</v>
      </c>
      <c r="M202" s="420">
        <v>161787.7457</v>
      </c>
      <c r="N202" s="420">
        <v>57258.266090000005</v>
      </c>
      <c r="O202" s="420">
        <v>219046.01179000002</v>
      </c>
      <c r="P202" s="420">
        <v>753313.47941999999</v>
      </c>
      <c r="Q202" s="420">
        <v>337912.91923999996</v>
      </c>
      <c r="R202" s="923">
        <v>1091226.3986599999</v>
      </c>
    </row>
    <row r="203" spans="1:18" x14ac:dyDescent="0.25">
      <c r="A203" s="341"/>
      <c r="B203" s="341"/>
      <c r="C203" s="921" t="s">
        <v>279</v>
      </c>
      <c r="D203" s="922">
        <v>816337.82604999992</v>
      </c>
      <c r="E203" s="420">
        <v>35190.340950000005</v>
      </c>
      <c r="F203" s="420">
        <v>851528.16700000002</v>
      </c>
      <c r="G203" s="420">
        <v>169189.77066000001</v>
      </c>
      <c r="H203" s="420">
        <v>143714.75149</v>
      </c>
      <c r="I203" s="420">
        <v>312904.52215000003</v>
      </c>
      <c r="J203" s="420">
        <v>532586.14470000006</v>
      </c>
      <c r="K203" s="420">
        <v>339130.91106999997</v>
      </c>
      <c r="L203" s="420">
        <v>871717.05576999998</v>
      </c>
      <c r="M203" s="420">
        <v>220276.69488</v>
      </c>
      <c r="N203" s="420">
        <v>166248.37956999999</v>
      </c>
      <c r="O203" s="420">
        <v>386525.07445000007</v>
      </c>
      <c r="P203" s="420">
        <v>922052.61024000007</v>
      </c>
      <c r="Q203" s="420">
        <v>649094.04212999996</v>
      </c>
      <c r="R203" s="923">
        <v>1571146.65237</v>
      </c>
    </row>
    <row r="204" spans="1:18" x14ac:dyDescent="0.25">
      <c r="A204" s="341"/>
      <c r="B204" s="341"/>
      <c r="C204" s="921" t="s">
        <v>56</v>
      </c>
      <c r="D204" s="922">
        <v>1024886.28198</v>
      </c>
      <c r="E204" s="420">
        <v>95541.322319999992</v>
      </c>
      <c r="F204" s="420">
        <v>1120427.6043000002</v>
      </c>
      <c r="G204" s="420">
        <v>206088.45935000002</v>
      </c>
      <c r="H204" s="420">
        <v>148926.18835999997</v>
      </c>
      <c r="I204" s="420">
        <v>355014.64771000005</v>
      </c>
      <c r="J204" s="420">
        <v>1040187.9059400001</v>
      </c>
      <c r="K204" s="420">
        <v>488322.65779999999</v>
      </c>
      <c r="L204" s="420">
        <v>1528510.5637399999</v>
      </c>
      <c r="M204" s="420">
        <v>503716.86072</v>
      </c>
      <c r="N204" s="420">
        <v>222030.89462000001</v>
      </c>
      <c r="O204" s="420">
        <v>725747.75534000003</v>
      </c>
      <c r="P204" s="420">
        <v>1749993.2260099994</v>
      </c>
      <c r="Q204" s="420">
        <v>859279.74077999988</v>
      </c>
      <c r="R204" s="923">
        <v>2609272.9667899995</v>
      </c>
    </row>
    <row r="205" spans="1:18" x14ac:dyDescent="0.25">
      <c r="A205" s="341"/>
      <c r="B205" s="341"/>
      <c r="C205" s="921" t="s">
        <v>280</v>
      </c>
      <c r="D205" s="922">
        <v>305660.40081000002</v>
      </c>
      <c r="E205" s="420">
        <v>6274.1407800000006</v>
      </c>
      <c r="F205" s="420">
        <v>311934.54158999998</v>
      </c>
      <c r="G205" s="420">
        <v>95150.945660000012</v>
      </c>
      <c r="H205" s="420">
        <v>29376.557880000004</v>
      </c>
      <c r="I205" s="420">
        <v>124527.50354000001</v>
      </c>
      <c r="J205" s="420">
        <v>266282.88988999999</v>
      </c>
      <c r="K205" s="420">
        <v>85059.26715</v>
      </c>
      <c r="L205" s="420">
        <v>351342.15704000002</v>
      </c>
      <c r="M205" s="420">
        <v>87844.172299999991</v>
      </c>
      <c r="N205" s="420">
        <v>22533.584469999998</v>
      </c>
      <c r="O205" s="420">
        <v>110377.75676999999</v>
      </c>
      <c r="P205" s="420">
        <v>449278.00785000005</v>
      </c>
      <c r="Q205" s="420">
        <v>136969.40950000001</v>
      </c>
      <c r="R205" s="923">
        <v>586247.41735</v>
      </c>
    </row>
    <row r="206" spans="1:18" x14ac:dyDescent="0.25">
      <c r="A206" s="341"/>
      <c r="B206" s="341"/>
      <c r="C206" s="921" t="s">
        <v>54</v>
      </c>
      <c r="D206" s="922">
        <v>509070.88025999995</v>
      </c>
      <c r="E206" s="420">
        <v>29897.531130000003</v>
      </c>
      <c r="F206" s="420">
        <v>538968.41139000002</v>
      </c>
      <c r="G206" s="420">
        <v>98898.174699999989</v>
      </c>
      <c r="H206" s="420">
        <v>78309.358229999998</v>
      </c>
      <c r="I206" s="420">
        <v>177207.53293000004</v>
      </c>
      <c r="J206" s="420">
        <v>286887.27109999995</v>
      </c>
      <c r="K206" s="420">
        <v>209812.33926000001</v>
      </c>
      <c r="L206" s="420">
        <v>496699.61035999999</v>
      </c>
      <c r="M206" s="420">
        <v>102716.24954999999</v>
      </c>
      <c r="N206" s="420">
        <v>85659.37341</v>
      </c>
      <c r="O206" s="420">
        <v>188375.62296000001</v>
      </c>
      <c r="P206" s="420">
        <v>488501.69534999994</v>
      </c>
      <c r="Q206" s="420">
        <v>373781.07089999999</v>
      </c>
      <c r="R206" s="923">
        <v>862282.76624999999</v>
      </c>
    </row>
    <row r="207" spans="1:18" x14ac:dyDescent="0.25">
      <c r="A207" s="341"/>
      <c r="B207" s="341"/>
      <c r="C207" s="921" t="s">
        <v>78</v>
      </c>
      <c r="D207" s="922">
        <v>196542.03574000002</v>
      </c>
      <c r="E207" s="420">
        <v>1357.42642</v>
      </c>
      <c r="F207" s="420">
        <v>197899.46216</v>
      </c>
      <c r="G207" s="420">
        <v>29661.442930000005</v>
      </c>
      <c r="H207" s="420">
        <v>10811.05791</v>
      </c>
      <c r="I207" s="420">
        <v>40472.500839999993</v>
      </c>
      <c r="J207" s="420">
        <v>194233.07965999999</v>
      </c>
      <c r="K207" s="420">
        <v>35834.206819999999</v>
      </c>
      <c r="L207" s="420">
        <v>230067.28647999998</v>
      </c>
      <c r="M207" s="420">
        <v>94907.382339999996</v>
      </c>
      <c r="N207" s="420">
        <v>15743.055060000001</v>
      </c>
      <c r="O207" s="420">
        <v>110650.43740000001</v>
      </c>
      <c r="P207" s="420">
        <v>318801.90493000002</v>
      </c>
      <c r="Q207" s="420">
        <v>62388.319789999994</v>
      </c>
      <c r="R207" s="923">
        <v>381190.22472000006</v>
      </c>
    </row>
    <row r="208" spans="1:18" x14ac:dyDescent="0.25">
      <c r="A208" s="341"/>
      <c r="B208" s="341"/>
      <c r="C208" s="921" t="s">
        <v>281</v>
      </c>
      <c r="D208" s="922">
        <v>201008.62875999999</v>
      </c>
      <c r="E208" s="420">
        <v>12114.310239999999</v>
      </c>
      <c r="F208" s="420">
        <v>213122.93900000001</v>
      </c>
      <c r="G208" s="420">
        <v>155701.13266</v>
      </c>
      <c r="H208" s="420">
        <v>133197.93368000002</v>
      </c>
      <c r="I208" s="420">
        <v>288899.06634000002</v>
      </c>
      <c r="J208" s="420">
        <v>304110.23472999997</v>
      </c>
      <c r="K208" s="420">
        <v>159947.03119000004</v>
      </c>
      <c r="L208" s="420">
        <v>464057.26591999998</v>
      </c>
      <c r="M208" s="420">
        <v>92254.193249999997</v>
      </c>
      <c r="N208" s="420">
        <v>44050.132310000001</v>
      </c>
      <c r="O208" s="420">
        <v>136304.32556</v>
      </c>
      <c r="P208" s="420">
        <v>552065.56064000016</v>
      </c>
      <c r="Q208" s="420">
        <v>337195.09717999992</v>
      </c>
      <c r="R208" s="923">
        <v>889260.65781999996</v>
      </c>
    </row>
    <row r="209" spans="1:18" x14ac:dyDescent="0.25">
      <c r="A209" s="341"/>
      <c r="B209" s="341"/>
      <c r="C209" s="921" t="s">
        <v>412</v>
      </c>
      <c r="D209" s="922">
        <v>30932.489320000001</v>
      </c>
      <c r="E209" s="420">
        <v>0</v>
      </c>
      <c r="F209" s="420">
        <v>30932.489320000001</v>
      </c>
      <c r="G209" s="420">
        <v>0</v>
      </c>
      <c r="H209" s="420">
        <v>0</v>
      </c>
      <c r="I209" s="420">
        <v>0</v>
      </c>
      <c r="J209" s="420">
        <v>4897.0627599999998</v>
      </c>
      <c r="K209" s="420">
        <v>513.68241999999998</v>
      </c>
      <c r="L209" s="420">
        <v>5410.7451799999999</v>
      </c>
      <c r="M209" s="420">
        <v>5660.0834699999996</v>
      </c>
      <c r="N209" s="420">
        <v>3.2750000000000001E-2</v>
      </c>
      <c r="O209" s="420">
        <v>5660.1162199999999</v>
      </c>
      <c r="P209" s="420">
        <v>10557.14623</v>
      </c>
      <c r="Q209" s="420">
        <v>513.71516999999994</v>
      </c>
      <c r="R209" s="923">
        <v>11070.8614</v>
      </c>
    </row>
    <row r="210" spans="1:18" x14ac:dyDescent="0.25">
      <c r="A210" s="341"/>
      <c r="B210" s="341"/>
      <c r="C210" s="921" t="s">
        <v>72</v>
      </c>
      <c r="D210" s="922">
        <v>446824.52590000001</v>
      </c>
      <c r="E210" s="420">
        <v>18224.499820000001</v>
      </c>
      <c r="F210" s="420">
        <v>465049.02572000003</v>
      </c>
      <c r="G210" s="420">
        <v>232337.58054000002</v>
      </c>
      <c r="H210" s="420">
        <v>216705.01415999999</v>
      </c>
      <c r="I210" s="420">
        <v>449042.5946999999</v>
      </c>
      <c r="J210" s="420">
        <v>612048.70359999989</v>
      </c>
      <c r="K210" s="420">
        <v>301292.22492000001</v>
      </c>
      <c r="L210" s="420">
        <v>913340.92851999996</v>
      </c>
      <c r="M210" s="420">
        <v>4594243.1871400001</v>
      </c>
      <c r="N210" s="420">
        <v>66035.137059999994</v>
      </c>
      <c r="O210" s="420">
        <v>4660278.3241999997</v>
      </c>
      <c r="P210" s="420">
        <v>5438629.4712800002</v>
      </c>
      <c r="Q210" s="420">
        <v>584032.37613999995</v>
      </c>
      <c r="R210" s="923">
        <v>6022661.8474199995</v>
      </c>
    </row>
    <row r="211" spans="1:18" x14ac:dyDescent="0.25">
      <c r="A211" s="341"/>
      <c r="B211" s="341"/>
      <c r="C211" s="921" t="s">
        <v>77</v>
      </c>
      <c r="D211" s="922">
        <v>12.004280000000001</v>
      </c>
      <c r="E211" s="420">
        <v>3.09606</v>
      </c>
      <c r="F211" s="420">
        <v>15.100340000000001</v>
      </c>
      <c r="G211" s="420">
        <v>17273.197829999997</v>
      </c>
      <c r="H211" s="420">
        <v>13229.737220000001</v>
      </c>
      <c r="I211" s="420">
        <v>30502.93505</v>
      </c>
      <c r="J211" s="420">
        <v>77274.889190000002</v>
      </c>
      <c r="K211" s="420">
        <v>36437.593070000003</v>
      </c>
      <c r="L211" s="420">
        <v>113712.48226</v>
      </c>
      <c r="M211" s="420">
        <v>2342.4544100000003</v>
      </c>
      <c r="N211" s="420">
        <v>1916.10915</v>
      </c>
      <c r="O211" s="420">
        <v>4258.5635599999996</v>
      </c>
      <c r="P211" s="420">
        <v>96890.541429999997</v>
      </c>
      <c r="Q211" s="420">
        <v>51583.439439999995</v>
      </c>
      <c r="R211" s="923">
        <v>148473.98087</v>
      </c>
    </row>
    <row r="212" spans="1:18" x14ac:dyDescent="0.25">
      <c r="A212" s="341"/>
      <c r="B212" s="341"/>
      <c r="C212" s="921" t="s">
        <v>89</v>
      </c>
      <c r="D212" s="922">
        <v>1145.3744199999999</v>
      </c>
      <c r="E212" s="420">
        <v>0</v>
      </c>
      <c r="F212" s="420">
        <v>1145.3744199999999</v>
      </c>
      <c r="G212" s="420">
        <v>0</v>
      </c>
      <c r="H212" s="420">
        <v>0</v>
      </c>
      <c r="I212" s="420">
        <v>0</v>
      </c>
      <c r="J212" s="420">
        <v>2112.6227000000003</v>
      </c>
      <c r="K212" s="420">
        <v>19.777270000000001</v>
      </c>
      <c r="L212" s="420">
        <v>2132.3999700000004</v>
      </c>
      <c r="M212" s="420">
        <v>105.23384</v>
      </c>
      <c r="N212" s="420">
        <v>20.134060000000002</v>
      </c>
      <c r="O212" s="420">
        <v>125.36789999999999</v>
      </c>
      <c r="P212" s="420">
        <v>2217.8565400000002</v>
      </c>
      <c r="Q212" s="420">
        <v>39.91133</v>
      </c>
      <c r="R212" s="923">
        <v>2257.7678700000001</v>
      </c>
    </row>
    <row r="213" spans="1:18" x14ac:dyDescent="0.25">
      <c r="A213" s="341"/>
      <c r="B213" s="336" t="s">
        <v>413</v>
      </c>
      <c r="C213" s="336" t="s">
        <v>414</v>
      </c>
      <c r="D213" s="917">
        <v>107189.65341999999</v>
      </c>
      <c r="E213" s="918">
        <v>0</v>
      </c>
      <c r="F213" s="918">
        <v>107189.65341999999</v>
      </c>
      <c r="G213" s="918">
        <v>12.663889999999999</v>
      </c>
      <c r="H213" s="918">
        <v>0</v>
      </c>
      <c r="I213" s="918">
        <v>12.663889999999999</v>
      </c>
      <c r="J213" s="918">
        <v>13851.177900000002</v>
      </c>
      <c r="K213" s="918">
        <v>465.91183000000001</v>
      </c>
      <c r="L213" s="918">
        <v>14317.08973</v>
      </c>
      <c r="M213" s="918">
        <v>13935.536579999998</v>
      </c>
      <c r="N213" s="918">
        <v>296.04404</v>
      </c>
      <c r="O213" s="918">
        <v>14231.580620000001</v>
      </c>
      <c r="P213" s="918">
        <v>27799.378370000002</v>
      </c>
      <c r="Q213" s="918">
        <v>761.95587</v>
      </c>
      <c r="R213" s="919">
        <v>28561.334240000004</v>
      </c>
    </row>
    <row r="214" spans="1:18" x14ac:dyDescent="0.25">
      <c r="A214" s="336" t="s">
        <v>924</v>
      </c>
      <c r="B214" s="920"/>
      <c r="C214" s="920"/>
      <c r="D214" s="917">
        <v>204088610.81388006</v>
      </c>
      <c r="E214" s="918">
        <v>87024816.357230023</v>
      </c>
      <c r="F214" s="918">
        <v>291113427.17110986</v>
      </c>
      <c r="G214" s="918">
        <v>62774842.942849994</v>
      </c>
      <c r="H214" s="918">
        <v>43245600.191569999</v>
      </c>
      <c r="I214" s="918">
        <v>106020443.13441996</v>
      </c>
      <c r="J214" s="918">
        <v>63009664.398620002</v>
      </c>
      <c r="K214" s="918">
        <v>33850746.49117998</v>
      </c>
      <c r="L214" s="918">
        <v>96860410.889799953</v>
      </c>
      <c r="M214" s="918">
        <v>70582728.622320026</v>
      </c>
      <c r="N214" s="918">
        <v>40540793.173950002</v>
      </c>
      <c r="O214" s="918">
        <v>111123521.79626995</v>
      </c>
      <c r="P214" s="918">
        <v>196367235.96379003</v>
      </c>
      <c r="Q214" s="918">
        <v>117637139.8567</v>
      </c>
      <c r="R214" s="919">
        <v>314004375.82048988</v>
      </c>
    </row>
    <row r="215" spans="1:18" x14ac:dyDescent="0.25">
      <c r="A215" s="336" t="s">
        <v>17</v>
      </c>
      <c r="B215" s="336" t="s">
        <v>282</v>
      </c>
      <c r="C215" s="336" t="s">
        <v>283</v>
      </c>
      <c r="D215" s="917">
        <v>204163.44673999998</v>
      </c>
      <c r="E215" s="918">
        <v>372.03865000000002</v>
      </c>
      <c r="F215" s="918">
        <v>204535.48539000002</v>
      </c>
      <c r="G215" s="918">
        <v>38944.732100000001</v>
      </c>
      <c r="H215" s="918">
        <v>564.71377000000007</v>
      </c>
      <c r="I215" s="918">
        <v>39509.445870000003</v>
      </c>
      <c r="J215" s="918">
        <v>100583.10811000002</v>
      </c>
      <c r="K215" s="918">
        <v>7923.8886700000003</v>
      </c>
      <c r="L215" s="918">
        <v>108506.99678</v>
      </c>
      <c r="M215" s="918">
        <v>16565.49883</v>
      </c>
      <c r="N215" s="918">
        <v>4968.2517700000008</v>
      </c>
      <c r="O215" s="918">
        <v>21533.750600000003</v>
      </c>
      <c r="P215" s="918">
        <v>156093.33903999999</v>
      </c>
      <c r="Q215" s="918">
        <v>13456.85421</v>
      </c>
      <c r="R215" s="919">
        <v>169550.19325000001</v>
      </c>
    </row>
    <row r="216" spans="1:18" x14ac:dyDescent="0.25">
      <c r="A216" s="341"/>
      <c r="B216" s="336" t="s">
        <v>284</v>
      </c>
      <c r="C216" s="336" t="s">
        <v>285</v>
      </c>
      <c r="D216" s="917">
        <v>1739295.1656300002</v>
      </c>
      <c r="E216" s="918">
        <v>27285.032719999999</v>
      </c>
      <c r="F216" s="918">
        <v>1766580.19835</v>
      </c>
      <c r="G216" s="918">
        <v>321792.56074999989</v>
      </c>
      <c r="H216" s="918">
        <v>81277.546019999994</v>
      </c>
      <c r="I216" s="918">
        <v>403070.10676999995</v>
      </c>
      <c r="J216" s="918">
        <v>481990.37018000009</v>
      </c>
      <c r="K216" s="918">
        <v>96897.056799999991</v>
      </c>
      <c r="L216" s="918">
        <v>578887.42697999999</v>
      </c>
      <c r="M216" s="918">
        <v>138174.63682999997</v>
      </c>
      <c r="N216" s="918">
        <v>43902.588389999997</v>
      </c>
      <c r="O216" s="918">
        <v>182077.22522000002</v>
      </c>
      <c r="P216" s="918">
        <v>941957.56775999977</v>
      </c>
      <c r="Q216" s="918">
        <v>222077.19121000002</v>
      </c>
      <c r="R216" s="919">
        <v>1164034.7589699998</v>
      </c>
    </row>
    <row r="217" spans="1:18" x14ac:dyDescent="0.25">
      <c r="A217" s="341"/>
      <c r="B217" s="341"/>
      <c r="C217" s="921" t="s">
        <v>286</v>
      </c>
      <c r="D217" s="922">
        <v>22456.015960000001</v>
      </c>
      <c r="E217" s="420">
        <v>0</v>
      </c>
      <c r="F217" s="420">
        <v>22456.015960000001</v>
      </c>
      <c r="G217" s="420">
        <v>0</v>
      </c>
      <c r="H217" s="420">
        <v>0</v>
      </c>
      <c r="I217" s="420">
        <v>0</v>
      </c>
      <c r="J217" s="420">
        <v>4015.2952</v>
      </c>
      <c r="K217" s="420">
        <v>338.24997999999999</v>
      </c>
      <c r="L217" s="420">
        <v>4353.5451800000001</v>
      </c>
      <c r="M217" s="420">
        <v>39.378699999999995</v>
      </c>
      <c r="N217" s="420">
        <v>83.80013000000001</v>
      </c>
      <c r="O217" s="420">
        <v>123.17883</v>
      </c>
      <c r="P217" s="420">
        <v>4054.6738999999998</v>
      </c>
      <c r="Q217" s="420">
        <v>422.05010999999996</v>
      </c>
      <c r="R217" s="923">
        <v>4476.7240099999999</v>
      </c>
    </row>
    <row r="218" spans="1:18" x14ac:dyDescent="0.25">
      <c r="A218" s="336" t="s">
        <v>925</v>
      </c>
      <c r="B218" s="920"/>
      <c r="C218" s="920"/>
      <c r="D218" s="917">
        <v>1965914.6283300002</v>
      </c>
      <c r="E218" s="918">
        <v>27657.071369999998</v>
      </c>
      <c r="F218" s="918">
        <v>1993571.6997</v>
      </c>
      <c r="G218" s="918">
        <v>360737.29284999991</v>
      </c>
      <c r="H218" s="918">
        <v>81842.259789999996</v>
      </c>
      <c r="I218" s="918">
        <v>442579.55264000001</v>
      </c>
      <c r="J218" s="918">
        <v>586588.77349000017</v>
      </c>
      <c r="K218" s="918">
        <v>105159.19545</v>
      </c>
      <c r="L218" s="918">
        <v>691747.96893999993</v>
      </c>
      <c r="M218" s="918">
        <v>154779.51435999997</v>
      </c>
      <c r="N218" s="918">
        <v>48954.640290000003</v>
      </c>
      <c r="O218" s="918">
        <v>203734.15465000004</v>
      </c>
      <c r="P218" s="918">
        <v>1102105.5806999998</v>
      </c>
      <c r="Q218" s="918">
        <v>235956.09553000002</v>
      </c>
      <c r="R218" s="919">
        <v>1338061.6762299999</v>
      </c>
    </row>
    <row r="219" spans="1:18" x14ac:dyDescent="0.25">
      <c r="A219" s="336" t="s">
        <v>18</v>
      </c>
      <c r="B219" s="336" t="s">
        <v>287</v>
      </c>
      <c r="C219" s="336" t="s">
        <v>287</v>
      </c>
      <c r="D219" s="917">
        <v>436111.25027999998</v>
      </c>
      <c r="E219" s="918">
        <v>3172.5263399999999</v>
      </c>
      <c r="F219" s="918">
        <v>439283.77661999996</v>
      </c>
      <c r="G219" s="918">
        <v>160615.71539999999</v>
      </c>
      <c r="H219" s="918">
        <v>28317.641609999999</v>
      </c>
      <c r="I219" s="918">
        <v>188933.35700999995</v>
      </c>
      <c r="J219" s="918">
        <v>322216.28713999997</v>
      </c>
      <c r="K219" s="918">
        <v>51006.223300000005</v>
      </c>
      <c r="L219" s="918">
        <v>373222.51043999993</v>
      </c>
      <c r="M219" s="918">
        <v>42117.544230000007</v>
      </c>
      <c r="N219" s="918">
        <v>16083.212439999999</v>
      </c>
      <c r="O219" s="918">
        <v>58200.756670000002</v>
      </c>
      <c r="P219" s="918">
        <v>524949.54677000002</v>
      </c>
      <c r="Q219" s="918">
        <v>95407.077349999992</v>
      </c>
      <c r="R219" s="919">
        <v>620356.62412000005</v>
      </c>
    </row>
    <row r="220" spans="1:18" x14ac:dyDescent="0.25">
      <c r="A220" s="336" t="s">
        <v>926</v>
      </c>
      <c r="B220" s="920"/>
      <c r="C220" s="920"/>
      <c r="D220" s="917">
        <v>436111.25027999998</v>
      </c>
      <c r="E220" s="918">
        <v>3172.5263399999999</v>
      </c>
      <c r="F220" s="918">
        <v>439283.77661999996</v>
      </c>
      <c r="G220" s="918">
        <v>160615.71539999999</v>
      </c>
      <c r="H220" s="918">
        <v>28317.641609999999</v>
      </c>
      <c r="I220" s="918">
        <v>188933.35700999995</v>
      </c>
      <c r="J220" s="918">
        <v>322216.28713999997</v>
      </c>
      <c r="K220" s="918">
        <v>51006.223300000005</v>
      </c>
      <c r="L220" s="918">
        <v>373222.51043999993</v>
      </c>
      <c r="M220" s="918">
        <v>42117.544230000007</v>
      </c>
      <c r="N220" s="918">
        <v>16083.212439999999</v>
      </c>
      <c r="O220" s="918">
        <v>58200.756670000002</v>
      </c>
      <c r="P220" s="918">
        <v>524949.54677000002</v>
      </c>
      <c r="Q220" s="918">
        <v>95407.077349999992</v>
      </c>
      <c r="R220" s="919">
        <v>620356.62412000005</v>
      </c>
    </row>
    <row r="221" spans="1:18" x14ac:dyDescent="0.25">
      <c r="A221" s="336" t="s">
        <v>19</v>
      </c>
      <c r="B221" s="336" t="s">
        <v>288</v>
      </c>
      <c r="C221" s="336" t="s">
        <v>288</v>
      </c>
      <c r="D221" s="917">
        <v>343649.62108999991</v>
      </c>
      <c r="E221" s="918">
        <v>12118.720929999999</v>
      </c>
      <c r="F221" s="918">
        <v>355768.34201999992</v>
      </c>
      <c r="G221" s="918">
        <v>86840.20822</v>
      </c>
      <c r="H221" s="918">
        <v>31688.026380000003</v>
      </c>
      <c r="I221" s="918">
        <v>118528.2346</v>
      </c>
      <c r="J221" s="918">
        <v>259932.39601000005</v>
      </c>
      <c r="K221" s="918">
        <v>80084.367869999987</v>
      </c>
      <c r="L221" s="918">
        <v>340016.76388000004</v>
      </c>
      <c r="M221" s="918">
        <v>138409.49171999999</v>
      </c>
      <c r="N221" s="918">
        <v>33661.058189999996</v>
      </c>
      <c r="O221" s="918">
        <v>172070.54991</v>
      </c>
      <c r="P221" s="918">
        <v>485182.09594999999</v>
      </c>
      <c r="Q221" s="918">
        <v>145433.45243999999</v>
      </c>
      <c r="R221" s="919">
        <v>630615.54839000001</v>
      </c>
    </row>
    <row r="222" spans="1:18" x14ac:dyDescent="0.25">
      <c r="A222" s="341"/>
      <c r="B222" s="341"/>
      <c r="C222" s="921" t="s">
        <v>289</v>
      </c>
      <c r="D222" s="922">
        <v>3.07185</v>
      </c>
      <c r="E222" s="420">
        <v>4.3479999999999998E-2</v>
      </c>
      <c r="F222" s="420">
        <v>3.1153299999999997</v>
      </c>
      <c r="G222" s="420">
        <v>16040.740380000001</v>
      </c>
      <c r="H222" s="420">
        <v>1406.1141299999999</v>
      </c>
      <c r="I222" s="420">
        <v>17446.854510000001</v>
      </c>
      <c r="J222" s="420">
        <v>55809.50662</v>
      </c>
      <c r="K222" s="420">
        <v>28475.469969999998</v>
      </c>
      <c r="L222" s="420">
        <v>84284.976590000006</v>
      </c>
      <c r="M222" s="420">
        <v>5002.8216299999995</v>
      </c>
      <c r="N222" s="420">
        <v>571.77192000000002</v>
      </c>
      <c r="O222" s="420">
        <v>5574.5935499999996</v>
      </c>
      <c r="P222" s="420">
        <v>76853.068629999994</v>
      </c>
      <c r="Q222" s="420">
        <v>30453.356019999999</v>
      </c>
      <c r="R222" s="923">
        <v>107306.42465</v>
      </c>
    </row>
    <row r="223" spans="1:18" x14ac:dyDescent="0.25">
      <c r="A223" s="341"/>
      <c r="B223" s="336" t="s">
        <v>290</v>
      </c>
      <c r="C223" s="336" t="s">
        <v>19</v>
      </c>
      <c r="D223" s="917">
        <v>356097.59224000003</v>
      </c>
      <c r="E223" s="918">
        <v>6764.9292900000009</v>
      </c>
      <c r="F223" s="918">
        <v>362862.52153000003</v>
      </c>
      <c r="G223" s="918">
        <v>97385.093540000002</v>
      </c>
      <c r="H223" s="918">
        <v>28072.510990000002</v>
      </c>
      <c r="I223" s="918">
        <v>125457.60453000001</v>
      </c>
      <c r="J223" s="918">
        <v>307931.73916999996</v>
      </c>
      <c r="K223" s="918">
        <v>67193.427210000009</v>
      </c>
      <c r="L223" s="918">
        <v>375125.16638000001</v>
      </c>
      <c r="M223" s="918">
        <v>73753.770710000012</v>
      </c>
      <c r="N223" s="918">
        <v>17715.393110000005</v>
      </c>
      <c r="O223" s="918">
        <v>91469.163820000002</v>
      </c>
      <c r="P223" s="918">
        <v>479070.60341999988</v>
      </c>
      <c r="Q223" s="918">
        <v>112981.33131000001</v>
      </c>
      <c r="R223" s="919">
        <v>592051.93472999998</v>
      </c>
    </row>
    <row r="224" spans="1:18" x14ac:dyDescent="0.25">
      <c r="A224" s="341"/>
      <c r="B224" s="341"/>
      <c r="C224" s="921" t="s">
        <v>291</v>
      </c>
      <c r="D224" s="922">
        <v>0</v>
      </c>
      <c r="E224" s="420">
        <v>0</v>
      </c>
      <c r="F224" s="420">
        <v>0</v>
      </c>
      <c r="G224" s="420">
        <v>519.84497999999996</v>
      </c>
      <c r="H224" s="420">
        <v>14.030530000000001</v>
      </c>
      <c r="I224" s="420">
        <v>533.87550999999996</v>
      </c>
      <c r="J224" s="420">
        <v>22291.666570000001</v>
      </c>
      <c r="K224" s="420">
        <v>4103.4658199999994</v>
      </c>
      <c r="L224" s="420">
        <v>26395.132389999999</v>
      </c>
      <c r="M224" s="420">
        <v>561.38528000000008</v>
      </c>
      <c r="N224" s="420">
        <v>268.26244000000003</v>
      </c>
      <c r="O224" s="420">
        <v>829.64771999999994</v>
      </c>
      <c r="P224" s="420">
        <v>23372.896830000002</v>
      </c>
      <c r="Q224" s="420">
        <v>4385.7587899999999</v>
      </c>
      <c r="R224" s="923">
        <v>27758.655620000001</v>
      </c>
    </row>
    <row r="225" spans="1:18" x14ac:dyDescent="0.25">
      <c r="A225" s="336" t="s">
        <v>927</v>
      </c>
      <c r="B225" s="920"/>
      <c r="C225" s="920"/>
      <c r="D225" s="917">
        <v>699750.28517999989</v>
      </c>
      <c r="E225" s="918">
        <v>18883.693700000003</v>
      </c>
      <c r="F225" s="918">
        <v>718633.97887999984</v>
      </c>
      <c r="G225" s="918">
        <v>200785.88711999997</v>
      </c>
      <c r="H225" s="918">
        <v>61180.682030000004</v>
      </c>
      <c r="I225" s="918">
        <v>261966.56914999997</v>
      </c>
      <c r="J225" s="918">
        <v>645965.30836999998</v>
      </c>
      <c r="K225" s="918">
        <v>179856.73087</v>
      </c>
      <c r="L225" s="918">
        <v>825822.03923999995</v>
      </c>
      <c r="M225" s="918">
        <v>217727.46934000001</v>
      </c>
      <c r="N225" s="918">
        <v>52216.485659999998</v>
      </c>
      <c r="O225" s="918">
        <v>269943.95500000007</v>
      </c>
      <c r="P225" s="918">
        <v>1064478.6648299999</v>
      </c>
      <c r="Q225" s="918">
        <v>293253.89856</v>
      </c>
      <c r="R225" s="919">
        <v>1357732.5633899998</v>
      </c>
    </row>
    <row r="226" spans="1:18" x14ac:dyDescent="0.25">
      <c r="A226" s="336" t="s">
        <v>20</v>
      </c>
      <c r="B226" s="336" t="s">
        <v>292</v>
      </c>
      <c r="C226" s="336" t="s">
        <v>292</v>
      </c>
      <c r="D226" s="917">
        <v>88092.540859999994</v>
      </c>
      <c r="E226" s="918">
        <v>229.13279999999997</v>
      </c>
      <c r="F226" s="918">
        <v>88321.67366</v>
      </c>
      <c r="G226" s="918">
        <v>16547.47149</v>
      </c>
      <c r="H226" s="918">
        <v>946.24050999999997</v>
      </c>
      <c r="I226" s="918">
        <v>17493.712</v>
      </c>
      <c r="J226" s="918">
        <v>88746.97309</v>
      </c>
      <c r="K226" s="918">
        <v>15602.115360000002</v>
      </c>
      <c r="L226" s="918">
        <v>104349.08844999998</v>
      </c>
      <c r="M226" s="918">
        <v>2220.52448</v>
      </c>
      <c r="N226" s="918">
        <v>55.132559999999998</v>
      </c>
      <c r="O226" s="918">
        <v>2275.6570400000001</v>
      </c>
      <c r="P226" s="918">
        <v>107514.96905999999</v>
      </c>
      <c r="Q226" s="918">
        <v>16603.488430000001</v>
      </c>
      <c r="R226" s="919">
        <v>124118.45749</v>
      </c>
    </row>
    <row r="227" spans="1:18" x14ac:dyDescent="0.25">
      <c r="A227" s="341"/>
      <c r="B227" s="341"/>
      <c r="C227" s="921" t="s">
        <v>415</v>
      </c>
      <c r="D227" s="922">
        <v>33549.315820000003</v>
      </c>
      <c r="E227" s="420">
        <v>0</v>
      </c>
      <c r="F227" s="420">
        <v>33549.315820000003</v>
      </c>
      <c r="G227" s="420">
        <v>0</v>
      </c>
      <c r="H227" s="420">
        <v>0</v>
      </c>
      <c r="I227" s="420">
        <v>0</v>
      </c>
      <c r="J227" s="420">
        <v>5091.6074600000002</v>
      </c>
      <c r="K227" s="420">
        <v>21.056759999999997</v>
      </c>
      <c r="L227" s="420">
        <v>5112.6642199999997</v>
      </c>
      <c r="M227" s="420">
        <v>3016.2082</v>
      </c>
      <c r="N227" s="420">
        <v>0</v>
      </c>
      <c r="O227" s="420">
        <v>3016.2082</v>
      </c>
      <c r="P227" s="420">
        <v>8107.8156600000002</v>
      </c>
      <c r="Q227" s="420">
        <v>21.056759999999997</v>
      </c>
      <c r="R227" s="923">
        <v>8128.8724199999997</v>
      </c>
    </row>
    <row r="228" spans="1:18" x14ac:dyDescent="0.25">
      <c r="A228" s="341"/>
      <c r="B228" s="336" t="s">
        <v>20</v>
      </c>
      <c r="C228" s="336" t="s">
        <v>293</v>
      </c>
      <c r="D228" s="917">
        <v>121854.30177000001</v>
      </c>
      <c r="E228" s="918">
        <v>2539.7825400000002</v>
      </c>
      <c r="F228" s="918">
        <v>124394.08431000001</v>
      </c>
      <c r="G228" s="918">
        <v>45808.282419999996</v>
      </c>
      <c r="H228" s="918">
        <v>34472.14198</v>
      </c>
      <c r="I228" s="918">
        <v>80280.424400000004</v>
      </c>
      <c r="J228" s="918">
        <v>138616.24051000003</v>
      </c>
      <c r="K228" s="918">
        <v>28040.9555</v>
      </c>
      <c r="L228" s="918">
        <v>166657.19600999999</v>
      </c>
      <c r="M228" s="918">
        <v>17599.709609999998</v>
      </c>
      <c r="N228" s="918">
        <v>2922.7445899999998</v>
      </c>
      <c r="O228" s="918">
        <v>20522.454200000004</v>
      </c>
      <c r="P228" s="918">
        <v>202024.23254</v>
      </c>
      <c r="Q228" s="918">
        <v>65435.842069999999</v>
      </c>
      <c r="R228" s="919">
        <v>267460.07461000001</v>
      </c>
    </row>
    <row r="229" spans="1:18" x14ac:dyDescent="0.25">
      <c r="A229" s="341"/>
      <c r="B229" s="341"/>
      <c r="C229" s="921" t="s">
        <v>328</v>
      </c>
      <c r="D229" s="922">
        <v>179609.42347000001</v>
      </c>
      <c r="E229" s="420">
        <v>14148.558590000001</v>
      </c>
      <c r="F229" s="420">
        <v>193757.98206000001</v>
      </c>
      <c r="G229" s="420">
        <v>54661.966270000004</v>
      </c>
      <c r="H229" s="420">
        <v>25279.1332</v>
      </c>
      <c r="I229" s="420">
        <v>79941.099470000001</v>
      </c>
      <c r="J229" s="420">
        <v>142319.00117999996</v>
      </c>
      <c r="K229" s="420">
        <v>29061.224369999996</v>
      </c>
      <c r="L229" s="420">
        <v>171380.22555</v>
      </c>
      <c r="M229" s="420">
        <v>63551.518389999997</v>
      </c>
      <c r="N229" s="420">
        <v>12866.998609999999</v>
      </c>
      <c r="O229" s="420">
        <v>76418.517000000007</v>
      </c>
      <c r="P229" s="420">
        <v>260532.48583999998</v>
      </c>
      <c r="Q229" s="420">
        <v>67207.356180000002</v>
      </c>
      <c r="R229" s="923">
        <v>327739.84202000004</v>
      </c>
    </row>
    <row r="230" spans="1:18" x14ac:dyDescent="0.25">
      <c r="A230" s="336" t="s">
        <v>928</v>
      </c>
      <c r="B230" s="920"/>
      <c r="C230" s="920"/>
      <c r="D230" s="917">
        <v>423105.58192000003</v>
      </c>
      <c r="E230" s="918">
        <v>16917.47393</v>
      </c>
      <c r="F230" s="918">
        <v>440023.05585</v>
      </c>
      <c r="G230" s="918">
        <v>117017.72018</v>
      </c>
      <c r="H230" s="918">
        <v>60697.51569</v>
      </c>
      <c r="I230" s="918">
        <v>177715.23587</v>
      </c>
      <c r="J230" s="918">
        <v>374773.82224000001</v>
      </c>
      <c r="K230" s="918">
        <v>72725.35199000001</v>
      </c>
      <c r="L230" s="918">
        <v>447499.17422999995</v>
      </c>
      <c r="M230" s="918">
        <v>86387.960680000004</v>
      </c>
      <c r="N230" s="918">
        <v>15844.875759999999</v>
      </c>
      <c r="O230" s="918">
        <v>102232.83644</v>
      </c>
      <c r="P230" s="918">
        <v>578179.50309999986</v>
      </c>
      <c r="Q230" s="918">
        <v>149267.74343999999</v>
      </c>
      <c r="R230" s="919">
        <v>727447.24653999996</v>
      </c>
    </row>
    <row r="231" spans="1:18" x14ac:dyDescent="0.25">
      <c r="A231" s="336" t="s">
        <v>21</v>
      </c>
      <c r="B231" s="336" t="s">
        <v>416</v>
      </c>
      <c r="C231" s="336" t="s">
        <v>416</v>
      </c>
      <c r="D231" s="917">
        <v>18867.680179999999</v>
      </c>
      <c r="E231" s="918">
        <v>0</v>
      </c>
      <c r="F231" s="918">
        <v>18867.680179999999</v>
      </c>
      <c r="G231" s="918">
        <v>0</v>
      </c>
      <c r="H231" s="918">
        <v>0</v>
      </c>
      <c r="I231" s="918">
        <v>0</v>
      </c>
      <c r="J231" s="918">
        <v>1484.8145900000002</v>
      </c>
      <c r="K231" s="918">
        <v>47.616260000000004</v>
      </c>
      <c r="L231" s="918">
        <v>1532.4308500000002</v>
      </c>
      <c r="M231" s="918">
        <v>1483.26584</v>
      </c>
      <c r="N231" s="918">
        <v>0</v>
      </c>
      <c r="O231" s="918">
        <v>1483.26584</v>
      </c>
      <c r="P231" s="918">
        <v>2968.08043</v>
      </c>
      <c r="Q231" s="918">
        <v>47.616260000000004</v>
      </c>
      <c r="R231" s="919">
        <v>3015.6966899999998</v>
      </c>
    </row>
    <row r="232" spans="1:18" x14ac:dyDescent="0.25">
      <c r="A232" s="341"/>
      <c r="B232" s="341"/>
      <c r="C232" s="921" t="s">
        <v>417</v>
      </c>
      <c r="D232" s="922">
        <v>14012.47075</v>
      </c>
      <c r="E232" s="420">
        <v>0</v>
      </c>
      <c r="F232" s="420">
        <v>14012.47075</v>
      </c>
      <c r="G232" s="420">
        <v>0</v>
      </c>
      <c r="H232" s="420">
        <v>0</v>
      </c>
      <c r="I232" s="420">
        <v>0</v>
      </c>
      <c r="J232" s="420">
        <v>82.782539999999997</v>
      </c>
      <c r="K232" s="420">
        <v>3.4860000000000002E-2</v>
      </c>
      <c r="L232" s="420">
        <v>82.817399999999992</v>
      </c>
      <c r="M232" s="420">
        <v>2.2884699999999998</v>
      </c>
      <c r="N232" s="420">
        <v>0</v>
      </c>
      <c r="O232" s="420">
        <v>2.2884699999999998</v>
      </c>
      <c r="P232" s="420">
        <v>85.071010000000001</v>
      </c>
      <c r="Q232" s="420">
        <v>3.4860000000000002E-2</v>
      </c>
      <c r="R232" s="923">
        <v>85.105869999999996</v>
      </c>
    </row>
    <row r="233" spans="1:18" x14ac:dyDescent="0.25">
      <c r="A233" s="341"/>
      <c r="B233" s="336" t="s">
        <v>418</v>
      </c>
      <c r="C233" s="336" t="s">
        <v>418</v>
      </c>
      <c r="D233" s="917">
        <v>22746.331329999997</v>
      </c>
      <c r="E233" s="918">
        <v>0</v>
      </c>
      <c r="F233" s="918">
        <v>22746.331329999997</v>
      </c>
      <c r="G233" s="918">
        <v>74.000529999999998</v>
      </c>
      <c r="H233" s="918">
        <v>0</v>
      </c>
      <c r="I233" s="918">
        <v>74.000529999999998</v>
      </c>
      <c r="J233" s="918">
        <v>3055.4331200000001</v>
      </c>
      <c r="K233" s="918">
        <v>18.16864</v>
      </c>
      <c r="L233" s="918">
        <v>3073.6017599999996</v>
      </c>
      <c r="M233" s="918">
        <v>3154.9955399999999</v>
      </c>
      <c r="N233" s="918">
        <v>0</v>
      </c>
      <c r="O233" s="918">
        <v>3154.9955399999999</v>
      </c>
      <c r="P233" s="918">
        <v>6284.4291899999998</v>
      </c>
      <c r="Q233" s="918">
        <v>18.16864</v>
      </c>
      <c r="R233" s="919">
        <v>6302.5978299999997</v>
      </c>
    </row>
    <row r="234" spans="1:18" x14ac:dyDescent="0.25">
      <c r="A234" s="341"/>
      <c r="B234" s="336" t="s">
        <v>294</v>
      </c>
      <c r="C234" s="336" t="s">
        <v>295</v>
      </c>
      <c r="D234" s="917">
        <v>86230.703110000002</v>
      </c>
      <c r="E234" s="918">
        <v>0.69265999999999994</v>
      </c>
      <c r="F234" s="918">
        <v>86231.395770000017</v>
      </c>
      <c r="G234" s="918">
        <v>2813.9548199999999</v>
      </c>
      <c r="H234" s="918">
        <v>790.29476999999997</v>
      </c>
      <c r="I234" s="918">
        <v>3604.2495899999999</v>
      </c>
      <c r="J234" s="918">
        <v>28861.227330000002</v>
      </c>
      <c r="K234" s="918">
        <v>2038.1226999999999</v>
      </c>
      <c r="L234" s="918">
        <v>30899.350030000001</v>
      </c>
      <c r="M234" s="918">
        <v>5664.9677000000001</v>
      </c>
      <c r="N234" s="918">
        <v>92.367709999999988</v>
      </c>
      <c r="O234" s="918">
        <v>5757.3354100000006</v>
      </c>
      <c r="P234" s="918">
        <v>37340.149850000002</v>
      </c>
      <c r="Q234" s="918">
        <v>2920.7851800000003</v>
      </c>
      <c r="R234" s="919">
        <v>40260.935030000001</v>
      </c>
    </row>
    <row r="235" spans="1:18" x14ac:dyDescent="0.25">
      <c r="A235" s="341"/>
      <c r="B235" s="341"/>
      <c r="C235" s="921" t="s">
        <v>294</v>
      </c>
      <c r="D235" s="922">
        <v>32916.603670000004</v>
      </c>
      <c r="E235" s="420">
        <v>0</v>
      </c>
      <c r="F235" s="420">
        <v>32916.603670000004</v>
      </c>
      <c r="G235" s="420">
        <v>3.62819</v>
      </c>
      <c r="H235" s="420">
        <v>0</v>
      </c>
      <c r="I235" s="420">
        <v>3.62819</v>
      </c>
      <c r="J235" s="420">
        <v>1424.82215</v>
      </c>
      <c r="K235" s="420">
        <v>12.009379999999998</v>
      </c>
      <c r="L235" s="420">
        <v>1436.8315299999999</v>
      </c>
      <c r="M235" s="420">
        <v>2049.5077799999999</v>
      </c>
      <c r="N235" s="420">
        <v>0</v>
      </c>
      <c r="O235" s="420">
        <v>2049.5077799999999</v>
      </c>
      <c r="P235" s="420">
        <v>3477.9581200000002</v>
      </c>
      <c r="Q235" s="420">
        <v>12.009379999999998</v>
      </c>
      <c r="R235" s="923">
        <v>3489.9675000000002</v>
      </c>
    </row>
    <row r="236" spans="1:18" x14ac:dyDescent="0.25">
      <c r="A236" s="341"/>
      <c r="B236" s="341"/>
      <c r="C236" s="921" t="s">
        <v>419</v>
      </c>
      <c r="D236" s="922">
        <v>7572.2407300000004</v>
      </c>
      <c r="E236" s="420">
        <v>0</v>
      </c>
      <c r="F236" s="420">
        <v>7572.2407300000004</v>
      </c>
      <c r="G236" s="420">
        <v>0</v>
      </c>
      <c r="H236" s="420">
        <v>0</v>
      </c>
      <c r="I236" s="420">
        <v>0</v>
      </c>
      <c r="J236" s="420">
        <v>52.57197</v>
      </c>
      <c r="K236" s="420">
        <v>0</v>
      </c>
      <c r="L236" s="420">
        <v>52.57197</v>
      </c>
      <c r="M236" s="420">
        <v>11.366969999999998</v>
      </c>
      <c r="N236" s="420">
        <v>0</v>
      </c>
      <c r="O236" s="420">
        <v>11.366969999999998</v>
      </c>
      <c r="P236" s="420">
        <v>63.938940000000002</v>
      </c>
      <c r="Q236" s="420">
        <v>0</v>
      </c>
      <c r="R236" s="923">
        <v>63.938940000000002</v>
      </c>
    </row>
    <row r="237" spans="1:18" x14ac:dyDescent="0.25">
      <c r="A237" s="341"/>
      <c r="B237" s="336" t="s">
        <v>296</v>
      </c>
      <c r="C237" s="336" t="s">
        <v>296</v>
      </c>
      <c r="D237" s="917">
        <v>176036.04665999996</v>
      </c>
      <c r="E237" s="918">
        <v>17924.028490000001</v>
      </c>
      <c r="F237" s="918">
        <v>193960.07514999999</v>
      </c>
      <c r="G237" s="918">
        <v>61335.369919999997</v>
      </c>
      <c r="H237" s="918">
        <v>47122.136999999995</v>
      </c>
      <c r="I237" s="918">
        <v>108457.50692</v>
      </c>
      <c r="J237" s="918">
        <v>149613.71184</v>
      </c>
      <c r="K237" s="918">
        <v>20063.185150000005</v>
      </c>
      <c r="L237" s="918">
        <v>169676.89698999998</v>
      </c>
      <c r="M237" s="918">
        <v>34248.560879999997</v>
      </c>
      <c r="N237" s="918">
        <v>5454.3353999999999</v>
      </c>
      <c r="O237" s="918">
        <v>39702.896280000001</v>
      </c>
      <c r="P237" s="918">
        <v>245197.64264000001</v>
      </c>
      <c r="Q237" s="918">
        <v>72639.657550000004</v>
      </c>
      <c r="R237" s="919">
        <v>317837.30018999998</v>
      </c>
    </row>
    <row r="238" spans="1:18" x14ac:dyDescent="0.25">
      <c r="A238" s="341"/>
      <c r="B238" s="341"/>
      <c r="C238" s="921" t="s">
        <v>420</v>
      </c>
      <c r="D238" s="922">
        <v>5440.7939699999997</v>
      </c>
      <c r="E238" s="420">
        <v>0</v>
      </c>
      <c r="F238" s="420">
        <v>5440.7939699999997</v>
      </c>
      <c r="G238" s="420">
        <v>0</v>
      </c>
      <c r="H238" s="420">
        <v>0</v>
      </c>
      <c r="I238" s="420">
        <v>0</v>
      </c>
      <c r="J238" s="420">
        <v>61.833580000000005</v>
      </c>
      <c r="K238" s="420">
        <v>1.8370000000000001E-2</v>
      </c>
      <c r="L238" s="420">
        <v>61.851949999999995</v>
      </c>
      <c r="M238" s="420">
        <v>10.242659999999999</v>
      </c>
      <c r="N238" s="420">
        <v>0</v>
      </c>
      <c r="O238" s="420">
        <v>10.242659999999999</v>
      </c>
      <c r="P238" s="420">
        <v>72.076239999999999</v>
      </c>
      <c r="Q238" s="420">
        <v>1.8370000000000001E-2</v>
      </c>
      <c r="R238" s="923">
        <v>72.094610000000003</v>
      </c>
    </row>
    <row r="239" spans="1:18" x14ac:dyDescent="0.25">
      <c r="A239" s="341"/>
      <c r="B239" s="336" t="s">
        <v>21</v>
      </c>
      <c r="C239" s="336" t="s">
        <v>297</v>
      </c>
      <c r="D239" s="917">
        <v>345125.45464000001</v>
      </c>
      <c r="E239" s="918">
        <v>2990.3112500000002</v>
      </c>
      <c r="F239" s="918">
        <v>348115.76588999998</v>
      </c>
      <c r="G239" s="918">
        <v>27362.953140000001</v>
      </c>
      <c r="H239" s="918">
        <v>10383.567889999998</v>
      </c>
      <c r="I239" s="918">
        <v>37746.521030000004</v>
      </c>
      <c r="J239" s="918">
        <v>151552.4111</v>
      </c>
      <c r="K239" s="918">
        <v>34436.209299999995</v>
      </c>
      <c r="L239" s="918">
        <v>185988.62039999999</v>
      </c>
      <c r="M239" s="918">
        <v>53195.8508</v>
      </c>
      <c r="N239" s="918">
        <v>12500.54285</v>
      </c>
      <c r="O239" s="918">
        <v>65696.393650000013</v>
      </c>
      <c r="P239" s="918">
        <v>232111.21504000001</v>
      </c>
      <c r="Q239" s="918">
        <v>57320.320039999999</v>
      </c>
      <c r="R239" s="919">
        <v>289431.53508000006</v>
      </c>
    </row>
    <row r="240" spans="1:18" x14ac:dyDescent="0.25">
      <c r="A240" s="341"/>
      <c r="B240" s="341"/>
      <c r="C240" s="921" t="s">
        <v>390</v>
      </c>
      <c r="D240" s="922">
        <v>53301.612120000005</v>
      </c>
      <c r="E240" s="420">
        <v>0</v>
      </c>
      <c r="F240" s="420">
        <v>53301.612120000005</v>
      </c>
      <c r="G240" s="420">
        <v>0</v>
      </c>
      <c r="H240" s="420">
        <v>0</v>
      </c>
      <c r="I240" s="420">
        <v>0</v>
      </c>
      <c r="J240" s="420">
        <v>3156.6986100000004</v>
      </c>
      <c r="K240" s="420">
        <v>1.1439699999999999</v>
      </c>
      <c r="L240" s="420">
        <v>3157.84258</v>
      </c>
      <c r="M240" s="420">
        <v>863.38301000000001</v>
      </c>
      <c r="N240" s="420">
        <v>0</v>
      </c>
      <c r="O240" s="420">
        <v>863.38301000000001</v>
      </c>
      <c r="P240" s="420">
        <v>4020.0816199999999</v>
      </c>
      <c r="Q240" s="420">
        <v>1.1439699999999999</v>
      </c>
      <c r="R240" s="923">
        <v>4021.22559</v>
      </c>
    </row>
    <row r="241" spans="1:18" x14ac:dyDescent="0.25">
      <c r="A241" s="341"/>
      <c r="B241" s="341"/>
      <c r="C241" s="921" t="s">
        <v>421</v>
      </c>
      <c r="D241" s="922">
        <v>25122.477709999999</v>
      </c>
      <c r="E241" s="420">
        <v>0</v>
      </c>
      <c r="F241" s="420">
        <v>25122.477709999999</v>
      </c>
      <c r="G241" s="420">
        <v>0</v>
      </c>
      <c r="H241" s="420">
        <v>0</v>
      </c>
      <c r="I241" s="420">
        <v>0</v>
      </c>
      <c r="J241" s="420">
        <v>1029.6400899999999</v>
      </c>
      <c r="K241" s="420">
        <v>3.7677499999999999</v>
      </c>
      <c r="L241" s="420">
        <v>1033.4078400000001</v>
      </c>
      <c r="M241" s="420">
        <v>975.17003</v>
      </c>
      <c r="N241" s="420">
        <v>0</v>
      </c>
      <c r="O241" s="420">
        <v>975.17003</v>
      </c>
      <c r="P241" s="420">
        <v>2004.8101200000001</v>
      </c>
      <c r="Q241" s="420">
        <v>3.7677499999999999</v>
      </c>
      <c r="R241" s="923">
        <v>2008.5778700000001</v>
      </c>
    </row>
    <row r="242" spans="1:18" x14ac:dyDescent="0.25">
      <c r="A242" s="341"/>
      <c r="B242" s="341"/>
      <c r="C242" s="921" t="s">
        <v>21</v>
      </c>
      <c r="D242" s="922">
        <v>3465377.1031299992</v>
      </c>
      <c r="E242" s="420">
        <v>1045749.82253</v>
      </c>
      <c r="F242" s="420">
        <v>4511126.9256599993</v>
      </c>
      <c r="G242" s="420">
        <v>707391.52799999993</v>
      </c>
      <c r="H242" s="420">
        <v>520740.96489000006</v>
      </c>
      <c r="I242" s="420">
        <v>1228132.4928900001</v>
      </c>
      <c r="J242" s="420">
        <v>1311584.7303099998</v>
      </c>
      <c r="K242" s="420">
        <v>321949.34571999998</v>
      </c>
      <c r="L242" s="420">
        <v>1633534.0760299996</v>
      </c>
      <c r="M242" s="420">
        <v>268873.84542000003</v>
      </c>
      <c r="N242" s="420">
        <v>125544.18609999999</v>
      </c>
      <c r="O242" s="420">
        <v>394418.03151999996</v>
      </c>
      <c r="P242" s="420">
        <v>2287850.1037300001</v>
      </c>
      <c r="Q242" s="420">
        <v>968234.49670999986</v>
      </c>
      <c r="R242" s="923">
        <v>3256084.6004399997</v>
      </c>
    </row>
    <row r="243" spans="1:18" x14ac:dyDescent="0.25">
      <c r="A243" s="341"/>
      <c r="B243" s="341"/>
      <c r="C243" s="921" t="s">
        <v>298</v>
      </c>
      <c r="D243" s="922">
        <v>74148.699250000005</v>
      </c>
      <c r="E243" s="420">
        <v>0.28204000000000001</v>
      </c>
      <c r="F243" s="420">
        <v>74148.981289999996</v>
      </c>
      <c r="G243" s="420">
        <v>3708.4549999999999</v>
      </c>
      <c r="H243" s="420">
        <v>3633.4078399999999</v>
      </c>
      <c r="I243" s="420">
        <v>7341.8628399999998</v>
      </c>
      <c r="J243" s="420">
        <v>57043.042859999994</v>
      </c>
      <c r="K243" s="420">
        <v>2966.2977999999998</v>
      </c>
      <c r="L243" s="420">
        <v>60009.340659999994</v>
      </c>
      <c r="M243" s="420">
        <v>2378.0489099999995</v>
      </c>
      <c r="N243" s="420">
        <v>0</v>
      </c>
      <c r="O243" s="420">
        <v>2378.0489099999995</v>
      </c>
      <c r="P243" s="420">
        <v>63129.546770000001</v>
      </c>
      <c r="Q243" s="420">
        <v>6599.7056399999983</v>
      </c>
      <c r="R243" s="923">
        <v>69729.252410000016</v>
      </c>
    </row>
    <row r="244" spans="1:18" x14ac:dyDescent="0.25">
      <c r="A244" s="341"/>
      <c r="B244" s="341"/>
      <c r="C244" s="921" t="s">
        <v>422</v>
      </c>
      <c r="D244" s="922">
        <v>38733.692280000003</v>
      </c>
      <c r="E244" s="420">
        <v>0</v>
      </c>
      <c r="F244" s="420">
        <v>38733.692280000003</v>
      </c>
      <c r="G244" s="420">
        <v>2.98488</v>
      </c>
      <c r="H244" s="420">
        <v>0</v>
      </c>
      <c r="I244" s="420">
        <v>2.98488</v>
      </c>
      <c r="J244" s="420">
        <v>1829.9226799999999</v>
      </c>
      <c r="K244" s="420">
        <v>17.590810000000001</v>
      </c>
      <c r="L244" s="420">
        <v>1847.51349</v>
      </c>
      <c r="M244" s="420">
        <v>1332.18283</v>
      </c>
      <c r="N244" s="420">
        <v>40.679199999999994</v>
      </c>
      <c r="O244" s="420">
        <v>1372.86203</v>
      </c>
      <c r="P244" s="420">
        <v>3165.0903899999998</v>
      </c>
      <c r="Q244" s="420">
        <v>58.270009999999992</v>
      </c>
      <c r="R244" s="923">
        <v>3223.3604</v>
      </c>
    </row>
    <row r="245" spans="1:18" x14ac:dyDescent="0.25">
      <c r="A245" s="341"/>
      <c r="B245" s="341"/>
      <c r="C245" s="921" t="s">
        <v>450</v>
      </c>
      <c r="D245" s="922">
        <v>15759.18534</v>
      </c>
      <c r="E245" s="420">
        <v>0</v>
      </c>
      <c r="F245" s="420">
        <v>15759.18534</v>
      </c>
      <c r="G245" s="420">
        <v>0</v>
      </c>
      <c r="H245" s="420">
        <v>0</v>
      </c>
      <c r="I245" s="420">
        <v>0</v>
      </c>
      <c r="J245" s="420">
        <v>2099.4642799999997</v>
      </c>
      <c r="K245" s="420">
        <v>25.395889999999998</v>
      </c>
      <c r="L245" s="420">
        <v>2124.8601699999999</v>
      </c>
      <c r="M245" s="420">
        <v>669.31660999999997</v>
      </c>
      <c r="N245" s="420">
        <v>2.67537</v>
      </c>
      <c r="O245" s="420">
        <v>671.99198000000001</v>
      </c>
      <c r="P245" s="420">
        <v>2768.7808899999995</v>
      </c>
      <c r="Q245" s="420">
        <v>28.071259999999999</v>
      </c>
      <c r="R245" s="923">
        <v>2796.8521499999997</v>
      </c>
    </row>
    <row r="246" spans="1:18" x14ac:dyDescent="0.25">
      <c r="A246" s="341"/>
      <c r="B246" s="336" t="s">
        <v>299</v>
      </c>
      <c r="C246" s="336" t="s">
        <v>299</v>
      </c>
      <c r="D246" s="917">
        <v>65277.481980000004</v>
      </c>
      <c r="E246" s="918">
        <v>2.73882</v>
      </c>
      <c r="F246" s="918">
        <v>65280.220800000003</v>
      </c>
      <c r="G246" s="918">
        <v>15006.607390000001</v>
      </c>
      <c r="H246" s="918">
        <v>75087.757440000001</v>
      </c>
      <c r="I246" s="918">
        <v>90094.364829999991</v>
      </c>
      <c r="J246" s="918">
        <v>44296.677670000005</v>
      </c>
      <c r="K246" s="918">
        <v>7439.7289299999993</v>
      </c>
      <c r="L246" s="918">
        <v>51736.406599999995</v>
      </c>
      <c r="M246" s="918">
        <v>1804.0257199999996</v>
      </c>
      <c r="N246" s="918">
        <v>126.23807000000001</v>
      </c>
      <c r="O246" s="918">
        <v>1930.26379</v>
      </c>
      <c r="P246" s="918">
        <v>61107.310780000007</v>
      </c>
      <c r="Q246" s="918">
        <v>82653.724439999991</v>
      </c>
      <c r="R246" s="919">
        <v>143761.03522000002</v>
      </c>
    </row>
    <row r="247" spans="1:18" x14ac:dyDescent="0.25">
      <c r="A247" s="341"/>
      <c r="B247" s="336" t="s">
        <v>300</v>
      </c>
      <c r="C247" s="336" t="s">
        <v>300</v>
      </c>
      <c r="D247" s="917">
        <v>814842.37847999996</v>
      </c>
      <c r="E247" s="918">
        <v>8685.13789</v>
      </c>
      <c r="F247" s="918">
        <v>823527.51636999985</v>
      </c>
      <c r="G247" s="918">
        <v>81732.621329999994</v>
      </c>
      <c r="H247" s="918">
        <v>22248.20032</v>
      </c>
      <c r="I247" s="918">
        <v>103980.82165</v>
      </c>
      <c r="J247" s="918">
        <v>283668.00592999998</v>
      </c>
      <c r="K247" s="918">
        <v>42051.032899999991</v>
      </c>
      <c r="L247" s="918">
        <v>325719.03882999992</v>
      </c>
      <c r="M247" s="918">
        <v>60693.192590000006</v>
      </c>
      <c r="N247" s="918">
        <v>13292.711079999997</v>
      </c>
      <c r="O247" s="918">
        <v>73985.90367</v>
      </c>
      <c r="P247" s="918">
        <v>426093.81985000009</v>
      </c>
      <c r="Q247" s="918">
        <v>77591.944299999988</v>
      </c>
      <c r="R247" s="919">
        <v>503685.76415</v>
      </c>
    </row>
    <row r="248" spans="1:18" x14ac:dyDescent="0.25">
      <c r="A248" s="341"/>
      <c r="B248" s="341"/>
      <c r="C248" s="921" t="s">
        <v>423</v>
      </c>
      <c r="D248" s="922">
        <v>13548.37988</v>
      </c>
      <c r="E248" s="420">
        <v>0</v>
      </c>
      <c r="F248" s="420">
        <v>13548.37988</v>
      </c>
      <c r="G248" s="420">
        <v>0</v>
      </c>
      <c r="H248" s="420">
        <v>0</v>
      </c>
      <c r="I248" s="420">
        <v>0</v>
      </c>
      <c r="J248" s="420">
        <v>856.63707999999997</v>
      </c>
      <c r="K248" s="420">
        <v>5.1785699999999997</v>
      </c>
      <c r="L248" s="420">
        <v>861.81565000000001</v>
      </c>
      <c r="M248" s="420">
        <v>1127.5109</v>
      </c>
      <c r="N248" s="420">
        <v>0</v>
      </c>
      <c r="O248" s="420">
        <v>1127.5109</v>
      </c>
      <c r="P248" s="420">
        <v>1984.14798</v>
      </c>
      <c r="Q248" s="420">
        <v>5.1785699999999997</v>
      </c>
      <c r="R248" s="923">
        <v>1989.32655</v>
      </c>
    </row>
    <row r="249" spans="1:18" x14ac:dyDescent="0.25">
      <c r="A249" s="341"/>
      <c r="B249" s="341"/>
      <c r="C249" s="921" t="s">
        <v>462</v>
      </c>
      <c r="D249" s="922">
        <v>7418.8229499999998</v>
      </c>
      <c r="E249" s="420">
        <v>0</v>
      </c>
      <c r="F249" s="420">
        <v>7418.8229499999998</v>
      </c>
      <c r="G249" s="420">
        <v>0</v>
      </c>
      <c r="H249" s="420">
        <v>0</v>
      </c>
      <c r="I249" s="420">
        <v>0</v>
      </c>
      <c r="J249" s="420">
        <v>1296.8968799999998</v>
      </c>
      <c r="K249" s="420">
        <v>3.4000000000000002E-4</v>
      </c>
      <c r="L249" s="420">
        <v>1296.8972200000001</v>
      </c>
      <c r="M249" s="420">
        <v>598.61586999999997</v>
      </c>
      <c r="N249" s="420">
        <v>3.372E-2</v>
      </c>
      <c r="O249" s="420">
        <v>598.64958999999999</v>
      </c>
      <c r="P249" s="420">
        <v>1895.5127500000001</v>
      </c>
      <c r="Q249" s="420">
        <v>3.406E-2</v>
      </c>
      <c r="R249" s="923">
        <v>1895.5468100000001</v>
      </c>
    </row>
    <row r="250" spans="1:18" x14ac:dyDescent="0.25">
      <c r="A250" s="341"/>
      <c r="B250" s="336" t="s">
        <v>301</v>
      </c>
      <c r="C250" s="336" t="s">
        <v>424</v>
      </c>
      <c r="D250" s="917">
        <v>20116.03947</v>
      </c>
      <c r="E250" s="918">
        <v>0</v>
      </c>
      <c r="F250" s="918">
        <v>20116.03947</v>
      </c>
      <c r="G250" s="918">
        <v>0</v>
      </c>
      <c r="H250" s="918">
        <v>0</v>
      </c>
      <c r="I250" s="918">
        <v>0</v>
      </c>
      <c r="J250" s="918">
        <v>2138.74197</v>
      </c>
      <c r="K250" s="918">
        <v>61.296140000000001</v>
      </c>
      <c r="L250" s="918">
        <v>2200.03811</v>
      </c>
      <c r="M250" s="918">
        <v>1045.08554</v>
      </c>
      <c r="N250" s="918">
        <v>0</v>
      </c>
      <c r="O250" s="918">
        <v>1045.08554</v>
      </c>
      <c r="P250" s="918">
        <v>3183.8275100000001</v>
      </c>
      <c r="Q250" s="918">
        <v>61.296140000000001</v>
      </c>
      <c r="R250" s="919">
        <v>3245.12365</v>
      </c>
    </row>
    <row r="251" spans="1:18" x14ac:dyDescent="0.25">
      <c r="A251" s="341"/>
      <c r="B251" s="341"/>
      <c r="C251" s="921" t="s">
        <v>302</v>
      </c>
      <c r="D251" s="922">
        <v>248481.59951</v>
      </c>
      <c r="E251" s="420">
        <v>7610.74874</v>
      </c>
      <c r="F251" s="420">
        <v>256092.34825000001</v>
      </c>
      <c r="G251" s="420">
        <v>45936.740740000001</v>
      </c>
      <c r="H251" s="420">
        <v>57487.875349999995</v>
      </c>
      <c r="I251" s="420">
        <v>103424.61609000001</v>
      </c>
      <c r="J251" s="420">
        <v>175131.27816999998</v>
      </c>
      <c r="K251" s="420">
        <v>43065.157739999995</v>
      </c>
      <c r="L251" s="420">
        <v>218196.43591</v>
      </c>
      <c r="M251" s="420">
        <v>83650.630990000005</v>
      </c>
      <c r="N251" s="420">
        <v>27526.287889999996</v>
      </c>
      <c r="O251" s="420">
        <v>111176.91888</v>
      </c>
      <c r="P251" s="420">
        <v>304718.64989999996</v>
      </c>
      <c r="Q251" s="420">
        <v>128079.32097999999</v>
      </c>
      <c r="R251" s="923">
        <v>432797.97088000004</v>
      </c>
    </row>
    <row r="252" spans="1:18" x14ac:dyDescent="0.25">
      <c r="A252" s="341"/>
      <c r="B252" s="341"/>
      <c r="C252" s="921" t="s">
        <v>463</v>
      </c>
      <c r="D252" s="922">
        <v>8693.7259700000013</v>
      </c>
      <c r="E252" s="420">
        <v>0</v>
      </c>
      <c r="F252" s="420">
        <v>8693.7259700000013</v>
      </c>
      <c r="G252" s="420">
        <v>0</v>
      </c>
      <c r="H252" s="420">
        <v>0</v>
      </c>
      <c r="I252" s="420">
        <v>0</v>
      </c>
      <c r="J252" s="420">
        <v>1627.93201</v>
      </c>
      <c r="K252" s="420">
        <v>1.5349999999999999E-2</v>
      </c>
      <c r="L252" s="420">
        <v>1627.9473600000001</v>
      </c>
      <c r="M252" s="420">
        <v>93.034000000000006</v>
      </c>
      <c r="N252" s="420">
        <v>0</v>
      </c>
      <c r="O252" s="420">
        <v>93.034000000000006</v>
      </c>
      <c r="P252" s="420">
        <v>1720.9660100000001</v>
      </c>
      <c r="Q252" s="420">
        <v>1.5349999999999999E-2</v>
      </c>
      <c r="R252" s="923">
        <v>1720.98136</v>
      </c>
    </row>
    <row r="253" spans="1:18" x14ac:dyDescent="0.25">
      <c r="A253" s="336" t="s">
        <v>929</v>
      </c>
      <c r="B253" s="920"/>
      <c r="C253" s="920"/>
      <c r="D253" s="917">
        <v>5559769.5231099986</v>
      </c>
      <c r="E253" s="918">
        <v>1082963.76242</v>
      </c>
      <c r="F253" s="918">
        <v>6642733.2855299991</v>
      </c>
      <c r="G253" s="918">
        <v>945368.84393999993</v>
      </c>
      <c r="H253" s="918">
        <v>737494.20550000027</v>
      </c>
      <c r="I253" s="918">
        <v>1682863.04944</v>
      </c>
      <c r="J253" s="918">
        <v>2221949.2767600003</v>
      </c>
      <c r="K253" s="918">
        <v>474201.31656999991</v>
      </c>
      <c r="L253" s="918">
        <v>2696150.5933300001</v>
      </c>
      <c r="M253" s="918">
        <v>523925.08906000014</v>
      </c>
      <c r="N253" s="918">
        <v>184580.05738999994</v>
      </c>
      <c r="O253" s="918">
        <v>708505.14644999988</v>
      </c>
      <c r="P253" s="918">
        <v>3691243.2097600009</v>
      </c>
      <c r="Q253" s="918">
        <v>1396275.5794600002</v>
      </c>
      <c r="R253" s="919">
        <v>5087518.7892199997</v>
      </c>
    </row>
    <row r="254" spans="1:18" x14ac:dyDescent="0.25">
      <c r="A254" s="336" t="s">
        <v>22</v>
      </c>
      <c r="B254" s="336" t="s">
        <v>425</v>
      </c>
      <c r="C254" s="336" t="s">
        <v>426</v>
      </c>
      <c r="D254" s="917">
        <v>27745.798079999997</v>
      </c>
      <c r="E254" s="918">
        <v>0</v>
      </c>
      <c r="F254" s="918">
        <v>27745.798079999997</v>
      </c>
      <c r="G254" s="918">
        <v>0</v>
      </c>
      <c r="H254" s="918">
        <v>0</v>
      </c>
      <c r="I254" s="918">
        <v>0</v>
      </c>
      <c r="J254" s="918">
        <v>1677.7722200000001</v>
      </c>
      <c r="K254" s="918">
        <v>643.77234999999996</v>
      </c>
      <c r="L254" s="918">
        <v>2321.54457</v>
      </c>
      <c r="M254" s="918">
        <v>993.01899000000003</v>
      </c>
      <c r="N254" s="918">
        <v>0</v>
      </c>
      <c r="O254" s="918">
        <v>993.01899000000003</v>
      </c>
      <c r="P254" s="918">
        <v>2670.7912099999999</v>
      </c>
      <c r="Q254" s="918">
        <v>643.77234999999996</v>
      </c>
      <c r="R254" s="919">
        <v>3314.5635600000001</v>
      </c>
    </row>
    <row r="255" spans="1:18" x14ac:dyDescent="0.25">
      <c r="A255" s="341"/>
      <c r="B255" s="341"/>
      <c r="C255" s="921" t="s">
        <v>427</v>
      </c>
      <c r="D255" s="922">
        <v>22581.902710000002</v>
      </c>
      <c r="E255" s="420">
        <v>0</v>
      </c>
      <c r="F255" s="420">
        <v>22581.902710000002</v>
      </c>
      <c r="G255" s="420">
        <v>0</v>
      </c>
      <c r="H255" s="420">
        <v>0</v>
      </c>
      <c r="I255" s="420">
        <v>0</v>
      </c>
      <c r="J255" s="420">
        <v>1049.7982099999999</v>
      </c>
      <c r="K255" s="420">
        <v>73.810980000000001</v>
      </c>
      <c r="L255" s="420">
        <v>1123.6091899999999</v>
      </c>
      <c r="M255" s="420">
        <v>706.13654000000008</v>
      </c>
      <c r="N255" s="420">
        <v>0</v>
      </c>
      <c r="O255" s="420">
        <v>706.13654000000008</v>
      </c>
      <c r="P255" s="420">
        <v>1755.9347499999999</v>
      </c>
      <c r="Q255" s="420">
        <v>73.810980000000001</v>
      </c>
      <c r="R255" s="923">
        <v>1829.7457300000001</v>
      </c>
    </row>
    <row r="256" spans="1:18" x14ac:dyDescent="0.25">
      <c r="A256" s="341"/>
      <c r="B256" s="336" t="s">
        <v>428</v>
      </c>
      <c r="C256" s="336" t="s">
        <v>429</v>
      </c>
      <c r="D256" s="917">
        <v>47930.828329999997</v>
      </c>
      <c r="E256" s="918">
        <v>0</v>
      </c>
      <c r="F256" s="918">
        <v>47930.828329999997</v>
      </c>
      <c r="G256" s="918">
        <v>0</v>
      </c>
      <c r="H256" s="918">
        <v>0</v>
      </c>
      <c r="I256" s="918">
        <v>0</v>
      </c>
      <c r="J256" s="918">
        <v>1833.0375800000002</v>
      </c>
      <c r="K256" s="918">
        <v>65.362409999999997</v>
      </c>
      <c r="L256" s="918">
        <v>1898.3999899999999</v>
      </c>
      <c r="M256" s="918">
        <v>1105.3637800000001</v>
      </c>
      <c r="N256" s="918">
        <v>0</v>
      </c>
      <c r="O256" s="918">
        <v>1105.3637800000001</v>
      </c>
      <c r="P256" s="918">
        <v>2938.4013600000003</v>
      </c>
      <c r="Q256" s="918">
        <v>65.362409999999997</v>
      </c>
      <c r="R256" s="919">
        <v>3003.76377</v>
      </c>
    </row>
    <row r="257" spans="1:18" x14ac:dyDescent="0.25">
      <c r="A257" s="341"/>
      <c r="B257" s="336" t="s">
        <v>22</v>
      </c>
      <c r="C257" s="336" t="s">
        <v>22</v>
      </c>
      <c r="D257" s="917">
        <v>667198.80343000009</v>
      </c>
      <c r="E257" s="918">
        <v>14917.112780000001</v>
      </c>
      <c r="F257" s="918">
        <v>682115.91621000017</v>
      </c>
      <c r="G257" s="918">
        <v>142597.94347999999</v>
      </c>
      <c r="H257" s="918">
        <v>20512.076009999997</v>
      </c>
      <c r="I257" s="918">
        <v>163110.01949000001</v>
      </c>
      <c r="J257" s="918">
        <v>389578.53528000001</v>
      </c>
      <c r="K257" s="918">
        <v>84387.604449999999</v>
      </c>
      <c r="L257" s="918">
        <v>473966.13973</v>
      </c>
      <c r="M257" s="918">
        <v>123930.41059999999</v>
      </c>
      <c r="N257" s="918">
        <v>36235.746800000008</v>
      </c>
      <c r="O257" s="918">
        <v>160166.15739999997</v>
      </c>
      <c r="P257" s="918">
        <v>656106.88936000003</v>
      </c>
      <c r="Q257" s="918">
        <v>141135.42726000003</v>
      </c>
      <c r="R257" s="919">
        <v>797242.31662000006</v>
      </c>
    </row>
    <row r="258" spans="1:18" x14ac:dyDescent="0.25">
      <c r="A258" s="341"/>
      <c r="B258" s="341"/>
      <c r="C258" s="921" t="s">
        <v>430</v>
      </c>
      <c r="D258" s="922">
        <v>20966.294100000003</v>
      </c>
      <c r="E258" s="420">
        <v>0</v>
      </c>
      <c r="F258" s="420">
        <v>20966.294100000003</v>
      </c>
      <c r="G258" s="420">
        <v>0</v>
      </c>
      <c r="H258" s="420">
        <v>0</v>
      </c>
      <c r="I258" s="420">
        <v>0</v>
      </c>
      <c r="J258" s="420">
        <v>601.88606000000004</v>
      </c>
      <c r="K258" s="420">
        <v>83.896640000000005</v>
      </c>
      <c r="L258" s="420">
        <v>685.78269999999998</v>
      </c>
      <c r="M258" s="420">
        <v>956.75301000000002</v>
      </c>
      <c r="N258" s="420">
        <v>167.6</v>
      </c>
      <c r="O258" s="420">
        <v>1124.35301</v>
      </c>
      <c r="P258" s="420">
        <v>1558.6390700000002</v>
      </c>
      <c r="Q258" s="420">
        <v>251.49664000000001</v>
      </c>
      <c r="R258" s="923">
        <v>1810.13571</v>
      </c>
    </row>
    <row r="259" spans="1:18" x14ac:dyDescent="0.25">
      <c r="A259" s="341"/>
      <c r="B259" s="336" t="s">
        <v>303</v>
      </c>
      <c r="C259" s="336" t="s">
        <v>304</v>
      </c>
      <c r="D259" s="917">
        <v>1557327.58446</v>
      </c>
      <c r="E259" s="918">
        <v>25953.104749999995</v>
      </c>
      <c r="F259" s="918">
        <v>1583280.68921</v>
      </c>
      <c r="G259" s="918">
        <v>396190.42984000006</v>
      </c>
      <c r="H259" s="918">
        <v>164345.82185000001</v>
      </c>
      <c r="I259" s="918">
        <v>560536.25169000006</v>
      </c>
      <c r="J259" s="918">
        <v>704300.45272000006</v>
      </c>
      <c r="K259" s="918">
        <v>143792.03164999999</v>
      </c>
      <c r="L259" s="918">
        <v>848092.48436999996</v>
      </c>
      <c r="M259" s="918">
        <v>207740.55799000003</v>
      </c>
      <c r="N259" s="918">
        <v>67243.049999999988</v>
      </c>
      <c r="O259" s="918">
        <v>274983.60798999993</v>
      </c>
      <c r="P259" s="918">
        <v>1308231.4405499999</v>
      </c>
      <c r="Q259" s="918">
        <v>375380.90350000001</v>
      </c>
      <c r="R259" s="919">
        <v>1683612.3440500002</v>
      </c>
    </row>
    <row r="260" spans="1:18" x14ac:dyDescent="0.25">
      <c r="A260" s="341"/>
      <c r="B260" s="336" t="s">
        <v>431</v>
      </c>
      <c r="C260" s="336" t="s">
        <v>431</v>
      </c>
      <c r="D260" s="917">
        <v>39630.910109999997</v>
      </c>
      <c r="E260" s="918">
        <v>0</v>
      </c>
      <c r="F260" s="918">
        <v>39630.910109999997</v>
      </c>
      <c r="G260" s="918">
        <v>0</v>
      </c>
      <c r="H260" s="918">
        <v>0</v>
      </c>
      <c r="I260" s="918">
        <v>0</v>
      </c>
      <c r="J260" s="918">
        <v>2572.2090899999998</v>
      </c>
      <c r="K260" s="918">
        <v>497.90651000000003</v>
      </c>
      <c r="L260" s="918">
        <v>3070.1156000000001</v>
      </c>
      <c r="M260" s="918">
        <v>1385.2266100000002</v>
      </c>
      <c r="N260" s="918">
        <v>31.844000000000001</v>
      </c>
      <c r="O260" s="918">
        <v>1417.0706100000002</v>
      </c>
      <c r="P260" s="918">
        <v>3957.4357</v>
      </c>
      <c r="Q260" s="918">
        <v>529.75050999999996</v>
      </c>
      <c r="R260" s="919">
        <v>4487.1862099999998</v>
      </c>
    </row>
    <row r="261" spans="1:18" x14ac:dyDescent="0.25">
      <c r="A261" s="341"/>
      <c r="B261" s="336" t="s">
        <v>432</v>
      </c>
      <c r="C261" s="336" t="s">
        <v>433</v>
      </c>
      <c r="D261" s="917">
        <v>27538.751499999998</v>
      </c>
      <c r="E261" s="918">
        <v>0</v>
      </c>
      <c r="F261" s="918">
        <v>27538.751499999998</v>
      </c>
      <c r="G261" s="918">
        <v>0</v>
      </c>
      <c r="H261" s="918">
        <v>0</v>
      </c>
      <c r="I261" s="918">
        <v>0</v>
      </c>
      <c r="J261" s="918">
        <v>1256.87006</v>
      </c>
      <c r="K261" s="918">
        <v>19.244130000000002</v>
      </c>
      <c r="L261" s="918">
        <v>1276.11419</v>
      </c>
      <c r="M261" s="918">
        <v>620.52545999999995</v>
      </c>
      <c r="N261" s="918">
        <v>0</v>
      </c>
      <c r="O261" s="918">
        <v>620.52545999999995</v>
      </c>
      <c r="P261" s="918">
        <v>1877.39552</v>
      </c>
      <c r="Q261" s="918">
        <v>19.244130000000002</v>
      </c>
      <c r="R261" s="919">
        <v>1896.6396499999998</v>
      </c>
    </row>
    <row r="262" spans="1:18" x14ac:dyDescent="0.25">
      <c r="A262" s="341"/>
      <c r="B262" s="336" t="s">
        <v>434</v>
      </c>
      <c r="C262" s="336" t="s">
        <v>434</v>
      </c>
      <c r="D262" s="917">
        <v>19985.65222</v>
      </c>
      <c r="E262" s="918">
        <v>0</v>
      </c>
      <c r="F262" s="918">
        <v>19985.65222</v>
      </c>
      <c r="G262" s="918">
        <v>0</v>
      </c>
      <c r="H262" s="918">
        <v>0</v>
      </c>
      <c r="I262" s="918">
        <v>0</v>
      </c>
      <c r="J262" s="918">
        <v>592.71368999999993</v>
      </c>
      <c r="K262" s="918">
        <v>5.0599999999999999E-2</v>
      </c>
      <c r="L262" s="918">
        <v>592.76429000000007</v>
      </c>
      <c r="M262" s="918">
        <v>897.46328000000005</v>
      </c>
      <c r="N262" s="918">
        <v>0</v>
      </c>
      <c r="O262" s="918">
        <v>897.46328000000005</v>
      </c>
      <c r="P262" s="918">
        <v>1490.17697</v>
      </c>
      <c r="Q262" s="918">
        <v>5.0599999999999999E-2</v>
      </c>
      <c r="R262" s="919">
        <v>1490.22757</v>
      </c>
    </row>
    <row r="263" spans="1:18" x14ac:dyDescent="0.25">
      <c r="A263" s="341"/>
      <c r="B263" s="336" t="s">
        <v>435</v>
      </c>
      <c r="C263" s="336" t="s">
        <v>435</v>
      </c>
      <c r="D263" s="917">
        <v>17980.745749999998</v>
      </c>
      <c r="E263" s="918">
        <v>0</v>
      </c>
      <c r="F263" s="918">
        <v>17980.745749999998</v>
      </c>
      <c r="G263" s="918">
        <v>0</v>
      </c>
      <c r="H263" s="918">
        <v>0</v>
      </c>
      <c r="I263" s="918">
        <v>0</v>
      </c>
      <c r="J263" s="918">
        <v>1072.8414299999999</v>
      </c>
      <c r="K263" s="918">
        <v>1.4356</v>
      </c>
      <c r="L263" s="918">
        <v>1074.27703</v>
      </c>
      <c r="M263" s="918">
        <v>810.39091000000008</v>
      </c>
      <c r="N263" s="918">
        <v>0</v>
      </c>
      <c r="O263" s="918">
        <v>810.39091000000008</v>
      </c>
      <c r="P263" s="918">
        <v>1883.2323399999998</v>
      </c>
      <c r="Q263" s="918">
        <v>1.4356</v>
      </c>
      <c r="R263" s="919">
        <v>1884.66794</v>
      </c>
    </row>
    <row r="264" spans="1:18" x14ac:dyDescent="0.25">
      <c r="A264" s="341"/>
      <c r="B264" s="336" t="s">
        <v>436</v>
      </c>
      <c r="C264" s="336" t="s">
        <v>437</v>
      </c>
      <c r="D264" s="917">
        <v>24417.88637</v>
      </c>
      <c r="E264" s="918">
        <v>0</v>
      </c>
      <c r="F264" s="918">
        <v>24417.88637</v>
      </c>
      <c r="G264" s="918">
        <v>0</v>
      </c>
      <c r="H264" s="918">
        <v>0</v>
      </c>
      <c r="I264" s="918">
        <v>0</v>
      </c>
      <c r="J264" s="918">
        <v>2056.8021699999999</v>
      </c>
      <c r="K264" s="918">
        <v>31.634610000000002</v>
      </c>
      <c r="L264" s="918">
        <v>2088.43678</v>
      </c>
      <c r="M264" s="918">
        <v>1489.2548300000001</v>
      </c>
      <c r="N264" s="918">
        <v>80.649179999999987</v>
      </c>
      <c r="O264" s="918">
        <v>1569.90401</v>
      </c>
      <c r="P264" s="918">
        <v>3546.0569999999998</v>
      </c>
      <c r="Q264" s="918">
        <v>112.28379</v>
      </c>
      <c r="R264" s="919">
        <v>3658.3407900000002</v>
      </c>
    </row>
    <row r="265" spans="1:18" x14ac:dyDescent="0.25">
      <c r="A265" s="336" t="s">
        <v>930</v>
      </c>
      <c r="B265" s="920"/>
      <c r="C265" s="920"/>
      <c r="D265" s="917">
        <v>2473305.1570600001</v>
      </c>
      <c r="E265" s="918">
        <v>40870.217530000002</v>
      </c>
      <c r="F265" s="918">
        <v>2514175.3745900001</v>
      </c>
      <c r="G265" s="918">
        <v>538788.37332000001</v>
      </c>
      <c r="H265" s="918">
        <v>184857.89786</v>
      </c>
      <c r="I265" s="918">
        <v>723646.27118000004</v>
      </c>
      <c r="J265" s="918">
        <v>1106592.9185100002</v>
      </c>
      <c r="K265" s="918">
        <v>229596.74992999996</v>
      </c>
      <c r="L265" s="918">
        <v>1336189.6684399999</v>
      </c>
      <c r="M265" s="918">
        <v>340635.10200000001</v>
      </c>
      <c r="N265" s="918">
        <v>103758.88997999999</v>
      </c>
      <c r="O265" s="918">
        <v>444393.99197999988</v>
      </c>
      <c r="P265" s="918">
        <v>1986016.3938300002</v>
      </c>
      <c r="Q265" s="918">
        <v>518213.53777000005</v>
      </c>
      <c r="R265" s="919">
        <v>2504229.9316000002</v>
      </c>
    </row>
    <row r="266" spans="1:18" x14ac:dyDescent="0.25">
      <c r="A266" s="336" t="s">
        <v>305</v>
      </c>
      <c r="B266" s="336" t="s">
        <v>92</v>
      </c>
      <c r="C266" s="336" t="s">
        <v>92</v>
      </c>
      <c r="D266" s="917">
        <v>61204.741200000004</v>
      </c>
      <c r="E266" s="918">
        <v>65.722649999999987</v>
      </c>
      <c r="F266" s="918">
        <v>61270.46385</v>
      </c>
      <c r="G266" s="918">
        <v>10208.61844</v>
      </c>
      <c r="H266" s="918">
        <v>4209.3995700000005</v>
      </c>
      <c r="I266" s="918">
        <v>14418.01801</v>
      </c>
      <c r="J266" s="918">
        <v>49368.647130000005</v>
      </c>
      <c r="K266" s="918">
        <v>2318.5759900000003</v>
      </c>
      <c r="L266" s="918">
        <v>51687.223119999995</v>
      </c>
      <c r="M266" s="918">
        <v>4353.5131300000003</v>
      </c>
      <c r="N266" s="918">
        <v>905.13048000000003</v>
      </c>
      <c r="O266" s="918">
        <v>5258.6436100000001</v>
      </c>
      <c r="P266" s="918">
        <v>63930.778700000003</v>
      </c>
      <c r="Q266" s="918">
        <v>7433.1060400000006</v>
      </c>
      <c r="R266" s="919">
        <v>71363.884739999994</v>
      </c>
    </row>
    <row r="267" spans="1:18" x14ac:dyDescent="0.25">
      <c r="A267" s="341"/>
      <c r="B267" s="336" t="s">
        <v>306</v>
      </c>
      <c r="C267" s="336" t="s">
        <v>307</v>
      </c>
      <c r="D267" s="917">
        <v>135486.88631</v>
      </c>
      <c r="E267" s="918">
        <v>271.15942999999999</v>
      </c>
      <c r="F267" s="918">
        <v>135758.04574</v>
      </c>
      <c r="G267" s="918">
        <v>24723.216199999999</v>
      </c>
      <c r="H267" s="918">
        <v>7245.2382300000008</v>
      </c>
      <c r="I267" s="918">
        <v>31968.454429999998</v>
      </c>
      <c r="J267" s="918">
        <v>81855.826199999996</v>
      </c>
      <c r="K267" s="918">
        <v>4748.5143399999997</v>
      </c>
      <c r="L267" s="918">
        <v>86604.34053999999</v>
      </c>
      <c r="M267" s="918">
        <v>13881.97118</v>
      </c>
      <c r="N267" s="918">
        <v>3021.5257799999999</v>
      </c>
      <c r="O267" s="918">
        <v>16903.49696</v>
      </c>
      <c r="P267" s="918">
        <v>120461.01358</v>
      </c>
      <c r="Q267" s="918">
        <v>15015.278350000001</v>
      </c>
      <c r="R267" s="919">
        <v>135476.29193000001</v>
      </c>
    </row>
    <row r="268" spans="1:18" x14ac:dyDescent="0.25">
      <c r="A268" s="341"/>
      <c r="B268" s="336" t="s">
        <v>308</v>
      </c>
      <c r="C268" s="336" t="s">
        <v>308</v>
      </c>
      <c r="D268" s="917">
        <v>611379.53892000008</v>
      </c>
      <c r="E268" s="918">
        <v>3019.10293</v>
      </c>
      <c r="F268" s="918">
        <v>614398.64185000001</v>
      </c>
      <c r="G268" s="918">
        <v>155655.44211999999</v>
      </c>
      <c r="H268" s="918">
        <v>18874.221909999997</v>
      </c>
      <c r="I268" s="918">
        <v>174529.66402999999</v>
      </c>
      <c r="J268" s="918">
        <v>231178.91627999998</v>
      </c>
      <c r="K268" s="918">
        <v>27849.21718</v>
      </c>
      <c r="L268" s="918">
        <v>259028.13345999998</v>
      </c>
      <c r="M268" s="918">
        <v>37389.192879999995</v>
      </c>
      <c r="N268" s="918">
        <v>8949.7271299999993</v>
      </c>
      <c r="O268" s="918">
        <v>46338.920009999994</v>
      </c>
      <c r="P268" s="918">
        <v>424223.55127999996</v>
      </c>
      <c r="Q268" s="918">
        <v>55673.166219999999</v>
      </c>
      <c r="R268" s="919">
        <v>479896.71750000003</v>
      </c>
    </row>
    <row r="269" spans="1:18" x14ac:dyDescent="0.25">
      <c r="A269" s="341"/>
      <c r="B269" s="336" t="s">
        <v>309</v>
      </c>
      <c r="C269" s="336" t="s">
        <v>310</v>
      </c>
      <c r="D269" s="917">
        <v>51706.86651</v>
      </c>
      <c r="E269" s="918">
        <v>0</v>
      </c>
      <c r="F269" s="918">
        <v>51706.86651</v>
      </c>
      <c r="G269" s="918">
        <v>11213.548839999999</v>
      </c>
      <c r="H269" s="918">
        <v>304.51398</v>
      </c>
      <c r="I269" s="918">
        <v>11518.062820000001</v>
      </c>
      <c r="J269" s="918">
        <v>54931.98833</v>
      </c>
      <c r="K269" s="918">
        <v>2128.6102999999998</v>
      </c>
      <c r="L269" s="918">
        <v>57060.598629999993</v>
      </c>
      <c r="M269" s="918">
        <v>1543.67893</v>
      </c>
      <c r="N269" s="918">
        <v>1.7800000000000001E-3</v>
      </c>
      <c r="O269" s="918">
        <v>1543.6807099999999</v>
      </c>
      <c r="P269" s="918">
        <v>67689.216099999991</v>
      </c>
      <c r="Q269" s="918">
        <v>2433.1260599999996</v>
      </c>
      <c r="R269" s="919">
        <v>70122.34216</v>
      </c>
    </row>
    <row r="270" spans="1:18" x14ac:dyDescent="0.25">
      <c r="A270" s="341"/>
      <c r="B270" s="341"/>
      <c r="C270" s="921" t="s">
        <v>309</v>
      </c>
      <c r="D270" s="922">
        <v>88025.34</v>
      </c>
      <c r="E270" s="420">
        <v>339.88721000000004</v>
      </c>
      <c r="F270" s="420">
        <v>88365.227209999997</v>
      </c>
      <c r="G270" s="420">
        <v>25289.648450000001</v>
      </c>
      <c r="H270" s="420">
        <v>5926.3862299999992</v>
      </c>
      <c r="I270" s="420">
        <v>31216.034680000001</v>
      </c>
      <c r="J270" s="420">
        <v>63156.659019999999</v>
      </c>
      <c r="K270" s="420">
        <v>5210.34123</v>
      </c>
      <c r="L270" s="420">
        <v>68367.000249999997</v>
      </c>
      <c r="M270" s="420">
        <v>3381.8684500000004</v>
      </c>
      <c r="N270" s="420">
        <v>1764.0528100000001</v>
      </c>
      <c r="O270" s="420">
        <v>5145.9212600000001</v>
      </c>
      <c r="P270" s="420">
        <v>91828.175920000009</v>
      </c>
      <c r="Q270" s="420">
        <v>12900.780269999999</v>
      </c>
      <c r="R270" s="923">
        <v>104728.95619</v>
      </c>
    </row>
    <row r="271" spans="1:18" x14ac:dyDescent="0.25">
      <c r="A271" s="341"/>
      <c r="B271" s="336" t="s">
        <v>305</v>
      </c>
      <c r="C271" s="336" t="s">
        <v>311</v>
      </c>
      <c r="D271" s="917">
        <v>1554392.57198</v>
      </c>
      <c r="E271" s="918">
        <v>19042.363809999999</v>
      </c>
      <c r="F271" s="918">
        <v>1573434.9357899998</v>
      </c>
      <c r="G271" s="918">
        <v>320403.21067999996</v>
      </c>
      <c r="H271" s="918">
        <v>43250.768730000003</v>
      </c>
      <c r="I271" s="918">
        <v>363653.97941000003</v>
      </c>
      <c r="J271" s="918">
        <v>510353.94284999999</v>
      </c>
      <c r="K271" s="918">
        <v>80130.384799999985</v>
      </c>
      <c r="L271" s="918">
        <v>590484.32765000011</v>
      </c>
      <c r="M271" s="918">
        <v>117639.81008000002</v>
      </c>
      <c r="N271" s="918">
        <v>35820.115680000003</v>
      </c>
      <c r="O271" s="918">
        <v>153459.92576000001</v>
      </c>
      <c r="P271" s="918">
        <v>948396.96360999998</v>
      </c>
      <c r="Q271" s="918">
        <v>159201.26920999997</v>
      </c>
      <c r="R271" s="919">
        <v>1107598.2328200003</v>
      </c>
    </row>
    <row r="272" spans="1:18" x14ac:dyDescent="0.25">
      <c r="A272" s="341"/>
      <c r="B272" s="336" t="s">
        <v>438</v>
      </c>
      <c r="C272" s="336" t="s">
        <v>439</v>
      </c>
      <c r="D272" s="917">
        <v>5391.3973599999999</v>
      </c>
      <c r="E272" s="918">
        <v>0</v>
      </c>
      <c r="F272" s="918">
        <v>5391.3973599999999</v>
      </c>
      <c r="G272" s="918">
        <v>0</v>
      </c>
      <c r="H272" s="918">
        <v>0</v>
      </c>
      <c r="I272" s="918">
        <v>0</v>
      </c>
      <c r="J272" s="918">
        <v>234.27391</v>
      </c>
      <c r="K272" s="918">
        <v>0.6704</v>
      </c>
      <c r="L272" s="918">
        <v>234.94431</v>
      </c>
      <c r="M272" s="918">
        <v>0</v>
      </c>
      <c r="N272" s="918">
        <v>0</v>
      </c>
      <c r="O272" s="918">
        <v>0</v>
      </c>
      <c r="P272" s="918">
        <v>234.27391</v>
      </c>
      <c r="Q272" s="918">
        <v>0.6704</v>
      </c>
      <c r="R272" s="919">
        <v>234.94431</v>
      </c>
    </row>
    <row r="273" spans="1:18" x14ac:dyDescent="0.25">
      <c r="A273" s="341"/>
      <c r="B273" s="336" t="s">
        <v>440</v>
      </c>
      <c r="C273" s="336" t="s">
        <v>441</v>
      </c>
      <c r="D273" s="917">
        <v>6552.06315</v>
      </c>
      <c r="E273" s="918">
        <v>0</v>
      </c>
      <c r="F273" s="918">
        <v>6552.06315</v>
      </c>
      <c r="G273" s="918">
        <v>0</v>
      </c>
      <c r="H273" s="918">
        <v>0</v>
      </c>
      <c r="I273" s="918">
        <v>0</v>
      </c>
      <c r="J273" s="918">
        <v>148.22479000000001</v>
      </c>
      <c r="K273" s="918">
        <v>0</v>
      </c>
      <c r="L273" s="918">
        <v>148.22479000000001</v>
      </c>
      <c r="M273" s="918">
        <v>0</v>
      </c>
      <c r="N273" s="918">
        <v>0</v>
      </c>
      <c r="O273" s="918">
        <v>0</v>
      </c>
      <c r="P273" s="918">
        <v>148.22479000000001</v>
      </c>
      <c r="Q273" s="918">
        <v>0</v>
      </c>
      <c r="R273" s="919">
        <v>148.22479000000001</v>
      </c>
    </row>
    <row r="274" spans="1:18" x14ac:dyDescent="0.25">
      <c r="A274" s="341"/>
      <c r="B274" s="336" t="s">
        <v>442</v>
      </c>
      <c r="C274" s="336" t="s">
        <v>442</v>
      </c>
      <c r="D274" s="917">
        <v>34281.856090000001</v>
      </c>
      <c r="E274" s="918">
        <v>0</v>
      </c>
      <c r="F274" s="918">
        <v>34281.856090000001</v>
      </c>
      <c r="G274" s="918">
        <v>1.0671400000000002</v>
      </c>
      <c r="H274" s="918">
        <v>0</v>
      </c>
      <c r="I274" s="918">
        <v>1.0671400000000002</v>
      </c>
      <c r="J274" s="918">
        <v>6025.4501799999998</v>
      </c>
      <c r="K274" s="918">
        <v>142.35104000000001</v>
      </c>
      <c r="L274" s="918">
        <v>6167.8012199999994</v>
      </c>
      <c r="M274" s="918">
        <v>2811.4038999999998</v>
      </c>
      <c r="N274" s="918">
        <v>0</v>
      </c>
      <c r="O274" s="918">
        <v>2811.4038999999998</v>
      </c>
      <c r="P274" s="918">
        <v>8837.9212199999984</v>
      </c>
      <c r="Q274" s="918">
        <v>142.35104000000001</v>
      </c>
      <c r="R274" s="919">
        <v>8980.2722599999997</v>
      </c>
    </row>
    <row r="275" spans="1:18" x14ac:dyDescent="0.25">
      <c r="A275" s="336" t="s">
        <v>931</v>
      </c>
      <c r="B275" s="920"/>
      <c r="C275" s="920"/>
      <c r="D275" s="917">
        <v>2548421.2615200006</v>
      </c>
      <c r="E275" s="918">
        <v>22738.236029999996</v>
      </c>
      <c r="F275" s="918">
        <v>2571159.49755</v>
      </c>
      <c r="G275" s="918">
        <v>547494.75186999992</v>
      </c>
      <c r="H275" s="918">
        <v>79810.528650000007</v>
      </c>
      <c r="I275" s="918">
        <v>627305.28052000003</v>
      </c>
      <c r="J275" s="918">
        <v>997253.92868999986</v>
      </c>
      <c r="K275" s="918">
        <v>122528.66527999999</v>
      </c>
      <c r="L275" s="918">
        <v>1119782.59397</v>
      </c>
      <c r="M275" s="918">
        <v>181001.43855000005</v>
      </c>
      <c r="N275" s="918">
        <v>50460.553659999998</v>
      </c>
      <c r="O275" s="918">
        <v>231461.99221</v>
      </c>
      <c r="P275" s="918">
        <v>1725750.1191100001</v>
      </c>
      <c r="Q275" s="918">
        <v>252799.74758999998</v>
      </c>
      <c r="R275" s="919">
        <v>1978549.8667000001</v>
      </c>
    </row>
    <row r="276" spans="1:18" x14ac:dyDescent="0.25">
      <c r="A276" s="336" t="s">
        <v>24</v>
      </c>
      <c r="B276" s="336" t="s">
        <v>24</v>
      </c>
      <c r="C276" s="336" t="s">
        <v>443</v>
      </c>
      <c r="D276" s="917">
        <v>44463.570070000002</v>
      </c>
      <c r="E276" s="918">
        <v>0</v>
      </c>
      <c r="F276" s="918">
        <v>44463.570070000002</v>
      </c>
      <c r="G276" s="918">
        <v>0</v>
      </c>
      <c r="H276" s="918">
        <v>0</v>
      </c>
      <c r="I276" s="918">
        <v>0</v>
      </c>
      <c r="J276" s="918">
        <v>2523.9510299999997</v>
      </c>
      <c r="K276" s="918">
        <v>166.37132</v>
      </c>
      <c r="L276" s="918">
        <v>2690.3223499999999</v>
      </c>
      <c r="M276" s="918">
        <v>1615.11733</v>
      </c>
      <c r="N276" s="918">
        <v>16.760000000000002</v>
      </c>
      <c r="O276" s="918">
        <v>1631.87733</v>
      </c>
      <c r="P276" s="918">
        <v>4139.0683600000002</v>
      </c>
      <c r="Q276" s="918">
        <v>183.13132000000002</v>
      </c>
      <c r="R276" s="919">
        <v>4322.1996799999997</v>
      </c>
    </row>
    <row r="277" spans="1:18" x14ac:dyDescent="0.25">
      <c r="A277" s="341"/>
      <c r="B277" s="341"/>
      <c r="C277" s="921" t="s">
        <v>444</v>
      </c>
      <c r="D277" s="922">
        <v>97701.965519999998</v>
      </c>
      <c r="E277" s="420">
        <v>0</v>
      </c>
      <c r="F277" s="420">
        <v>97701.965519999998</v>
      </c>
      <c r="G277" s="420">
        <v>0</v>
      </c>
      <c r="H277" s="420">
        <v>0</v>
      </c>
      <c r="I277" s="420">
        <v>0</v>
      </c>
      <c r="J277" s="420">
        <v>7926.052529999999</v>
      </c>
      <c r="K277" s="420">
        <v>454.67095</v>
      </c>
      <c r="L277" s="420">
        <v>8380.7234800000006</v>
      </c>
      <c r="M277" s="420">
        <v>6885.6314599999996</v>
      </c>
      <c r="N277" s="420">
        <v>68.222480000000004</v>
      </c>
      <c r="O277" s="420">
        <v>6953.8539399999991</v>
      </c>
      <c r="P277" s="420">
        <v>14811.683989999998</v>
      </c>
      <c r="Q277" s="420">
        <v>522.89342999999997</v>
      </c>
      <c r="R277" s="923">
        <v>15334.57742</v>
      </c>
    </row>
    <row r="278" spans="1:18" x14ac:dyDescent="0.25">
      <c r="A278" s="341"/>
      <c r="B278" s="341"/>
      <c r="C278" s="921" t="s">
        <v>24</v>
      </c>
      <c r="D278" s="922">
        <v>1454017.1863699998</v>
      </c>
      <c r="E278" s="420">
        <v>92429.570230000012</v>
      </c>
      <c r="F278" s="420">
        <v>1546446.7566000002</v>
      </c>
      <c r="G278" s="420">
        <v>311352.49215999997</v>
      </c>
      <c r="H278" s="420">
        <v>133968.88279</v>
      </c>
      <c r="I278" s="420">
        <v>445321.37494999991</v>
      </c>
      <c r="J278" s="420">
        <v>810095.24370999984</v>
      </c>
      <c r="K278" s="420">
        <v>325127.52695999999</v>
      </c>
      <c r="L278" s="420">
        <v>1135222.77067</v>
      </c>
      <c r="M278" s="420">
        <v>286931.64333000005</v>
      </c>
      <c r="N278" s="420">
        <v>110292.71664999997</v>
      </c>
      <c r="O278" s="420">
        <v>397224.35998000001</v>
      </c>
      <c r="P278" s="420">
        <v>1408379.3791999999</v>
      </c>
      <c r="Q278" s="420">
        <v>569389.12639999983</v>
      </c>
      <c r="R278" s="923">
        <v>1977768.5056000003</v>
      </c>
    </row>
    <row r="279" spans="1:18" x14ac:dyDescent="0.25">
      <c r="A279" s="341"/>
      <c r="B279" s="336" t="s">
        <v>312</v>
      </c>
      <c r="C279" s="336" t="s">
        <v>313</v>
      </c>
      <c r="D279" s="917">
        <v>2207.2152299999998</v>
      </c>
      <c r="E279" s="918">
        <v>59.02852</v>
      </c>
      <c r="F279" s="918">
        <v>2266.2437500000001</v>
      </c>
      <c r="G279" s="918">
        <v>13012.43074</v>
      </c>
      <c r="H279" s="918">
        <v>534.22198000000003</v>
      </c>
      <c r="I279" s="918">
        <v>13546.65272</v>
      </c>
      <c r="J279" s="918">
        <v>49110.356200000002</v>
      </c>
      <c r="K279" s="918">
        <v>15052.114949999999</v>
      </c>
      <c r="L279" s="918">
        <v>64162.471149999998</v>
      </c>
      <c r="M279" s="918">
        <v>2791.5004300000001</v>
      </c>
      <c r="N279" s="918">
        <v>288.44132000000002</v>
      </c>
      <c r="O279" s="918">
        <v>3079.94175</v>
      </c>
      <c r="P279" s="918">
        <v>64914.287370000005</v>
      </c>
      <c r="Q279" s="918">
        <v>15874.778249999999</v>
      </c>
      <c r="R279" s="919">
        <v>80789.065620000008</v>
      </c>
    </row>
    <row r="280" spans="1:18" x14ac:dyDescent="0.25">
      <c r="A280" s="336" t="s">
        <v>932</v>
      </c>
      <c r="B280" s="920"/>
      <c r="C280" s="920"/>
      <c r="D280" s="917">
        <v>1598389.9371899997</v>
      </c>
      <c r="E280" s="918">
        <v>92488.598750000019</v>
      </c>
      <c r="F280" s="918">
        <v>1690878.5359400001</v>
      </c>
      <c r="G280" s="918">
        <v>324364.92290000001</v>
      </c>
      <c r="H280" s="918">
        <v>134503.10476999998</v>
      </c>
      <c r="I280" s="918">
        <v>458868.02766999998</v>
      </c>
      <c r="J280" s="918">
        <v>869655.60346999974</v>
      </c>
      <c r="K280" s="918">
        <v>340800.68417999992</v>
      </c>
      <c r="L280" s="918">
        <v>1210456.2876500001</v>
      </c>
      <c r="M280" s="918">
        <v>298223.89255000005</v>
      </c>
      <c r="N280" s="918">
        <v>110666.14044999998</v>
      </c>
      <c r="O280" s="918">
        <v>408890.033</v>
      </c>
      <c r="P280" s="918">
        <v>1492244.4189199996</v>
      </c>
      <c r="Q280" s="918">
        <v>585969.92939999991</v>
      </c>
      <c r="R280" s="919">
        <v>2078214.3483200001</v>
      </c>
    </row>
    <row r="281" spans="1:18" x14ac:dyDescent="0.25">
      <c r="A281" s="336" t="s">
        <v>25</v>
      </c>
      <c r="B281" s="336" t="s">
        <v>445</v>
      </c>
      <c r="C281" s="336" t="s">
        <v>446</v>
      </c>
      <c r="D281" s="917">
        <v>7684.8588</v>
      </c>
      <c r="E281" s="918">
        <v>0</v>
      </c>
      <c r="F281" s="918">
        <v>7684.8588</v>
      </c>
      <c r="G281" s="918">
        <v>0</v>
      </c>
      <c r="H281" s="918">
        <v>0</v>
      </c>
      <c r="I281" s="918">
        <v>0</v>
      </c>
      <c r="J281" s="918">
        <v>307.37634000000003</v>
      </c>
      <c r="K281" s="918">
        <v>2.8799999999999999E-2</v>
      </c>
      <c r="L281" s="918">
        <v>307.40514000000002</v>
      </c>
      <c r="M281" s="918">
        <v>69.260329999999996</v>
      </c>
      <c r="N281" s="918">
        <v>33.590389999999999</v>
      </c>
      <c r="O281" s="918">
        <v>102.85072</v>
      </c>
      <c r="P281" s="918">
        <v>376.63667000000004</v>
      </c>
      <c r="Q281" s="918">
        <v>33.619190000000003</v>
      </c>
      <c r="R281" s="919">
        <v>410.25585999999998</v>
      </c>
    </row>
    <row r="282" spans="1:18" x14ac:dyDescent="0.25">
      <c r="A282" s="341"/>
      <c r="B282" s="336" t="s">
        <v>25</v>
      </c>
      <c r="C282" s="336" t="s">
        <v>25</v>
      </c>
      <c r="D282" s="917">
        <v>530433.82549999992</v>
      </c>
      <c r="E282" s="918">
        <v>8882.0689799999982</v>
      </c>
      <c r="F282" s="918">
        <v>539315.89448000002</v>
      </c>
      <c r="G282" s="918">
        <v>51023.239529999999</v>
      </c>
      <c r="H282" s="918">
        <v>19489.152759999997</v>
      </c>
      <c r="I282" s="918">
        <v>70512.392290000003</v>
      </c>
      <c r="J282" s="918">
        <v>180767.21828999996</v>
      </c>
      <c r="K282" s="918">
        <v>30204.130929999999</v>
      </c>
      <c r="L282" s="918">
        <v>210971.34921999997</v>
      </c>
      <c r="M282" s="918">
        <v>42003.700310000007</v>
      </c>
      <c r="N282" s="918">
        <v>13656.455149999998</v>
      </c>
      <c r="O282" s="918">
        <v>55660.155460000002</v>
      </c>
      <c r="P282" s="918">
        <v>273794.15813</v>
      </c>
      <c r="Q282" s="918">
        <v>63349.738840000005</v>
      </c>
      <c r="R282" s="919">
        <v>337143.89696999994</v>
      </c>
    </row>
    <row r="283" spans="1:18" s="924" customFormat="1" x14ac:dyDescent="0.25">
      <c r="A283" s="341"/>
      <c r="B283" s="336" t="s">
        <v>464</v>
      </c>
      <c r="C283" s="336" t="s">
        <v>464</v>
      </c>
      <c r="D283" s="917">
        <v>10663.5165</v>
      </c>
      <c r="E283" s="918">
        <v>0</v>
      </c>
      <c r="F283" s="918">
        <v>10663.5165</v>
      </c>
      <c r="G283" s="918">
        <v>0</v>
      </c>
      <c r="H283" s="918">
        <v>0</v>
      </c>
      <c r="I283" s="918">
        <v>0</v>
      </c>
      <c r="J283" s="918">
        <v>1095.1955700000001</v>
      </c>
      <c r="K283" s="918">
        <v>0</v>
      </c>
      <c r="L283" s="918">
        <v>1095.1955700000001</v>
      </c>
      <c r="M283" s="918">
        <v>256.7011</v>
      </c>
      <c r="N283" s="918">
        <v>0</v>
      </c>
      <c r="O283" s="918">
        <v>256.7011</v>
      </c>
      <c r="P283" s="918">
        <v>1351.8966700000001</v>
      </c>
      <c r="Q283" s="918">
        <v>0</v>
      </c>
      <c r="R283" s="919">
        <v>1351.8966699999999</v>
      </c>
    </row>
    <row r="284" spans="1:18" x14ac:dyDescent="0.25">
      <c r="A284" s="336" t="s">
        <v>933</v>
      </c>
      <c r="B284" s="920"/>
      <c r="C284" s="920"/>
      <c r="D284" s="917">
        <v>548782.20079999999</v>
      </c>
      <c r="E284" s="918">
        <v>8882.0689799999982</v>
      </c>
      <c r="F284" s="918">
        <v>557664.26977999997</v>
      </c>
      <c r="G284" s="918">
        <v>51023.239529999999</v>
      </c>
      <c r="H284" s="918">
        <v>19489.152759999997</v>
      </c>
      <c r="I284" s="918">
        <v>70512.392290000003</v>
      </c>
      <c r="J284" s="918">
        <v>182169.79019999996</v>
      </c>
      <c r="K284" s="918">
        <v>30204.159729999999</v>
      </c>
      <c r="L284" s="918">
        <v>212373.94992999994</v>
      </c>
      <c r="M284" s="918">
        <v>42329.66174000001</v>
      </c>
      <c r="N284" s="918">
        <v>13690.045539999999</v>
      </c>
      <c r="O284" s="918">
        <v>56019.707280000002</v>
      </c>
      <c r="P284" s="918">
        <v>275522.69147000002</v>
      </c>
      <c r="Q284" s="918">
        <v>63383.358030000003</v>
      </c>
      <c r="R284" s="919">
        <v>338906.04950000002</v>
      </c>
    </row>
    <row r="285" spans="1:18" x14ac:dyDescent="0.25">
      <c r="A285" s="336" t="s">
        <v>26</v>
      </c>
      <c r="B285" s="336" t="s">
        <v>314</v>
      </c>
      <c r="C285" s="336" t="s">
        <v>315</v>
      </c>
      <c r="D285" s="917">
        <v>93153.931820000013</v>
      </c>
      <c r="E285" s="918">
        <v>487.76884999999999</v>
      </c>
      <c r="F285" s="918">
        <v>93641.700670000006</v>
      </c>
      <c r="G285" s="918">
        <v>20341.836589999999</v>
      </c>
      <c r="H285" s="918">
        <v>2089.52207</v>
      </c>
      <c r="I285" s="918">
        <v>22431.358660000002</v>
      </c>
      <c r="J285" s="918">
        <v>66264.302500000005</v>
      </c>
      <c r="K285" s="918">
        <v>6361.6419000000005</v>
      </c>
      <c r="L285" s="918">
        <v>72625.944399999993</v>
      </c>
      <c r="M285" s="918">
        <v>6213.4820399999999</v>
      </c>
      <c r="N285" s="918">
        <v>3098.87808</v>
      </c>
      <c r="O285" s="918">
        <v>9312.3601199999994</v>
      </c>
      <c r="P285" s="918">
        <v>92819.621130000014</v>
      </c>
      <c r="Q285" s="918">
        <v>11550.04205</v>
      </c>
      <c r="R285" s="919">
        <v>104369.66318</v>
      </c>
    </row>
    <row r="286" spans="1:18" x14ac:dyDescent="0.25">
      <c r="A286" s="341"/>
      <c r="B286" s="341"/>
      <c r="C286" s="921" t="s">
        <v>316</v>
      </c>
      <c r="D286" s="922">
        <v>1371510.9220100001</v>
      </c>
      <c r="E286" s="420">
        <v>26150.378479999996</v>
      </c>
      <c r="F286" s="420">
        <v>1397661.3004900001</v>
      </c>
      <c r="G286" s="420">
        <v>376627.86378000001</v>
      </c>
      <c r="H286" s="420">
        <v>75278.490730000005</v>
      </c>
      <c r="I286" s="420">
        <v>451906.35450999992</v>
      </c>
      <c r="J286" s="420">
        <v>522805.8938299999</v>
      </c>
      <c r="K286" s="420">
        <v>74145.455329999997</v>
      </c>
      <c r="L286" s="420">
        <v>596951.34915999998</v>
      </c>
      <c r="M286" s="420">
        <v>119594.21343999999</v>
      </c>
      <c r="N286" s="420">
        <v>49142.560520000006</v>
      </c>
      <c r="O286" s="420">
        <v>168736.77396000002</v>
      </c>
      <c r="P286" s="420">
        <v>1019027.9710500002</v>
      </c>
      <c r="Q286" s="420">
        <v>198566.50658000002</v>
      </c>
      <c r="R286" s="923">
        <v>1217594.4776299999</v>
      </c>
    </row>
    <row r="287" spans="1:18" x14ac:dyDescent="0.25">
      <c r="A287" s="341"/>
      <c r="B287" s="336" t="s">
        <v>447</v>
      </c>
      <c r="C287" s="336" t="s">
        <v>447</v>
      </c>
      <c r="D287" s="917">
        <v>14938.943710000001</v>
      </c>
      <c r="E287" s="918">
        <v>0</v>
      </c>
      <c r="F287" s="918">
        <v>14938.943710000001</v>
      </c>
      <c r="G287" s="918">
        <v>0</v>
      </c>
      <c r="H287" s="918">
        <v>0</v>
      </c>
      <c r="I287" s="918">
        <v>0</v>
      </c>
      <c r="J287" s="918">
        <v>238.67577</v>
      </c>
      <c r="K287" s="918">
        <v>0.28799999999999998</v>
      </c>
      <c r="L287" s="918">
        <v>238.96376999999998</v>
      </c>
      <c r="M287" s="918">
        <v>0.7</v>
      </c>
      <c r="N287" s="918">
        <v>0</v>
      </c>
      <c r="O287" s="918">
        <v>0.7</v>
      </c>
      <c r="P287" s="918">
        <v>239.37576999999999</v>
      </c>
      <c r="Q287" s="918">
        <v>0.28799999999999998</v>
      </c>
      <c r="R287" s="919">
        <v>239.66377</v>
      </c>
    </row>
    <row r="288" spans="1:18" x14ac:dyDescent="0.25">
      <c r="A288" s="336" t="s">
        <v>934</v>
      </c>
      <c r="B288" s="920"/>
      <c r="C288" s="920"/>
      <c r="D288" s="917">
        <v>1479603.7975399999</v>
      </c>
      <c r="E288" s="918">
        <v>26638.14733</v>
      </c>
      <c r="F288" s="918">
        <v>1506241.9448700002</v>
      </c>
      <c r="G288" s="918">
        <v>396969.70036999998</v>
      </c>
      <c r="H288" s="918">
        <v>77368.012799999997</v>
      </c>
      <c r="I288" s="918">
        <v>474337.71316999994</v>
      </c>
      <c r="J288" s="918">
        <v>589308.87209999992</v>
      </c>
      <c r="K288" s="918">
        <v>80507.38523</v>
      </c>
      <c r="L288" s="918">
        <v>669816.25732999993</v>
      </c>
      <c r="M288" s="918">
        <v>125808.39548000001</v>
      </c>
      <c r="N288" s="918">
        <v>52241.438600000001</v>
      </c>
      <c r="O288" s="918">
        <v>178049.83408</v>
      </c>
      <c r="P288" s="918">
        <v>1112086.9679500002</v>
      </c>
      <c r="Q288" s="918">
        <v>210116.83663000003</v>
      </c>
      <c r="R288" s="919">
        <v>1322203.80458</v>
      </c>
    </row>
    <row r="289" spans="1:18" x14ac:dyDescent="0.25">
      <c r="A289" s="925" t="s">
        <v>935</v>
      </c>
      <c r="B289" s="926"/>
      <c r="C289" s="927"/>
      <c r="D289" s="917">
        <v>273323807.08293998</v>
      </c>
      <c r="E289" s="918">
        <v>94328789.881819978</v>
      </c>
      <c r="F289" s="918">
        <v>367652596.96475989</v>
      </c>
      <c r="G289" s="918">
        <v>77585490.774350002</v>
      </c>
      <c r="H289" s="918">
        <v>49934271.790070005</v>
      </c>
      <c r="I289" s="918">
        <v>127519762.56441991</v>
      </c>
      <c r="J289" s="918">
        <v>97097335.355399951</v>
      </c>
      <c r="K289" s="918">
        <v>43754463.345120043</v>
      </c>
      <c r="L289" s="918">
        <v>140851798.70052004</v>
      </c>
      <c r="M289" s="918">
        <v>82123688.057419986</v>
      </c>
      <c r="N289" s="918">
        <v>45632909.704439998</v>
      </c>
      <c r="O289" s="918">
        <v>127756597.76185995</v>
      </c>
      <c r="P289" s="918">
        <v>256806514.18717012</v>
      </c>
      <c r="Q289" s="918">
        <v>139321644.83963007</v>
      </c>
      <c r="R289" s="919">
        <v>396128159.02679974</v>
      </c>
    </row>
    <row r="290" spans="1:18" x14ac:dyDescent="0.25">
      <c r="A290" s="336" t="s">
        <v>936</v>
      </c>
      <c r="B290" s="920"/>
      <c r="C290" s="920"/>
      <c r="D290" s="917">
        <v>0</v>
      </c>
      <c r="E290" s="918">
        <v>797987.64677999995</v>
      </c>
      <c r="F290" s="918">
        <v>797987.64677999995</v>
      </c>
      <c r="G290" s="918">
        <v>0</v>
      </c>
      <c r="H290" s="918">
        <v>1260061.5398599999</v>
      </c>
      <c r="I290" s="918">
        <v>1260061.5398599999</v>
      </c>
      <c r="J290" s="918">
        <v>0</v>
      </c>
      <c r="K290" s="918">
        <v>0</v>
      </c>
      <c r="L290" s="918">
        <v>0</v>
      </c>
      <c r="M290" s="918">
        <v>0</v>
      </c>
      <c r="N290" s="918">
        <v>459310.27562000003</v>
      </c>
      <c r="O290" s="918">
        <v>459310.27562000003</v>
      </c>
      <c r="P290" s="918">
        <v>0</v>
      </c>
      <c r="Q290" s="918">
        <v>1719371.8154800001</v>
      </c>
      <c r="R290" s="919">
        <v>1719371.8154800001</v>
      </c>
    </row>
    <row r="291" spans="1:18" x14ac:dyDescent="0.25">
      <c r="A291" s="346" t="s">
        <v>467</v>
      </c>
      <c r="B291" s="347"/>
      <c r="C291" s="347"/>
      <c r="D291" s="928">
        <v>273323807.08293998</v>
      </c>
      <c r="E291" s="929">
        <v>95126777.528599977</v>
      </c>
      <c r="F291" s="929">
        <v>368450584.6115399</v>
      </c>
      <c r="G291" s="929">
        <v>77585490.774350002</v>
      </c>
      <c r="H291" s="929">
        <v>51194333.329930007</v>
      </c>
      <c r="I291" s="929">
        <v>128779824.10427991</v>
      </c>
      <c r="J291" s="929">
        <v>97097335.355399951</v>
      </c>
      <c r="K291" s="929">
        <v>43754463.345120043</v>
      </c>
      <c r="L291" s="929">
        <v>140851798.70052004</v>
      </c>
      <c r="M291" s="929">
        <v>82123688.057419986</v>
      </c>
      <c r="N291" s="929">
        <v>46092219.980059996</v>
      </c>
      <c r="O291" s="929">
        <v>128215908.03747995</v>
      </c>
      <c r="P291" s="929">
        <v>256806514.18717012</v>
      </c>
      <c r="Q291" s="929">
        <v>141041016.65511006</v>
      </c>
      <c r="R291" s="930">
        <v>397847530.84227973</v>
      </c>
    </row>
    <row r="292" spans="1:18" x14ac:dyDescent="0.25">
      <c r="A292" s="7"/>
      <c r="B292" s="7"/>
      <c r="C292" s="7"/>
      <c r="D292" s="7"/>
      <c r="E292" s="7"/>
      <c r="F292" s="7"/>
      <c r="G292" s="7"/>
      <c r="H292" s="7"/>
      <c r="I292" s="7"/>
      <c r="J292" s="7"/>
      <c r="K292" s="7"/>
      <c r="L292" s="7"/>
      <c r="M292" s="7"/>
      <c r="N292" s="7"/>
      <c r="O292" s="7"/>
      <c r="P292" s="7"/>
      <c r="Q292" s="7"/>
      <c r="R292" s="7"/>
    </row>
    <row r="293" spans="1:18" x14ac:dyDescent="0.25">
      <c r="A293" s="7"/>
      <c r="B293" s="7"/>
      <c r="C293" s="7"/>
      <c r="D293" s="7"/>
      <c r="E293" s="7"/>
      <c r="F293" s="7"/>
      <c r="G293" s="7"/>
      <c r="H293" s="7"/>
      <c r="I293" s="7"/>
      <c r="J293" s="7"/>
      <c r="K293" s="7"/>
      <c r="L293" s="7"/>
      <c r="M293" s="7"/>
      <c r="N293" s="7"/>
      <c r="O293" s="7"/>
      <c r="P293" s="7"/>
      <c r="Q293" s="7"/>
      <c r="R293" s="7"/>
    </row>
    <row r="294" spans="1:18" x14ac:dyDescent="0.25">
      <c r="A294" s="7"/>
      <c r="B294" s="7"/>
      <c r="C294" s="7"/>
      <c r="D294" s="7"/>
      <c r="E294" s="7"/>
      <c r="F294" s="7"/>
      <c r="G294" s="7"/>
      <c r="H294" s="7"/>
      <c r="I294" s="7"/>
      <c r="J294" s="7"/>
      <c r="K294" s="7"/>
      <c r="L294" s="7"/>
      <c r="M294" s="7"/>
      <c r="N294" s="7"/>
      <c r="O294" s="7"/>
      <c r="P294" s="7"/>
      <c r="Q294" s="7"/>
      <c r="R294" s="7"/>
    </row>
    <row r="295" spans="1:18" x14ac:dyDescent="0.25">
      <c r="A295" s="7"/>
      <c r="B295" s="7"/>
      <c r="C295" s="7"/>
      <c r="D295" s="7"/>
      <c r="E295" s="7"/>
      <c r="F295" s="7"/>
      <c r="G295" s="7"/>
      <c r="H295" s="7"/>
      <c r="I295" s="7"/>
      <c r="J295" s="7"/>
      <c r="K295" s="7"/>
      <c r="L295" s="7"/>
      <c r="M295" s="7"/>
      <c r="N295" s="7"/>
      <c r="O295" s="7"/>
      <c r="P295" s="7"/>
      <c r="Q295" s="7"/>
      <c r="R295" s="7"/>
    </row>
    <row r="296" spans="1:18" x14ac:dyDescent="0.25">
      <c r="A296" s="7"/>
      <c r="B296" s="7"/>
      <c r="C296" s="7"/>
      <c r="D296" s="7"/>
      <c r="E296" s="7"/>
      <c r="F296" s="7"/>
      <c r="G296" s="7"/>
      <c r="H296" s="7"/>
      <c r="I296" s="7"/>
      <c r="J296" s="7"/>
      <c r="K296" s="7"/>
      <c r="L296" s="7"/>
      <c r="M296" s="7"/>
      <c r="N296" s="7"/>
      <c r="O296" s="7"/>
      <c r="P296" s="7"/>
      <c r="Q296" s="7"/>
      <c r="R296" s="7"/>
    </row>
    <row r="297" spans="1:18" x14ac:dyDescent="0.25">
      <c r="A297" s="7"/>
      <c r="B297" s="7"/>
      <c r="C297" s="7"/>
      <c r="D297" s="7"/>
      <c r="E297" s="7"/>
      <c r="F297" s="7"/>
      <c r="G297" s="7"/>
      <c r="H297" s="7"/>
      <c r="I297" s="7"/>
      <c r="J297" s="7"/>
      <c r="K297" s="7"/>
      <c r="L297" s="7"/>
      <c r="M297" s="7"/>
      <c r="N297" s="7"/>
      <c r="O297" s="7"/>
      <c r="P297" s="7"/>
      <c r="Q297" s="7"/>
      <c r="R297" s="7"/>
    </row>
    <row r="298" spans="1:18" x14ac:dyDescent="0.25">
      <c r="A298" s="7"/>
      <c r="B298" s="7"/>
      <c r="C298" s="7"/>
      <c r="D298" s="7"/>
      <c r="E298" s="7"/>
      <c r="F298" s="7"/>
      <c r="G298" s="7"/>
      <c r="H298" s="7"/>
      <c r="I298" s="7"/>
      <c r="J298" s="7"/>
      <c r="K298" s="7"/>
      <c r="L298" s="7"/>
      <c r="M298" s="7"/>
      <c r="N298" s="7"/>
      <c r="O298" s="7"/>
      <c r="P298" s="7"/>
      <c r="Q298" s="7"/>
      <c r="R298" s="7"/>
    </row>
    <row r="299" spans="1:18" x14ac:dyDescent="0.25">
      <c r="A299" s="7"/>
      <c r="B299" s="7"/>
      <c r="C299" s="7"/>
      <c r="D299" s="7"/>
      <c r="E299" s="7"/>
      <c r="F299" s="7"/>
      <c r="G299" s="7"/>
      <c r="H299" s="7"/>
      <c r="I299" s="7"/>
      <c r="J299" s="7"/>
      <c r="K299" s="7"/>
      <c r="L299" s="7"/>
      <c r="M299" s="7"/>
      <c r="N299" s="7"/>
      <c r="O299" s="7"/>
      <c r="P299" s="7"/>
      <c r="Q299" s="7"/>
      <c r="R299" s="7"/>
    </row>
    <row r="300" spans="1:18" x14ac:dyDescent="0.25">
      <c r="A300" s="7"/>
      <c r="B300" s="7"/>
      <c r="C300" s="7"/>
      <c r="D300" s="7"/>
      <c r="E300" s="7"/>
      <c r="F300" s="7"/>
      <c r="G300" s="7"/>
      <c r="H300" s="7"/>
      <c r="I300" s="7"/>
      <c r="J300" s="7"/>
      <c r="K300" s="7"/>
      <c r="L300" s="7"/>
      <c r="M300" s="7"/>
      <c r="N300" s="7"/>
      <c r="O300" s="7"/>
      <c r="P300" s="7"/>
      <c r="Q300" s="7"/>
      <c r="R300" s="7"/>
    </row>
    <row r="301" spans="1:18" x14ac:dyDescent="0.25">
      <c r="A301" s="7"/>
      <c r="B301" s="7"/>
      <c r="C301" s="7"/>
      <c r="D301" s="7"/>
      <c r="E301" s="7"/>
      <c r="F301" s="7"/>
      <c r="G301" s="7"/>
      <c r="H301" s="7"/>
      <c r="I301" s="7"/>
      <c r="J301" s="7"/>
      <c r="K301" s="7"/>
      <c r="L301" s="7"/>
      <c r="M301" s="7"/>
      <c r="N301" s="7"/>
      <c r="O301" s="7"/>
      <c r="P301" s="7"/>
      <c r="Q301" s="7"/>
      <c r="R301" s="7"/>
    </row>
    <row r="302" spans="1:18" x14ac:dyDescent="0.25">
      <c r="A302" s="7"/>
      <c r="B302" s="7"/>
      <c r="C302" s="7"/>
      <c r="D302" s="7"/>
      <c r="E302" s="7"/>
      <c r="F302" s="7"/>
      <c r="G302" s="7"/>
      <c r="H302" s="7"/>
      <c r="I302" s="7"/>
      <c r="J302" s="7"/>
      <c r="K302" s="7"/>
      <c r="L302" s="7"/>
      <c r="M302" s="7"/>
      <c r="N302" s="7"/>
      <c r="O302" s="7"/>
      <c r="P302" s="7"/>
      <c r="Q302" s="7"/>
      <c r="R302" s="7"/>
    </row>
    <row r="303" spans="1:18" x14ac:dyDescent="0.25">
      <c r="A303" s="7"/>
      <c r="B303" s="7"/>
      <c r="C303" s="7"/>
      <c r="D303" s="7"/>
      <c r="E303" s="7"/>
      <c r="F303" s="7"/>
      <c r="G303" s="7"/>
      <c r="H303" s="7"/>
      <c r="I303" s="7"/>
      <c r="J303" s="7"/>
      <c r="K303" s="7"/>
      <c r="L303" s="7"/>
      <c r="M303" s="7"/>
      <c r="N303" s="7"/>
      <c r="O303" s="7"/>
      <c r="P303" s="7"/>
      <c r="Q303" s="7"/>
      <c r="R303" s="7"/>
    </row>
    <row r="304" spans="1:18" x14ac:dyDescent="0.25">
      <c r="A304" s="7"/>
      <c r="B304" s="7"/>
      <c r="C304" s="7"/>
      <c r="D304" s="7"/>
      <c r="E304" s="7"/>
      <c r="F304" s="7"/>
      <c r="G304" s="7"/>
      <c r="H304" s="7"/>
      <c r="I304" s="7"/>
      <c r="J304" s="7"/>
      <c r="K304" s="7"/>
      <c r="L304" s="7"/>
      <c r="M304" s="7"/>
      <c r="N304" s="7"/>
      <c r="O304" s="7"/>
      <c r="P304" s="7"/>
      <c r="Q304" s="7"/>
      <c r="R304" s="7"/>
    </row>
    <row r="305" spans="1:18" x14ac:dyDescent="0.25">
      <c r="A305" s="7"/>
      <c r="B305" s="7"/>
      <c r="C305" s="7"/>
      <c r="D305" s="7"/>
      <c r="E305" s="7"/>
      <c r="F305" s="7"/>
      <c r="G305" s="7"/>
      <c r="H305" s="7"/>
      <c r="I305" s="7"/>
      <c r="J305" s="7"/>
      <c r="K305" s="7"/>
      <c r="L305" s="7"/>
      <c r="M305" s="7"/>
      <c r="N305" s="7"/>
      <c r="O305" s="7"/>
      <c r="P305" s="7"/>
      <c r="Q305" s="7"/>
      <c r="R305" s="7"/>
    </row>
    <row r="306" spans="1:18" x14ac:dyDescent="0.25">
      <c r="A306" s="7"/>
      <c r="B306" s="7"/>
      <c r="C306" s="7"/>
      <c r="D306" s="7"/>
      <c r="E306" s="7"/>
      <c r="F306" s="7"/>
      <c r="G306" s="7"/>
      <c r="H306" s="7"/>
      <c r="I306" s="7"/>
      <c r="J306" s="7"/>
      <c r="K306" s="7"/>
      <c r="L306" s="7"/>
      <c r="M306" s="7"/>
      <c r="N306" s="7"/>
      <c r="O306" s="7"/>
      <c r="P306" s="7"/>
      <c r="Q306" s="7"/>
      <c r="R306" s="7"/>
    </row>
    <row r="307" spans="1:18" x14ac:dyDescent="0.25">
      <c r="A307" s="7"/>
      <c r="B307" s="7"/>
      <c r="C307" s="7"/>
      <c r="D307" s="7"/>
      <c r="E307" s="7"/>
      <c r="F307" s="7"/>
      <c r="G307" s="7"/>
      <c r="H307" s="7"/>
      <c r="I307" s="7"/>
      <c r="J307" s="7"/>
      <c r="K307" s="7"/>
      <c r="L307" s="7"/>
      <c r="M307" s="7"/>
      <c r="N307" s="7"/>
      <c r="O307" s="7"/>
      <c r="P307" s="7"/>
      <c r="Q307" s="7"/>
      <c r="R307" s="7"/>
    </row>
    <row r="308" spans="1:18" x14ac:dyDescent="0.25">
      <c r="A308" s="7"/>
      <c r="B308" s="7"/>
      <c r="C308" s="7"/>
      <c r="D308" s="7"/>
      <c r="E308" s="7"/>
      <c r="F308" s="7"/>
      <c r="G308" s="7"/>
      <c r="H308" s="7"/>
      <c r="I308" s="7"/>
      <c r="J308" s="7"/>
      <c r="K308" s="7"/>
      <c r="L308" s="7"/>
      <c r="M308" s="7"/>
      <c r="N308" s="7"/>
      <c r="O308" s="7"/>
      <c r="P308" s="7"/>
      <c r="Q308" s="7"/>
      <c r="R308" s="7"/>
    </row>
    <row r="309" spans="1:18" x14ac:dyDescent="0.25">
      <c r="A309" s="7"/>
      <c r="B309" s="7"/>
      <c r="C309" s="7"/>
      <c r="D309" s="7"/>
      <c r="E309" s="7"/>
      <c r="F309" s="7"/>
      <c r="G309" s="7"/>
      <c r="H309" s="7"/>
      <c r="I309" s="7"/>
      <c r="J309" s="7"/>
      <c r="K309" s="7"/>
      <c r="L309" s="7"/>
      <c r="M309" s="7"/>
      <c r="N309" s="7"/>
      <c r="O309" s="7"/>
      <c r="P309" s="7"/>
      <c r="Q309" s="7"/>
      <c r="R309" s="7"/>
    </row>
    <row r="310" spans="1:18" x14ac:dyDescent="0.25">
      <c r="A310" s="7"/>
      <c r="B310" s="7"/>
      <c r="C310" s="7"/>
      <c r="D310" s="7"/>
      <c r="E310" s="7"/>
      <c r="F310" s="7"/>
      <c r="G310" s="7"/>
      <c r="H310" s="7"/>
      <c r="I310" s="7"/>
      <c r="J310" s="7"/>
      <c r="K310" s="7"/>
      <c r="L310" s="7"/>
      <c r="M310" s="7"/>
      <c r="N310" s="7"/>
      <c r="O310" s="7"/>
      <c r="P310" s="7"/>
      <c r="Q310" s="7"/>
      <c r="R310" s="7"/>
    </row>
    <row r="311" spans="1:18" x14ac:dyDescent="0.25">
      <c r="A311" s="7"/>
      <c r="B311" s="7"/>
      <c r="C311" s="7"/>
      <c r="D311" s="7"/>
      <c r="E311" s="7"/>
      <c r="F311" s="7"/>
      <c r="G311" s="7"/>
      <c r="H311" s="7"/>
      <c r="I311" s="7"/>
      <c r="J311" s="7"/>
      <c r="K311" s="7"/>
      <c r="L311" s="7"/>
      <c r="M311" s="7"/>
      <c r="N311" s="7"/>
      <c r="O311" s="7"/>
      <c r="P311" s="7"/>
      <c r="Q311" s="7"/>
      <c r="R311" s="7"/>
    </row>
    <row r="312" spans="1:18" x14ac:dyDescent="0.25">
      <c r="A312" s="7"/>
      <c r="B312" s="7"/>
      <c r="C312" s="7"/>
      <c r="D312" s="7"/>
      <c r="E312" s="7"/>
      <c r="F312" s="7"/>
      <c r="G312" s="7"/>
      <c r="H312" s="7"/>
      <c r="I312" s="7"/>
      <c r="J312" s="7"/>
      <c r="K312" s="7"/>
      <c r="L312" s="7"/>
      <c r="M312" s="7"/>
      <c r="N312" s="7"/>
      <c r="O312" s="7"/>
      <c r="P312" s="7"/>
      <c r="Q312" s="7"/>
      <c r="R312" s="7"/>
    </row>
    <row r="313" spans="1:18" x14ac:dyDescent="0.25">
      <c r="A313" s="7"/>
      <c r="B313" s="7"/>
      <c r="C313" s="7"/>
      <c r="D313" s="7"/>
      <c r="E313" s="7"/>
      <c r="F313" s="7"/>
      <c r="G313" s="7"/>
      <c r="H313" s="7"/>
      <c r="I313" s="7"/>
      <c r="J313" s="7"/>
      <c r="K313" s="7"/>
      <c r="L313" s="7"/>
      <c r="M313" s="7"/>
      <c r="N313" s="7"/>
      <c r="O313" s="7"/>
      <c r="P313" s="7"/>
      <c r="Q313" s="7"/>
      <c r="R313" s="7"/>
    </row>
    <row r="314" spans="1:18" x14ac:dyDescent="0.25">
      <c r="A314" s="7"/>
      <c r="B314" s="7"/>
      <c r="C314" s="7"/>
      <c r="D314" s="7"/>
      <c r="E314" s="7"/>
      <c r="F314" s="7"/>
      <c r="G314" s="7"/>
      <c r="H314" s="7"/>
      <c r="I314" s="7"/>
      <c r="J314" s="7"/>
      <c r="K314" s="7"/>
      <c r="L314" s="7"/>
      <c r="M314" s="7"/>
      <c r="N314" s="7"/>
      <c r="O314" s="7"/>
      <c r="P314" s="7"/>
      <c r="Q314" s="7"/>
      <c r="R314" s="7"/>
    </row>
    <row r="315" spans="1:18" x14ac:dyDescent="0.25">
      <c r="A315" s="7"/>
      <c r="B315" s="7"/>
      <c r="C315" s="7"/>
      <c r="D315" s="7"/>
      <c r="E315" s="7"/>
      <c r="F315" s="7"/>
      <c r="G315" s="7"/>
      <c r="H315" s="7"/>
      <c r="I315" s="7"/>
      <c r="J315" s="7"/>
      <c r="K315" s="7"/>
      <c r="L315" s="7"/>
      <c r="M315" s="7"/>
      <c r="N315" s="7"/>
      <c r="O315" s="7"/>
      <c r="P315" s="7"/>
      <c r="Q315" s="7"/>
      <c r="R315" s="7"/>
    </row>
    <row r="316" spans="1:18" x14ac:dyDescent="0.25">
      <c r="A316" s="7"/>
      <c r="B316" s="7"/>
      <c r="C316" s="7"/>
      <c r="D316" s="7"/>
      <c r="E316" s="7"/>
      <c r="F316" s="7"/>
      <c r="G316" s="7"/>
      <c r="H316" s="7"/>
      <c r="I316" s="7"/>
      <c r="J316" s="7"/>
      <c r="K316" s="7"/>
      <c r="L316" s="7"/>
      <c r="M316" s="7"/>
      <c r="N316" s="7"/>
      <c r="O316" s="7"/>
      <c r="P316" s="7"/>
      <c r="Q316" s="7"/>
      <c r="R316" s="7"/>
    </row>
    <row r="317" spans="1:18" x14ac:dyDescent="0.25">
      <c r="A317" s="7"/>
      <c r="B317" s="7"/>
      <c r="C317" s="7"/>
      <c r="D317" s="7"/>
      <c r="E317" s="7"/>
      <c r="F317" s="7"/>
      <c r="G317" s="7"/>
      <c r="H317" s="7"/>
      <c r="I317" s="7"/>
      <c r="J317" s="7"/>
      <c r="K317" s="7"/>
      <c r="L317" s="7"/>
      <c r="M317" s="7"/>
      <c r="N317" s="7"/>
      <c r="O317" s="7"/>
      <c r="P317" s="7"/>
      <c r="Q317" s="7"/>
      <c r="R317" s="7"/>
    </row>
    <row r="318" spans="1:18" x14ac:dyDescent="0.25">
      <c r="A318" s="7"/>
      <c r="B318" s="7"/>
      <c r="C318" s="7"/>
      <c r="D318" s="7"/>
      <c r="E318" s="7"/>
      <c r="F318" s="7"/>
      <c r="G318" s="7"/>
      <c r="H318" s="7"/>
      <c r="I318" s="7"/>
      <c r="J318" s="7"/>
      <c r="K318" s="7"/>
      <c r="L318" s="7"/>
      <c r="M318" s="7"/>
      <c r="N318" s="7"/>
      <c r="O318" s="7"/>
      <c r="P318" s="7"/>
      <c r="Q318" s="7"/>
      <c r="R318" s="7"/>
    </row>
    <row r="319" spans="1:18" x14ac:dyDescent="0.25">
      <c r="A319" s="7"/>
      <c r="B319" s="7"/>
      <c r="C319" s="7"/>
      <c r="D319" s="7"/>
      <c r="E319" s="7"/>
      <c r="F319" s="7"/>
      <c r="G319" s="7"/>
      <c r="H319" s="7"/>
      <c r="I319" s="7"/>
      <c r="J319" s="7"/>
      <c r="K319" s="7"/>
      <c r="L319" s="7"/>
      <c r="M319" s="7"/>
      <c r="N319" s="7"/>
      <c r="O319" s="7"/>
      <c r="P319" s="7"/>
      <c r="Q319" s="7"/>
      <c r="R319" s="7"/>
    </row>
    <row r="320" spans="1:18" x14ac:dyDescent="0.25">
      <c r="A320" s="7"/>
      <c r="B320" s="7"/>
      <c r="C320" s="7"/>
      <c r="D320" s="7"/>
      <c r="E320" s="7"/>
      <c r="F320" s="7"/>
      <c r="G320" s="7"/>
      <c r="H320" s="7"/>
      <c r="I320" s="7"/>
      <c r="J320" s="7"/>
      <c r="K320" s="7"/>
      <c r="L320" s="7"/>
      <c r="M320" s="7"/>
      <c r="N320" s="7"/>
      <c r="O320" s="7"/>
      <c r="P320" s="7"/>
      <c r="Q320" s="7"/>
      <c r="R320" s="7"/>
    </row>
    <row r="321" spans="1:18" x14ac:dyDescent="0.25">
      <c r="A321" s="7"/>
      <c r="B321" s="7"/>
      <c r="C321" s="7"/>
      <c r="D321" s="7"/>
      <c r="E321" s="7"/>
      <c r="F321" s="7"/>
      <c r="G321" s="7"/>
      <c r="H321" s="7"/>
      <c r="I321" s="7"/>
      <c r="J321" s="7"/>
      <c r="K321" s="7"/>
      <c r="L321" s="7"/>
      <c r="M321" s="7"/>
      <c r="N321" s="7"/>
      <c r="O321" s="7"/>
      <c r="P321" s="7"/>
      <c r="Q321" s="7"/>
      <c r="R321" s="7"/>
    </row>
    <row r="322" spans="1:18" x14ac:dyDescent="0.25">
      <c r="A322" s="7"/>
      <c r="B322" s="7"/>
      <c r="C322" s="7"/>
      <c r="D322" s="7"/>
      <c r="E322" s="7"/>
      <c r="F322" s="7"/>
      <c r="G322" s="7"/>
      <c r="H322" s="7"/>
      <c r="I322" s="7"/>
      <c r="J322" s="7"/>
      <c r="K322" s="7"/>
      <c r="L322" s="7"/>
      <c r="M322" s="7"/>
      <c r="N322" s="7"/>
      <c r="O322" s="7"/>
      <c r="P322" s="7"/>
      <c r="Q322" s="7"/>
      <c r="R322" s="7"/>
    </row>
    <row r="323" spans="1:18" x14ac:dyDescent="0.25">
      <c r="A323" s="7"/>
      <c r="B323" s="7"/>
      <c r="C323" s="7"/>
      <c r="D323" s="7"/>
      <c r="E323" s="7"/>
      <c r="F323" s="7"/>
      <c r="G323" s="7"/>
      <c r="H323" s="7"/>
      <c r="I323" s="7"/>
      <c r="J323" s="7"/>
      <c r="K323" s="7"/>
      <c r="L323" s="7"/>
      <c r="M323" s="7"/>
      <c r="N323" s="7"/>
      <c r="O323" s="7"/>
      <c r="P323" s="7"/>
      <c r="Q323" s="7"/>
      <c r="R323" s="7"/>
    </row>
    <row r="324" spans="1:18" x14ac:dyDescent="0.25">
      <c r="A324" s="7"/>
      <c r="B324" s="7"/>
      <c r="C324" s="7"/>
      <c r="D324" s="7"/>
      <c r="E324" s="7"/>
      <c r="F324" s="7"/>
      <c r="G324" s="7"/>
      <c r="H324" s="7"/>
      <c r="I324" s="7"/>
      <c r="J324" s="7"/>
      <c r="K324" s="7"/>
      <c r="L324" s="7"/>
      <c r="M324" s="7"/>
      <c r="N324" s="7"/>
      <c r="O324" s="7"/>
      <c r="P324" s="7"/>
      <c r="Q324" s="7"/>
      <c r="R324" s="7"/>
    </row>
    <row r="325" spans="1:18" x14ac:dyDescent="0.25">
      <c r="A325" s="7"/>
      <c r="B325" s="7"/>
      <c r="C325" s="7"/>
      <c r="D325" s="7"/>
      <c r="E325" s="7"/>
      <c r="F325" s="7"/>
      <c r="G325" s="7"/>
      <c r="H325" s="7"/>
      <c r="I325" s="7"/>
      <c r="J325" s="7"/>
      <c r="K325" s="7"/>
      <c r="L325" s="7"/>
      <c r="M325" s="7"/>
      <c r="N325" s="7"/>
      <c r="O325" s="7"/>
      <c r="P325" s="7"/>
      <c r="Q325" s="7"/>
      <c r="R325" s="7"/>
    </row>
    <row r="326" spans="1:18" x14ac:dyDescent="0.25">
      <c r="A326" s="7"/>
      <c r="B326" s="7"/>
      <c r="C326" s="7"/>
      <c r="D326" s="7"/>
      <c r="E326" s="7"/>
      <c r="F326" s="7"/>
      <c r="G326" s="7"/>
      <c r="H326" s="7"/>
      <c r="I326" s="7"/>
      <c r="J326" s="7"/>
      <c r="K326" s="7"/>
      <c r="L326" s="7"/>
      <c r="M326" s="7"/>
      <c r="N326" s="7"/>
      <c r="O326" s="7"/>
      <c r="P326" s="7"/>
      <c r="Q326" s="7"/>
      <c r="R326" s="7"/>
    </row>
    <row r="327" spans="1:18" x14ac:dyDescent="0.25">
      <c r="A327" s="7"/>
      <c r="B327" s="7"/>
      <c r="C327" s="7"/>
      <c r="D327" s="7"/>
      <c r="E327" s="7"/>
      <c r="F327" s="7"/>
      <c r="G327" s="7"/>
      <c r="H327" s="7"/>
      <c r="I327" s="7"/>
      <c r="J327" s="7"/>
      <c r="K327" s="7"/>
      <c r="L327" s="7"/>
      <c r="M327" s="7"/>
      <c r="N327" s="7"/>
      <c r="O327" s="7"/>
      <c r="P327" s="7"/>
      <c r="Q327" s="7"/>
      <c r="R327" s="7"/>
    </row>
    <row r="328" spans="1:18" x14ac:dyDescent="0.25">
      <c r="A328" s="7"/>
      <c r="B328" s="7"/>
      <c r="C328" s="7"/>
      <c r="D328" s="7"/>
      <c r="E328" s="7"/>
      <c r="F328" s="7"/>
      <c r="G328" s="7"/>
      <c r="H328" s="7"/>
      <c r="I328" s="7"/>
      <c r="J328" s="7"/>
      <c r="K328" s="7"/>
      <c r="L328" s="7"/>
      <c r="M328" s="7"/>
      <c r="N328" s="7"/>
      <c r="O328" s="7"/>
      <c r="P328" s="7"/>
      <c r="Q328" s="7"/>
      <c r="R328" s="7"/>
    </row>
    <row r="329" spans="1:18" x14ac:dyDescent="0.25">
      <c r="A329" s="7"/>
      <c r="B329" s="7"/>
      <c r="C329" s="7"/>
      <c r="D329" s="7"/>
      <c r="E329" s="7"/>
      <c r="F329" s="7"/>
      <c r="G329" s="7"/>
      <c r="H329" s="7"/>
      <c r="I329" s="7"/>
      <c r="J329" s="7"/>
      <c r="K329" s="7"/>
      <c r="L329" s="7"/>
      <c r="M329" s="7"/>
      <c r="N329" s="7"/>
      <c r="O329" s="7"/>
      <c r="P329" s="7"/>
      <c r="Q329" s="7"/>
      <c r="R329" s="7"/>
    </row>
    <row r="330" spans="1:18" x14ac:dyDescent="0.25">
      <c r="A330" s="7"/>
      <c r="B330" s="7"/>
      <c r="C330" s="7"/>
      <c r="D330" s="7"/>
      <c r="E330" s="7"/>
      <c r="F330" s="7"/>
      <c r="G330" s="7"/>
      <c r="H330" s="7"/>
      <c r="I330" s="7"/>
      <c r="J330" s="7"/>
      <c r="K330" s="7"/>
      <c r="L330" s="7"/>
      <c r="M330" s="7"/>
      <c r="N330" s="7"/>
      <c r="O330" s="7"/>
      <c r="P330" s="7"/>
      <c r="Q330" s="7"/>
      <c r="R330" s="7"/>
    </row>
    <row r="331" spans="1:18" x14ac:dyDescent="0.25">
      <c r="A331" s="7"/>
      <c r="B331" s="7"/>
      <c r="C331" s="7"/>
      <c r="D331" s="7"/>
      <c r="E331" s="7"/>
      <c r="F331" s="7"/>
      <c r="G331" s="7"/>
      <c r="H331" s="7"/>
      <c r="I331" s="7"/>
      <c r="J331" s="7"/>
      <c r="K331" s="7"/>
      <c r="L331" s="7"/>
      <c r="M331" s="7"/>
      <c r="N331" s="7"/>
      <c r="O331" s="7"/>
      <c r="P331" s="7"/>
      <c r="Q331" s="7"/>
      <c r="R331" s="7"/>
    </row>
    <row r="332" spans="1:18" x14ac:dyDescent="0.25">
      <c r="A332" s="7"/>
      <c r="B332" s="7"/>
      <c r="C332" s="7"/>
      <c r="D332" s="7"/>
      <c r="E332" s="7"/>
      <c r="F332" s="7"/>
      <c r="G332" s="7"/>
      <c r="H332" s="7"/>
      <c r="I332" s="7"/>
      <c r="J332" s="7"/>
      <c r="K332" s="7"/>
      <c r="L332" s="7"/>
      <c r="M332" s="7"/>
      <c r="N332" s="7"/>
      <c r="O332" s="7"/>
      <c r="P332" s="7"/>
      <c r="Q332" s="7"/>
      <c r="R332" s="7"/>
    </row>
    <row r="333" spans="1:18" x14ac:dyDescent="0.25">
      <c r="A333" s="7"/>
      <c r="B333" s="7"/>
      <c r="C333" s="7"/>
      <c r="D333" s="7"/>
      <c r="E333" s="7"/>
      <c r="F333" s="7"/>
      <c r="G333" s="7"/>
      <c r="H333" s="7"/>
      <c r="I333" s="7"/>
      <c r="J333" s="7"/>
      <c r="K333" s="7"/>
      <c r="L333" s="7"/>
      <c r="M333" s="7"/>
      <c r="N333" s="7"/>
      <c r="O333" s="7"/>
      <c r="P333" s="7"/>
      <c r="Q333" s="7"/>
      <c r="R333" s="7"/>
    </row>
    <row r="334" spans="1:18" x14ac:dyDescent="0.25">
      <c r="A334" s="7"/>
      <c r="B334" s="7"/>
      <c r="C334" s="7"/>
      <c r="D334" s="7"/>
      <c r="E334" s="7"/>
      <c r="F334" s="7"/>
      <c r="G334" s="7"/>
      <c r="H334" s="7"/>
      <c r="I334" s="7"/>
      <c r="J334" s="7"/>
      <c r="K334" s="7"/>
      <c r="L334" s="7"/>
      <c r="M334" s="7"/>
      <c r="N334" s="7"/>
      <c r="O334" s="7"/>
      <c r="P334" s="7"/>
      <c r="Q334" s="7"/>
      <c r="R334" s="7"/>
    </row>
    <row r="335" spans="1:18" x14ac:dyDescent="0.25">
      <c r="A335" s="7"/>
      <c r="B335" s="7"/>
      <c r="C335" s="7"/>
      <c r="D335" s="7"/>
      <c r="E335" s="7"/>
      <c r="F335" s="7"/>
      <c r="G335" s="7"/>
      <c r="H335" s="7"/>
      <c r="I335" s="7"/>
      <c r="J335" s="7"/>
      <c r="K335" s="7"/>
      <c r="L335" s="7"/>
      <c r="M335" s="7"/>
      <c r="N335" s="7"/>
      <c r="O335" s="7"/>
      <c r="P335" s="7"/>
      <c r="Q335" s="7"/>
      <c r="R335" s="7"/>
    </row>
    <row r="336" spans="1:18" x14ac:dyDescent="0.25">
      <c r="A336" s="7"/>
      <c r="B336" s="7"/>
      <c r="C336" s="7"/>
      <c r="D336" s="7"/>
      <c r="E336" s="7"/>
      <c r="F336" s="7"/>
      <c r="G336" s="7"/>
      <c r="H336" s="7"/>
      <c r="I336" s="7"/>
      <c r="J336" s="7"/>
      <c r="K336" s="7"/>
      <c r="L336" s="7"/>
      <c r="M336" s="7"/>
      <c r="N336" s="7"/>
      <c r="O336" s="7"/>
      <c r="P336" s="7"/>
      <c r="Q336" s="7"/>
      <c r="R336" s="7"/>
    </row>
    <row r="337" spans="1:18" x14ac:dyDescent="0.25">
      <c r="A337" s="7"/>
      <c r="B337" s="7"/>
      <c r="C337" s="7"/>
      <c r="D337" s="7"/>
      <c r="E337" s="7"/>
      <c r="F337" s="7"/>
      <c r="G337" s="7"/>
      <c r="H337" s="7"/>
      <c r="I337" s="7"/>
      <c r="J337" s="7"/>
      <c r="K337" s="7"/>
      <c r="L337" s="7"/>
      <c r="M337" s="7"/>
      <c r="N337" s="7"/>
      <c r="O337" s="7"/>
      <c r="P337" s="7"/>
      <c r="Q337" s="7"/>
      <c r="R337" s="7"/>
    </row>
    <row r="338" spans="1:18" x14ac:dyDescent="0.25">
      <c r="A338" s="7"/>
      <c r="B338" s="7"/>
      <c r="C338" s="7"/>
      <c r="D338" s="7"/>
      <c r="E338" s="7"/>
      <c r="F338" s="7"/>
      <c r="G338" s="7"/>
      <c r="H338" s="7"/>
      <c r="I338" s="7"/>
      <c r="J338" s="7"/>
      <c r="K338" s="7"/>
      <c r="L338" s="7"/>
      <c r="M338" s="7"/>
      <c r="N338" s="7"/>
      <c r="O338" s="7"/>
      <c r="P338" s="7"/>
      <c r="Q338" s="7"/>
      <c r="R338" s="7"/>
    </row>
    <row r="339" spans="1:18" x14ac:dyDescent="0.25">
      <c r="A339" s="7"/>
      <c r="B339" s="7"/>
      <c r="C339" s="7"/>
      <c r="D339" s="7"/>
      <c r="E339" s="7"/>
      <c r="F339" s="7"/>
      <c r="G339" s="7"/>
      <c r="H339" s="7"/>
      <c r="I339" s="7"/>
      <c r="J339" s="7"/>
      <c r="K339" s="7"/>
      <c r="L339" s="7"/>
      <c r="M339" s="7"/>
      <c r="N339" s="7"/>
      <c r="O339" s="7"/>
      <c r="P339" s="7"/>
      <c r="Q339" s="7"/>
      <c r="R339" s="7"/>
    </row>
    <row r="340" spans="1:18" x14ac:dyDescent="0.25">
      <c r="A340" s="7"/>
      <c r="B340" s="7"/>
      <c r="C340" s="7"/>
      <c r="D340" s="7"/>
      <c r="E340" s="7"/>
      <c r="F340" s="7"/>
      <c r="G340" s="7"/>
      <c r="H340" s="7"/>
      <c r="I340" s="7"/>
      <c r="J340" s="7"/>
      <c r="K340" s="7"/>
      <c r="L340" s="7"/>
      <c r="M340" s="7"/>
      <c r="N340" s="7"/>
      <c r="O340" s="7"/>
      <c r="P340" s="7"/>
      <c r="Q340" s="7"/>
      <c r="R340" s="7"/>
    </row>
    <row r="341" spans="1:18" x14ac:dyDescent="0.25">
      <c r="A341" s="7"/>
      <c r="B341" s="7"/>
      <c r="C341" s="7"/>
      <c r="D341" s="7"/>
      <c r="E341" s="7"/>
      <c r="F341" s="7"/>
      <c r="G341" s="7"/>
      <c r="H341" s="7"/>
      <c r="I341" s="7"/>
      <c r="J341" s="7"/>
      <c r="K341" s="7"/>
      <c r="L341" s="7"/>
      <c r="M341" s="7"/>
      <c r="N341" s="7"/>
      <c r="O341" s="7"/>
      <c r="P341" s="7"/>
      <c r="Q341" s="7"/>
      <c r="R341" s="7"/>
    </row>
    <row r="342" spans="1:18" x14ac:dyDescent="0.25">
      <c r="A342" s="7"/>
      <c r="B342" s="7"/>
      <c r="C342" s="7"/>
      <c r="D342" s="7"/>
      <c r="E342" s="7"/>
      <c r="F342" s="7"/>
      <c r="G342" s="7"/>
      <c r="H342" s="7"/>
      <c r="I342" s="7"/>
      <c r="J342" s="7"/>
      <c r="K342" s="7"/>
      <c r="L342" s="7"/>
      <c r="M342" s="7"/>
      <c r="N342" s="7"/>
      <c r="O342" s="7"/>
      <c r="P342" s="7"/>
      <c r="Q342" s="7"/>
      <c r="R342" s="7"/>
    </row>
    <row r="343" spans="1:18" x14ac:dyDescent="0.25">
      <c r="A343" s="7"/>
      <c r="B343" s="7"/>
      <c r="C343" s="7"/>
      <c r="D343" s="7"/>
      <c r="E343" s="7"/>
      <c r="F343" s="7"/>
      <c r="G343" s="7"/>
      <c r="H343" s="7"/>
      <c r="I343" s="7"/>
      <c r="J343" s="7"/>
      <c r="K343" s="7"/>
      <c r="L343" s="7"/>
      <c r="M343" s="7"/>
      <c r="N343" s="7"/>
      <c r="O343" s="7"/>
      <c r="P343" s="7"/>
      <c r="Q343" s="7"/>
      <c r="R343" s="7"/>
    </row>
    <row r="344" spans="1:18" x14ac:dyDescent="0.25">
      <c r="A344" s="7"/>
      <c r="B344" s="7"/>
      <c r="C344" s="7"/>
      <c r="D344" s="7"/>
      <c r="E344" s="7"/>
      <c r="F344" s="7"/>
      <c r="G344" s="7"/>
      <c r="H344" s="7"/>
      <c r="I344" s="7"/>
      <c r="J344" s="7"/>
      <c r="K344" s="7"/>
      <c r="L344" s="7"/>
      <c r="M344" s="7"/>
      <c r="N344" s="7"/>
      <c r="O344" s="7"/>
      <c r="P344" s="7"/>
      <c r="Q344" s="7"/>
      <c r="R344" s="7"/>
    </row>
    <row r="345" spans="1:18" x14ac:dyDescent="0.25">
      <c r="A345" s="7"/>
      <c r="B345" s="7"/>
      <c r="C345" s="7"/>
      <c r="D345" s="7"/>
      <c r="E345" s="7"/>
      <c r="F345" s="7"/>
      <c r="G345" s="7"/>
      <c r="H345" s="7"/>
      <c r="I345" s="7"/>
      <c r="J345" s="7"/>
      <c r="K345" s="7"/>
      <c r="L345" s="7"/>
      <c r="M345" s="7"/>
      <c r="N345" s="7"/>
      <c r="O345" s="7"/>
      <c r="P345" s="7"/>
      <c r="Q345" s="7"/>
      <c r="R345" s="7"/>
    </row>
    <row r="346" spans="1:18" x14ac:dyDescent="0.25">
      <c r="A346" s="7"/>
      <c r="B346" s="7"/>
      <c r="C346" s="7"/>
      <c r="D346" s="7"/>
      <c r="E346" s="7"/>
      <c r="F346" s="7"/>
      <c r="G346" s="7"/>
      <c r="H346" s="7"/>
      <c r="I346" s="7"/>
      <c r="J346" s="7"/>
      <c r="K346" s="7"/>
      <c r="L346" s="7"/>
      <c r="M346" s="7"/>
      <c r="N346" s="7"/>
      <c r="O346" s="7"/>
      <c r="P346" s="7"/>
      <c r="Q346" s="7"/>
      <c r="R346" s="7"/>
    </row>
    <row r="347" spans="1:18" x14ac:dyDescent="0.25">
      <c r="A347" s="7"/>
      <c r="B347" s="7"/>
      <c r="C347" s="7"/>
      <c r="D347" s="7"/>
      <c r="E347" s="7"/>
      <c r="F347" s="7"/>
      <c r="G347" s="7"/>
      <c r="H347" s="7"/>
      <c r="I347" s="7"/>
      <c r="J347" s="7"/>
      <c r="K347" s="7"/>
      <c r="L347" s="7"/>
      <c r="M347" s="7"/>
      <c r="N347" s="7"/>
      <c r="O347" s="7"/>
      <c r="P347" s="7"/>
      <c r="Q347" s="7"/>
      <c r="R347" s="7"/>
    </row>
    <row r="348" spans="1:18" x14ac:dyDescent="0.25">
      <c r="A348" s="7"/>
      <c r="B348" s="7"/>
      <c r="C348" s="7"/>
      <c r="D348" s="7"/>
      <c r="E348" s="7"/>
      <c r="F348" s="7"/>
      <c r="G348" s="7"/>
      <c r="H348" s="7"/>
      <c r="I348" s="7"/>
      <c r="J348" s="7"/>
      <c r="K348" s="7"/>
      <c r="L348" s="7"/>
      <c r="M348" s="7"/>
      <c r="N348" s="7"/>
      <c r="O348" s="7"/>
      <c r="P348" s="7"/>
      <c r="Q348" s="7"/>
      <c r="R348" s="7"/>
    </row>
    <row r="349" spans="1:18" x14ac:dyDescent="0.25">
      <c r="A349" s="7"/>
      <c r="B349" s="7"/>
      <c r="C349" s="7"/>
      <c r="D349" s="7"/>
      <c r="E349" s="7"/>
      <c r="F349" s="7"/>
      <c r="G349" s="7"/>
      <c r="H349" s="7"/>
      <c r="I349" s="7"/>
      <c r="J349" s="7"/>
      <c r="K349" s="7"/>
      <c r="L349" s="7"/>
      <c r="M349" s="7"/>
      <c r="N349" s="7"/>
      <c r="O349" s="7"/>
      <c r="P349" s="7"/>
      <c r="Q349" s="7"/>
      <c r="R349" s="7"/>
    </row>
    <row r="350" spans="1:18" x14ac:dyDescent="0.25">
      <c r="A350" s="7"/>
      <c r="B350" s="7"/>
      <c r="C350" s="7"/>
      <c r="D350" s="7"/>
      <c r="E350" s="7"/>
      <c r="F350" s="7"/>
      <c r="G350" s="7"/>
      <c r="H350" s="7"/>
      <c r="I350" s="7"/>
      <c r="J350" s="7"/>
      <c r="K350" s="7"/>
      <c r="L350" s="7"/>
      <c r="M350" s="7"/>
      <c r="N350" s="7"/>
      <c r="O350" s="7"/>
      <c r="P350" s="7"/>
      <c r="Q350" s="7"/>
      <c r="R350" s="7"/>
    </row>
    <row r="351" spans="1:18" x14ac:dyDescent="0.25">
      <c r="A351" s="7"/>
      <c r="B351" s="7"/>
      <c r="C351" s="7"/>
      <c r="D351" s="7"/>
      <c r="E351" s="7"/>
      <c r="F351" s="7"/>
      <c r="G351" s="7"/>
      <c r="H351" s="7"/>
      <c r="I351" s="7"/>
      <c r="J351" s="7"/>
      <c r="K351" s="7"/>
      <c r="L351" s="7"/>
      <c r="M351" s="7"/>
      <c r="N351" s="7"/>
      <c r="O351" s="7"/>
      <c r="P351" s="7"/>
      <c r="Q351" s="7"/>
      <c r="R351" s="7"/>
    </row>
    <row r="352" spans="1:18" x14ac:dyDescent="0.25">
      <c r="A352" s="7"/>
      <c r="B352" s="7"/>
      <c r="C352" s="7"/>
      <c r="D352" s="7"/>
      <c r="E352" s="7"/>
      <c r="F352" s="7"/>
      <c r="G352" s="7"/>
      <c r="H352" s="7"/>
      <c r="I352" s="7"/>
      <c r="J352" s="7"/>
      <c r="K352" s="7"/>
      <c r="L352" s="7"/>
      <c r="M352" s="7"/>
      <c r="N352" s="7"/>
      <c r="O352" s="7"/>
      <c r="P352" s="7"/>
      <c r="Q352" s="7"/>
      <c r="R352" s="7"/>
    </row>
    <row r="353" spans="1:18" x14ac:dyDescent="0.25">
      <c r="A353" s="7"/>
      <c r="B353" s="7"/>
      <c r="C353" s="7"/>
      <c r="D353" s="7"/>
      <c r="E353" s="7"/>
      <c r="F353" s="7"/>
      <c r="G353" s="7"/>
      <c r="H353" s="7"/>
      <c r="I353" s="7"/>
      <c r="J353" s="7"/>
      <c r="K353" s="7"/>
      <c r="L353" s="7"/>
      <c r="M353" s="7"/>
      <c r="N353" s="7"/>
      <c r="O353" s="7"/>
      <c r="P353" s="7"/>
      <c r="Q353" s="7"/>
      <c r="R353" s="7"/>
    </row>
    <row r="354" spans="1:18" x14ac:dyDescent="0.25">
      <c r="A354" s="7"/>
      <c r="B354" s="7"/>
      <c r="C354" s="7"/>
      <c r="D354" s="7"/>
      <c r="E354" s="7"/>
      <c r="F354" s="7"/>
      <c r="G354" s="7"/>
      <c r="H354" s="7"/>
      <c r="I354" s="7"/>
      <c r="J354" s="7"/>
      <c r="K354" s="7"/>
      <c r="L354" s="7"/>
      <c r="M354" s="7"/>
      <c r="N354" s="7"/>
      <c r="O354" s="7"/>
      <c r="P354" s="7"/>
      <c r="Q354" s="7"/>
      <c r="R354" s="7"/>
    </row>
    <row r="355" spans="1:18" x14ac:dyDescent="0.25">
      <c r="A355" s="7"/>
      <c r="B355" s="7"/>
      <c r="C355" s="7"/>
      <c r="D355" s="7"/>
      <c r="E355" s="7"/>
      <c r="F355" s="7"/>
      <c r="G355" s="7"/>
      <c r="H355" s="7"/>
      <c r="I355" s="7"/>
      <c r="J355" s="7"/>
      <c r="K355" s="7"/>
      <c r="L355" s="7"/>
      <c r="M355" s="7"/>
      <c r="N355" s="7"/>
      <c r="O355" s="7"/>
      <c r="P355" s="7"/>
      <c r="Q355" s="7"/>
      <c r="R355" s="7"/>
    </row>
    <row r="356" spans="1:18" x14ac:dyDescent="0.25">
      <c r="A356" s="7"/>
      <c r="B356" s="7"/>
      <c r="C356" s="7"/>
      <c r="D356" s="7"/>
      <c r="E356" s="7"/>
      <c r="F356" s="7"/>
      <c r="G356" s="7"/>
      <c r="H356" s="7"/>
      <c r="I356" s="7"/>
      <c r="J356" s="7"/>
      <c r="K356" s="7"/>
      <c r="L356" s="7"/>
      <c r="M356" s="7"/>
      <c r="N356" s="7"/>
      <c r="O356" s="7"/>
      <c r="P356" s="7"/>
      <c r="Q356" s="7"/>
      <c r="R356" s="7"/>
    </row>
    <row r="357" spans="1:18" x14ac:dyDescent="0.25">
      <c r="A357" s="7"/>
      <c r="B357" s="7"/>
      <c r="C357" s="7"/>
      <c r="D357" s="7"/>
      <c r="E357" s="7"/>
      <c r="F357" s="7"/>
      <c r="G357" s="7"/>
      <c r="H357" s="7"/>
      <c r="I357" s="7"/>
      <c r="J357" s="7"/>
      <c r="K357" s="7"/>
      <c r="L357" s="7"/>
      <c r="M357" s="7"/>
      <c r="N357" s="7"/>
      <c r="O357" s="7"/>
      <c r="P357" s="7"/>
      <c r="Q357" s="7"/>
      <c r="R357" s="7"/>
    </row>
    <row r="358" spans="1:18" x14ac:dyDescent="0.25">
      <c r="A358" s="7"/>
      <c r="B358" s="7"/>
      <c r="C358" s="7"/>
      <c r="D358" s="7"/>
      <c r="E358" s="7"/>
      <c r="F358" s="7"/>
      <c r="G358" s="7"/>
      <c r="H358" s="7"/>
      <c r="I358" s="7"/>
      <c r="J358" s="7"/>
      <c r="K358" s="7"/>
      <c r="L358" s="7"/>
      <c r="M358" s="7"/>
      <c r="N358" s="7"/>
      <c r="O358" s="7"/>
      <c r="P358" s="7"/>
      <c r="Q358" s="7"/>
      <c r="R358" s="7"/>
    </row>
    <row r="359" spans="1:18" x14ac:dyDescent="0.25">
      <c r="A359" s="7"/>
      <c r="B359" s="7"/>
      <c r="C359" s="7"/>
      <c r="D359" s="7"/>
      <c r="E359" s="7"/>
      <c r="F359" s="7"/>
      <c r="G359" s="7"/>
      <c r="H359" s="7"/>
      <c r="I359" s="7"/>
      <c r="J359" s="7"/>
      <c r="K359" s="7"/>
      <c r="L359" s="7"/>
      <c r="M359" s="7"/>
      <c r="N359" s="7"/>
      <c r="O359" s="7"/>
      <c r="P359" s="7"/>
      <c r="Q359" s="7"/>
      <c r="R359" s="7"/>
    </row>
    <row r="360" spans="1:18" x14ac:dyDescent="0.25">
      <c r="A360" s="7"/>
      <c r="B360" s="7"/>
      <c r="C360" s="7"/>
      <c r="D360" s="7"/>
      <c r="E360" s="7"/>
      <c r="F360" s="7"/>
      <c r="G360" s="7"/>
      <c r="H360" s="7"/>
      <c r="I360" s="7"/>
      <c r="J360" s="7"/>
      <c r="K360" s="7"/>
      <c r="L360" s="7"/>
      <c r="M360" s="7"/>
      <c r="N360" s="7"/>
      <c r="O360" s="7"/>
      <c r="P360" s="7"/>
      <c r="Q360" s="7"/>
      <c r="R360" s="7"/>
    </row>
    <row r="361" spans="1:18" x14ac:dyDescent="0.25">
      <c r="A361" s="7"/>
      <c r="B361" s="7"/>
      <c r="C361" s="7"/>
      <c r="D361" s="7"/>
      <c r="E361" s="7"/>
      <c r="F361" s="7"/>
      <c r="G361" s="7"/>
      <c r="H361" s="7"/>
      <c r="I361" s="7"/>
      <c r="J361" s="7"/>
      <c r="K361" s="7"/>
      <c r="L361" s="7"/>
      <c r="M361" s="7"/>
      <c r="N361" s="7"/>
      <c r="O361" s="7"/>
      <c r="P361" s="7"/>
      <c r="Q361" s="7"/>
      <c r="R361" s="7"/>
    </row>
    <row r="362" spans="1:18" x14ac:dyDescent="0.25">
      <c r="A362" s="7"/>
      <c r="B362" s="7"/>
      <c r="C362" s="7"/>
      <c r="D362" s="7"/>
      <c r="E362" s="7"/>
      <c r="F362" s="7"/>
      <c r="G362" s="7"/>
      <c r="H362" s="7"/>
      <c r="I362" s="7"/>
      <c r="J362" s="7"/>
      <c r="K362" s="7"/>
      <c r="L362" s="7"/>
      <c r="M362" s="7"/>
      <c r="N362" s="7"/>
      <c r="O362" s="7"/>
      <c r="P362" s="7"/>
      <c r="Q362" s="7"/>
      <c r="R362" s="7"/>
    </row>
    <row r="363" spans="1:18" x14ac:dyDescent="0.25">
      <c r="A363" s="7"/>
      <c r="B363" s="7"/>
      <c r="C363" s="7"/>
      <c r="D363" s="7"/>
      <c r="E363" s="7"/>
      <c r="F363" s="7"/>
      <c r="G363" s="7"/>
      <c r="H363" s="7"/>
      <c r="I363" s="7"/>
      <c r="J363" s="7"/>
      <c r="K363" s="7"/>
      <c r="L363" s="7"/>
      <c r="M363" s="7"/>
      <c r="N363" s="7"/>
      <c r="O363" s="7"/>
      <c r="P363" s="7"/>
      <c r="Q363" s="7"/>
      <c r="R363" s="7"/>
    </row>
    <row r="364" spans="1:18" x14ac:dyDescent="0.25">
      <c r="A364" s="7"/>
      <c r="B364" s="7"/>
      <c r="C364" s="7"/>
      <c r="D364" s="7"/>
      <c r="E364" s="7"/>
      <c r="F364" s="7"/>
      <c r="G364" s="7"/>
      <c r="H364" s="7"/>
      <c r="I364" s="7"/>
      <c r="J364" s="7"/>
      <c r="K364" s="7"/>
      <c r="L364" s="7"/>
      <c r="M364" s="7"/>
      <c r="N364" s="7"/>
      <c r="O364" s="7"/>
      <c r="P364" s="7"/>
      <c r="Q364" s="7"/>
      <c r="R364" s="7"/>
    </row>
    <row r="365" spans="1:18" x14ac:dyDescent="0.25">
      <c r="A365" s="7"/>
      <c r="B365" s="7"/>
      <c r="C365" s="7"/>
      <c r="D365" s="7"/>
      <c r="E365" s="7"/>
      <c r="F365" s="7"/>
      <c r="G365" s="7"/>
      <c r="H365" s="7"/>
      <c r="I365" s="7"/>
      <c r="J365" s="7"/>
      <c r="K365" s="7"/>
      <c r="L365" s="7"/>
      <c r="M365" s="7"/>
      <c r="N365" s="7"/>
      <c r="O365" s="7"/>
      <c r="P365" s="7"/>
      <c r="Q365" s="7"/>
      <c r="R365" s="7"/>
    </row>
    <row r="366" spans="1:18" x14ac:dyDescent="0.25">
      <c r="A366" s="7"/>
      <c r="B366" s="7"/>
      <c r="C366" s="7"/>
      <c r="D366" s="7"/>
      <c r="E366" s="7"/>
      <c r="F366" s="7"/>
      <c r="G366" s="7"/>
      <c r="H366" s="7"/>
      <c r="I366" s="7"/>
      <c r="J366" s="7"/>
      <c r="K366" s="7"/>
      <c r="L366" s="7"/>
      <c r="M366" s="7"/>
      <c r="N366" s="7"/>
      <c r="O366" s="7"/>
      <c r="P366" s="7"/>
      <c r="Q366" s="7"/>
      <c r="R366" s="7"/>
    </row>
    <row r="367" spans="1:18" x14ac:dyDescent="0.25">
      <c r="A367" s="7"/>
      <c r="B367" s="7"/>
      <c r="C367" s="7"/>
      <c r="D367" s="7"/>
      <c r="E367" s="7"/>
      <c r="F367" s="7"/>
      <c r="G367" s="7"/>
      <c r="H367" s="7"/>
      <c r="I367" s="7"/>
      <c r="J367" s="7"/>
      <c r="K367" s="7"/>
      <c r="L367" s="7"/>
      <c r="M367" s="7"/>
      <c r="N367" s="7"/>
      <c r="O367" s="7"/>
      <c r="P367" s="7"/>
      <c r="Q367" s="7"/>
      <c r="R367" s="7"/>
    </row>
    <row r="368" spans="1:18" x14ac:dyDescent="0.25">
      <c r="A368" s="7"/>
      <c r="B368" s="7"/>
      <c r="C368" s="7"/>
      <c r="D368" s="7"/>
      <c r="E368" s="7"/>
      <c r="F368" s="7"/>
      <c r="G368" s="7"/>
      <c r="H368" s="7"/>
      <c r="I368" s="7"/>
      <c r="J368" s="7"/>
      <c r="K368" s="7"/>
      <c r="L368" s="7"/>
      <c r="M368" s="7"/>
      <c r="N368" s="7"/>
      <c r="O368" s="7"/>
      <c r="P368" s="7"/>
      <c r="Q368" s="7"/>
      <c r="R368" s="7"/>
    </row>
    <row r="369" spans="1:18" x14ac:dyDescent="0.25">
      <c r="A369" s="7"/>
      <c r="B369" s="7"/>
      <c r="C369" s="7"/>
      <c r="D369" s="7"/>
      <c r="E369" s="7"/>
      <c r="F369" s="7"/>
      <c r="G369" s="7"/>
      <c r="H369" s="7"/>
      <c r="I369" s="7"/>
      <c r="J369" s="7"/>
      <c r="K369" s="7"/>
      <c r="L369" s="7"/>
      <c r="M369" s="7"/>
      <c r="N369" s="7"/>
      <c r="O369" s="7"/>
      <c r="P369" s="7"/>
      <c r="Q369" s="7"/>
      <c r="R369" s="7"/>
    </row>
    <row r="370" spans="1:18" x14ac:dyDescent="0.25">
      <c r="A370" s="7"/>
      <c r="B370" s="7"/>
      <c r="C370" s="7"/>
      <c r="D370" s="7"/>
      <c r="E370" s="7"/>
      <c r="F370" s="7"/>
      <c r="G370" s="7"/>
      <c r="H370" s="7"/>
      <c r="I370" s="7"/>
      <c r="J370" s="7"/>
      <c r="K370" s="7"/>
      <c r="L370" s="7"/>
      <c r="M370" s="7"/>
      <c r="N370" s="7"/>
      <c r="O370" s="7"/>
      <c r="P370" s="7"/>
      <c r="Q370" s="7"/>
      <c r="R370" s="7"/>
    </row>
    <row r="371" spans="1:18" x14ac:dyDescent="0.25">
      <c r="A371" s="7"/>
      <c r="B371" s="7"/>
      <c r="C371" s="7"/>
      <c r="D371" s="7"/>
      <c r="E371" s="7"/>
      <c r="F371" s="7"/>
      <c r="G371" s="7"/>
      <c r="H371" s="7"/>
      <c r="I371" s="7"/>
      <c r="J371" s="7"/>
      <c r="K371" s="7"/>
      <c r="L371" s="7"/>
      <c r="M371" s="7"/>
      <c r="N371" s="7"/>
      <c r="O371" s="7"/>
      <c r="P371" s="7"/>
      <c r="Q371" s="7"/>
      <c r="R371" s="7"/>
    </row>
    <row r="372" spans="1:18" x14ac:dyDescent="0.25">
      <c r="A372" s="7"/>
      <c r="B372" s="7"/>
      <c r="C372" s="7"/>
      <c r="D372" s="7"/>
      <c r="E372" s="7"/>
      <c r="F372" s="7"/>
      <c r="G372" s="7"/>
      <c r="H372" s="7"/>
      <c r="I372" s="7"/>
      <c r="J372" s="7"/>
      <c r="K372" s="7"/>
      <c r="L372" s="7"/>
      <c r="M372" s="7"/>
      <c r="N372" s="7"/>
      <c r="O372" s="7"/>
      <c r="P372" s="7"/>
      <c r="Q372" s="7"/>
      <c r="R372" s="7"/>
    </row>
    <row r="373" spans="1:18" x14ac:dyDescent="0.25">
      <c r="A373" s="7"/>
      <c r="B373" s="7"/>
      <c r="C373" s="7"/>
      <c r="D373" s="7"/>
      <c r="E373" s="7"/>
      <c r="F373" s="7"/>
      <c r="G373" s="7"/>
      <c r="H373" s="7"/>
      <c r="I373" s="7"/>
      <c r="J373" s="7"/>
      <c r="K373" s="7"/>
      <c r="L373" s="7"/>
      <c r="M373" s="7"/>
      <c r="N373" s="7"/>
      <c r="O373" s="7"/>
      <c r="P373" s="7"/>
      <c r="Q373" s="7"/>
      <c r="R373" s="7"/>
    </row>
    <row r="374" spans="1:18" x14ac:dyDescent="0.25">
      <c r="A374" s="7"/>
      <c r="B374" s="7"/>
      <c r="C374" s="7"/>
      <c r="D374" s="7"/>
      <c r="E374" s="7"/>
      <c r="F374" s="7"/>
      <c r="G374" s="7"/>
      <c r="H374" s="7"/>
      <c r="I374" s="7"/>
      <c r="J374" s="7"/>
      <c r="K374" s="7"/>
      <c r="L374" s="7"/>
      <c r="M374" s="7"/>
      <c r="N374" s="7"/>
      <c r="O374" s="7"/>
      <c r="P374" s="7"/>
      <c r="Q374" s="7"/>
      <c r="R374" s="7"/>
    </row>
    <row r="375" spans="1:18" x14ac:dyDescent="0.25">
      <c r="A375" s="7"/>
      <c r="B375" s="7"/>
      <c r="C375" s="7"/>
      <c r="D375" s="7"/>
      <c r="E375" s="7"/>
      <c r="F375" s="7"/>
      <c r="G375" s="7"/>
      <c r="H375" s="7"/>
      <c r="I375" s="7"/>
      <c r="J375" s="7"/>
      <c r="K375" s="7"/>
      <c r="L375" s="7"/>
      <c r="M375" s="7"/>
      <c r="N375" s="7"/>
      <c r="O375" s="7"/>
      <c r="P375" s="7"/>
      <c r="Q375" s="7"/>
      <c r="R375" s="7"/>
    </row>
    <row r="376" spans="1:18" x14ac:dyDescent="0.25">
      <c r="A376" s="7"/>
      <c r="B376" s="7"/>
      <c r="C376" s="7"/>
      <c r="D376" s="7"/>
      <c r="E376" s="7"/>
      <c r="F376" s="7"/>
      <c r="G376" s="7"/>
      <c r="H376" s="7"/>
      <c r="I376" s="7"/>
      <c r="J376" s="7"/>
      <c r="K376" s="7"/>
      <c r="L376" s="7"/>
      <c r="M376" s="7"/>
      <c r="N376" s="7"/>
      <c r="O376" s="7"/>
      <c r="P376" s="7"/>
      <c r="Q376" s="7"/>
      <c r="R376" s="7"/>
    </row>
    <row r="377" spans="1:18" x14ac:dyDescent="0.25">
      <c r="A377" s="7"/>
      <c r="B377" s="7"/>
      <c r="C377" s="7"/>
      <c r="D377" s="7"/>
      <c r="E377" s="7"/>
      <c r="F377" s="7"/>
      <c r="G377" s="7"/>
      <c r="H377" s="7"/>
      <c r="I377" s="7"/>
      <c r="J377" s="7"/>
      <c r="K377" s="7"/>
      <c r="L377" s="7"/>
      <c r="M377" s="7"/>
      <c r="N377" s="7"/>
      <c r="O377" s="7"/>
      <c r="P377" s="7"/>
      <c r="Q377" s="7"/>
      <c r="R377" s="7"/>
    </row>
    <row r="378" spans="1:18" x14ac:dyDescent="0.25">
      <c r="A378" s="7"/>
      <c r="B378" s="7"/>
      <c r="C378" s="7"/>
      <c r="D378" s="7"/>
      <c r="E378" s="7"/>
      <c r="F378" s="7"/>
      <c r="G378" s="7"/>
      <c r="H378" s="7"/>
      <c r="I378" s="7"/>
      <c r="J378" s="7"/>
      <c r="K378" s="7"/>
      <c r="L378" s="7"/>
      <c r="M378" s="7"/>
      <c r="N378" s="7"/>
      <c r="O378" s="7"/>
      <c r="P378" s="7"/>
      <c r="Q378" s="7"/>
      <c r="R378" s="7"/>
    </row>
    <row r="379" spans="1:18" x14ac:dyDescent="0.25">
      <c r="A379" s="7"/>
      <c r="B379" s="7"/>
      <c r="C379" s="7"/>
      <c r="D379" s="7"/>
      <c r="E379" s="7"/>
      <c r="F379" s="7"/>
      <c r="G379" s="7"/>
      <c r="H379" s="7"/>
      <c r="I379" s="7"/>
      <c r="J379" s="7"/>
      <c r="K379" s="7"/>
      <c r="L379" s="7"/>
      <c r="M379" s="7"/>
      <c r="N379" s="7"/>
      <c r="O379" s="7"/>
      <c r="P379" s="7"/>
      <c r="Q379" s="7"/>
      <c r="R379" s="7"/>
    </row>
    <row r="380" spans="1:18" x14ac:dyDescent="0.25">
      <c r="A380" s="7"/>
      <c r="B380" s="7"/>
      <c r="C380" s="7"/>
      <c r="D380" s="7"/>
      <c r="E380" s="7"/>
      <c r="F380" s="7"/>
      <c r="G380" s="7"/>
      <c r="H380" s="7"/>
      <c r="I380" s="7"/>
      <c r="J380" s="7"/>
      <c r="K380" s="7"/>
      <c r="L380" s="7"/>
      <c r="M380" s="7"/>
      <c r="N380" s="7"/>
      <c r="O380" s="7"/>
      <c r="P380" s="7"/>
      <c r="Q380" s="7"/>
      <c r="R380" s="7"/>
    </row>
    <row r="381" spans="1:18" x14ac:dyDescent="0.25">
      <c r="A381" s="7"/>
      <c r="B381" s="7"/>
      <c r="C381" s="7"/>
      <c r="D381" s="7"/>
      <c r="E381" s="7"/>
      <c r="F381" s="7"/>
      <c r="G381" s="7"/>
      <c r="H381" s="7"/>
      <c r="I381" s="7"/>
      <c r="J381" s="7"/>
      <c r="K381" s="7"/>
      <c r="L381" s="7"/>
      <c r="M381" s="7"/>
      <c r="N381" s="7"/>
      <c r="O381" s="7"/>
      <c r="P381" s="7"/>
      <c r="Q381" s="7"/>
      <c r="R381" s="7"/>
    </row>
    <row r="382" spans="1:18" x14ac:dyDescent="0.25">
      <c r="A382" s="7"/>
      <c r="B382" s="7"/>
      <c r="C382" s="7"/>
      <c r="D382" s="7"/>
      <c r="E382" s="7"/>
      <c r="F382" s="7"/>
      <c r="G382" s="7"/>
      <c r="H382" s="7"/>
      <c r="I382" s="7"/>
      <c r="J382" s="7"/>
      <c r="K382" s="7"/>
      <c r="L382" s="7"/>
      <c r="M382" s="7"/>
      <c r="N382" s="7"/>
      <c r="O382" s="7"/>
      <c r="P382" s="7"/>
      <c r="Q382" s="7"/>
      <c r="R382" s="7"/>
    </row>
    <row r="383" spans="1:18" x14ac:dyDescent="0.25">
      <c r="A383" s="7"/>
      <c r="B383" s="7"/>
      <c r="C383" s="7"/>
      <c r="D383" s="7"/>
      <c r="E383" s="7"/>
      <c r="F383" s="7"/>
      <c r="G383" s="7"/>
      <c r="H383" s="7"/>
      <c r="I383" s="7"/>
      <c r="J383" s="7"/>
      <c r="K383" s="7"/>
      <c r="L383" s="7"/>
      <c r="M383" s="7"/>
      <c r="N383" s="7"/>
      <c r="O383" s="7"/>
      <c r="P383" s="7"/>
      <c r="Q383" s="7"/>
      <c r="R383" s="7"/>
    </row>
    <row r="384" spans="1:18" x14ac:dyDescent="0.25">
      <c r="A384" s="7"/>
      <c r="B384" s="7"/>
      <c r="C384" s="7"/>
      <c r="D384" s="7"/>
      <c r="E384" s="7"/>
      <c r="F384" s="7"/>
      <c r="G384" s="7"/>
      <c r="H384" s="7"/>
      <c r="I384" s="7"/>
      <c r="J384" s="7"/>
      <c r="K384" s="7"/>
      <c r="L384" s="7"/>
      <c r="M384" s="7"/>
      <c r="N384" s="7"/>
      <c r="O384" s="7"/>
      <c r="P384" s="7"/>
      <c r="Q384" s="7"/>
      <c r="R384" s="7"/>
    </row>
    <row r="385" spans="1:18" x14ac:dyDescent="0.25">
      <c r="A385" s="7"/>
      <c r="B385" s="7"/>
      <c r="C385" s="7"/>
      <c r="D385" s="7"/>
      <c r="E385" s="7"/>
      <c r="F385" s="7"/>
      <c r="G385" s="7"/>
      <c r="H385" s="7"/>
      <c r="I385" s="7"/>
      <c r="J385" s="7"/>
      <c r="K385" s="7"/>
      <c r="L385" s="7"/>
      <c r="M385" s="7"/>
      <c r="N385" s="7"/>
      <c r="O385" s="7"/>
      <c r="P385" s="7"/>
      <c r="Q385" s="7"/>
      <c r="R385" s="7"/>
    </row>
    <row r="386" spans="1:18" x14ac:dyDescent="0.25">
      <c r="A386" s="7"/>
      <c r="B386" s="7"/>
      <c r="C386" s="7"/>
      <c r="D386" s="7"/>
      <c r="E386" s="7"/>
      <c r="F386" s="7"/>
      <c r="G386" s="7"/>
      <c r="H386" s="7"/>
      <c r="I386" s="7"/>
      <c r="J386" s="7"/>
      <c r="K386" s="7"/>
      <c r="L386" s="7"/>
      <c r="M386" s="7"/>
      <c r="N386" s="7"/>
      <c r="O386" s="7"/>
      <c r="P386" s="7"/>
      <c r="Q386" s="7"/>
      <c r="R386" s="7"/>
    </row>
    <row r="387" spans="1:18" x14ac:dyDescent="0.25">
      <c r="A387" s="7"/>
      <c r="B387" s="7"/>
      <c r="C387" s="7"/>
      <c r="D387" s="7"/>
      <c r="E387" s="7"/>
      <c r="F387" s="7"/>
      <c r="G387" s="7"/>
      <c r="H387" s="7"/>
      <c r="I387" s="7"/>
      <c r="J387" s="7"/>
      <c r="K387" s="7"/>
      <c r="L387" s="7"/>
      <c r="M387" s="7"/>
      <c r="N387" s="7"/>
      <c r="O387" s="7"/>
      <c r="P387" s="7"/>
      <c r="Q387" s="7"/>
      <c r="R387" s="7"/>
    </row>
    <row r="388" spans="1:18" x14ac:dyDescent="0.25">
      <c r="A388" s="7"/>
      <c r="B388" s="7"/>
      <c r="C388" s="7"/>
      <c r="D388" s="7"/>
      <c r="E388" s="7"/>
      <c r="F388" s="7"/>
      <c r="G388" s="7"/>
      <c r="H388" s="7"/>
      <c r="I388" s="7"/>
      <c r="J388" s="7"/>
      <c r="K388" s="7"/>
      <c r="L388" s="7"/>
      <c r="M388" s="7"/>
      <c r="N388" s="7"/>
      <c r="O388" s="7"/>
      <c r="P388" s="7"/>
      <c r="Q388" s="7"/>
      <c r="R388" s="7"/>
    </row>
    <row r="389" spans="1:18" x14ac:dyDescent="0.25">
      <c r="A389" s="7"/>
      <c r="B389" s="7"/>
      <c r="C389" s="7"/>
      <c r="D389" s="7"/>
      <c r="E389" s="7"/>
      <c r="F389" s="7"/>
      <c r="G389" s="7"/>
      <c r="H389" s="7"/>
      <c r="I389" s="7"/>
      <c r="J389" s="7"/>
      <c r="K389" s="7"/>
      <c r="L389" s="7"/>
      <c r="M389" s="7"/>
      <c r="N389" s="7"/>
      <c r="O389" s="7"/>
      <c r="P389" s="7"/>
      <c r="Q389" s="7"/>
      <c r="R389" s="7"/>
    </row>
    <row r="390" spans="1:18" x14ac:dyDescent="0.25">
      <c r="A390" s="7"/>
      <c r="B390" s="7"/>
      <c r="C390" s="7"/>
      <c r="D390" s="7"/>
      <c r="E390" s="7"/>
      <c r="F390" s="7"/>
      <c r="G390" s="7"/>
      <c r="H390" s="7"/>
      <c r="I390" s="7"/>
      <c r="J390" s="7"/>
      <c r="K390" s="7"/>
      <c r="L390" s="7"/>
      <c r="M390" s="7"/>
      <c r="N390" s="7"/>
      <c r="O390" s="7"/>
      <c r="P390" s="7"/>
      <c r="Q390" s="7"/>
      <c r="R390" s="7"/>
    </row>
    <row r="391" spans="1:18" x14ac:dyDescent="0.25">
      <c r="A391" s="7"/>
      <c r="B391" s="7"/>
      <c r="C391" s="7"/>
      <c r="D391" s="7"/>
      <c r="E391" s="7"/>
      <c r="F391" s="7"/>
      <c r="G391" s="7"/>
      <c r="H391" s="7"/>
      <c r="I391" s="7"/>
      <c r="J391" s="7"/>
      <c r="K391" s="7"/>
      <c r="L391" s="7"/>
      <c r="M391" s="7"/>
      <c r="N391" s="7"/>
      <c r="O391" s="7"/>
      <c r="P391" s="7"/>
      <c r="Q391" s="7"/>
      <c r="R391" s="7"/>
    </row>
    <row r="392" spans="1:18" x14ac:dyDescent="0.25">
      <c r="A392" s="7"/>
      <c r="B392" s="7"/>
      <c r="C392" s="7"/>
      <c r="D392" s="7"/>
      <c r="E392" s="7"/>
      <c r="F392" s="7"/>
      <c r="G392" s="7"/>
      <c r="H392" s="7"/>
      <c r="I392" s="7"/>
      <c r="J392" s="7"/>
      <c r="K392" s="7"/>
      <c r="L392" s="7"/>
      <c r="M392" s="7"/>
      <c r="N392" s="7"/>
      <c r="O392" s="7"/>
      <c r="P392" s="7"/>
      <c r="Q392" s="7"/>
      <c r="R392" s="7"/>
    </row>
    <row r="393" spans="1:18" x14ac:dyDescent="0.25">
      <c r="A393" s="7"/>
      <c r="B393" s="7"/>
      <c r="C393" s="7"/>
      <c r="D393" s="7"/>
      <c r="E393" s="7"/>
      <c r="F393" s="7"/>
      <c r="G393" s="7"/>
      <c r="H393" s="7"/>
      <c r="I393" s="7"/>
      <c r="J393" s="7"/>
      <c r="K393" s="7"/>
      <c r="L393" s="7"/>
      <c r="M393" s="7"/>
      <c r="N393" s="7"/>
      <c r="O393" s="7"/>
      <c r="P393" s="7"/>
      <c r="Q393" s="7"/>
      <c r="R393" s="7"/>
    </row>
    <row r="394" spans="1:18" x14ac:dyDescent="0.25">
      <c r="A394" s="7"/>
      <c r="B394" s="7"/>
      <c r="C394" s="7"/>
      <c r="D394" s="7"/>
      <c r="E394" s="7"/>
      <c r="F394" s="7"/>
      <c r="G394" s="7"/>
      <c r="H394" s="7"/>
      <c r="I394" s="7"/>
      <c r="J394" s="7"/>
      <c r="K394" s="7"/>
      <c r="L394" s="7"/>
      <c r="M394" s="7"/>
      <c r="N394" s="7"/>
      <c r="O394" s="7"/>
      <c r="P394" s="7"/>
      <c r="Q394" s="7"/>
      <c r="R394" s="7"/>
    </row>
    <row r="395" spans="1:18" x14ac:dyDescent="0.25">
      <c r="A395" s="7"/>
      <c r="B395" s="7"/>
      <c r="C395" s="7"/>
      <c r="D395" s="7"/>
      <c r="E395" s="7"/>
      <c r="F395" s="7"/>
      <c r="G395" s="7"/>
      <c r="H395" s="7"/>
      <c r="I395" s="7"/>
      <c r="J395" s="7"/>
      <c r="K395" s="7"/>
      <c r="L395" s="7"/>
      <c r="M395" s="7"/>
      <c r="N395" s="7"/>
      <c r="O395" s="7"/>
      <c r="P395" s="7"/>
      <c r="Q395" s="7"/>
      <c r="R395" s="7"/>
    </row>
    <row r="396" spans="1:18" x14ac:dyDescent="0.25">
      <c r="A396" s="7"/>
      <c r="B396" s="7"/>
      <c r="C396" s="7"/>
      <c r="D396" s="7"/>
      <c r="E396" s="7"/>
      <c r="F396" s="7"/>
      <c r="G396" s="7"/>
      <c r="H396" s="7"/>
      <c r="I396" s="7"/>
      <c r="J396" s="7"/>
      <c r="K396" s="7"/>
      <c r="L396" s="7"/>
      <c r="M396" s="7"/>
      <c r="N396" s="7"/>
      <c r="O396" s="7"/>
      <c r="P396" s="7"/>
      <c r="Q396" s="7"/>
      <c r="R396" s="7"/>
    </row>
    <row r="397" spans="1:18" x14ac:dyDescent="0.25">
      <c r="A397" s="7"/>
      <c r="B397" s="7"/>
      <c r="C397" s="7"/>
      <c r="D397" s="7"/>
      <c r="E397" s="7"/>
      <c r="F397" s="7"/>
      <c r="G397" s="7"/>
      <c r="H397" s="7"/>
      <c r="I397" s="7"/>
      <c r="J397" s="7"/>
      <c r="K397" s="7"/>
      <c r="L397" s="7"/>
      <c r="M397" s="7"/>
      <c r="N397" s="7"/>
      <c r="O397" s="7"/>
      <c r="P397" s="7"/>
      <c r="Q397" s="7"/>
      <c r="R397" s="7"/>
    </row>
    <row r="398" spans="1:18" x14ac:dyDescent="0.25">
      <c r="A398" s="7"/>
      <c r="B398" s="7"/>
      <c r="C398" s="7"/>
      <c r="D398" s="7"/>
      <c r="E398" s="7"/>
      <c r="F398" s="7"/>
      <c r="G398" s="7"/>
      <c r="H398" s="7"/>
      <c r="I398" s="7"/>
      <c r="J398" s="7"/>
      <c r="K398" s="7"/>
      <c r="L398" s="7"/>
      <c r="M398" s="7"/>
      <c r="N398" s="7"/>
      <c r="O398" s="7"/>
      <c r="P398" s="7"/>
      <c r="Q398" s="7"/>
      <c r="R398" s="7"/>
    </row>
    <row r="399" spans="1:18" x14ac:dyDescent="0.25">
      <c r="A399" s="7"/>
      <c r="B399" s="7"/>
      <c r="C399" s="7"/>
      <c r="D399" s="7"/>
      <c r="E399" s="7"/>
      <c r="F399" s="7"/>
      <c r="G399" s="7"/>
      <c r="H399" s="7"/>
      <c r="I399" s="7"/>
      <c r="J399" s="7"/>
      <c r="K399" s="7"/>
      <c r="L399" s="7"/>
      <c r="M399" s="7"/>
      <c r="N399" s="7"/>
      <c r="O399" s="7"/>
      <c r="P399" s="7"/>
      <c r="Q399" s="7"/>
      <c r="R399" s="7"/>
    </row>
    <row r="400" spans="1:18" x14ac:dyDescent="0.25">
      <c r="A400" s="7"/>
      <c r="B400" s="7"/>
      <c r="C400" s="7"/>
      <c r="D400" s="7"/>
      <c r="E400" s="7"/>
      <c r="F400" s="7"/>
      <c r="G400" s="7"/>
      <c r="H400" s="7"/>
      <c r="I400" s="7"/>
      <c r="J400" s="7"/>
      <c r="K400" s="7"/>
      <c r="L400" s="7"/>
      <c r="M400" s="7"/>
      <c r="N400" s="7"/>
      <c r="O400" s="7"/>
      <c r="P400" s="7"/>
      <c r="Q400" s="7"/>
      <c r="R400" s="7"/>
    </row>
    <row r="401" spans="1:18" x14ac:dyDescent="0.25">
      <c r="A401" s="7"/>
      <c r="B401" s="7"/>
      <c r="C401" s="7"/>
      <c r="D401" s="7"/>
      <c r="E401" s="7"/>
      <c r="F401" s="7"/>
      <c r="G401" s="7"/>
      <c r="H401" s="7"/>
      <c r="I401" s="7"/>
      <c r="J401" s="7"/>
      <c r="K401" s="7"/>
      <c r="L401" s="7"/>
      <c r="M401" s="7"/>
      <c r="N401" s="7"/>
      <c r="O401" s="7"/>
      <c r="P401" s="7"/>
      <c r="Q401" s="7"/>
      <c r="R401" s="7"/>
    </row>
    <row r="402" spans="1:18" x14ac:dyDescent="0.25">
      <c r="A402" s="7"/>
      <c r="B402" s="7"/>
      <c r="C402" s="7"/>
      <c r="D402" s="7"/>
      <c r="E402" s="7"/>
      <c r="F402" s="7"/>
      <c r="G402" s="7"/>
      <c r="H402" s="7"/>
      <c r="I402" s="7"/>
      <c r="J402" s="7"/>
      <c r="K402" s="7"/>
      <c r="L402" s="7"/>
      <c r="M402" s="7"/>
      <c r="N402" s="7"/>
      <c r="O402" s="7"/>
      <c r="P402" s="7"/>
      <c r="Q402" s="7"/>
      <c r="R402" s="7"/>
    </row>
    <row r="403" spans="1:18" x14ac:dyDescent="0.25">
      <c r="A403" s="7"/>
      <c r="B403" s="7"/>
      <c r="C403" s="7"/>
      <c r="D403" s="7"/>
      <c r="E403" s="7"/>
      <c r="F403" s="7"/>
      <c r="G403" s="7"/>
      <c r="H403" s="7"/>
      <c r="I403" s="7"/>
      <c r="J403" s="7"/>
      <c r="K403" s="7"/>
      <c r="L403" s="7"/>
      <c r="M403" s="7"/>
      <c r="N403" s="7"/>
      <c r="O403" s="7"/>
      <c r="P403" s="7"/>
      <c r="Q403" s="7"/>
      <c r="R403" s="7"/>
    </row>
    <row r="404" spans="1:18" x14ac:dyDescent="0.25">
      <c r="A404" s="7"/>
      <c r="B404" s="7"/>
      <c r="C404" s="7"/>
      <c r="D404" s="7"/>
      <c r="E404" s="7"/>
      <c r="F404" s="7"/>
      <c r="G404" s="7"/>
      <c r="H404" s="7"/>
      <c r="I404" s="7"/>
      <c r="J404" s="7"/>
      <c r="K404" s="7"/>
      <c r="L404" s="7"/>
      <c r="M404" s="7"/>
      <c r="N404" s="7"/>
      <c r="O404" s="7"/>
      <c r="P404" s="7"/>
      <c r="Q404" s="7"/>
      <c r="R404" s="7"/>
    </row>
    <row r="405" spans="1:18" x14ac:dyDescent="0.25">
      <c r="A405" s="7"/>
      <c r="B405" s="7"/>
      <c r="C405" s="7"/>
      <c r="D405" s="7"/>
      <c r="E405" s="7"/>
      <c r="F405" s="7"/>
      <c r="G405" s="7"/>
      <c r="H405" s="7"/>
      <c r="I405" s="7"/>
      <c r="J405" s="7"/>
      <c r="K405" s="7"/>
      <c r="L405" s="7"/>
      <c r="M405" s="7"/>
      <c r="N405" s="7"/>
      <c r="O405" s="7"/>
      <c r="P405" s="7"/>
      <c r="Q405" s="7"/>
      <c r="R405" s="7"/>
    </row>
    <row r="406" spans="1:18" x14ac:dyDescent="0.25">
      <c r="A406" s="7"/>
      <c r="B406" s="7"/>
      <c r="C406" s="7"/>
      <c r="D406" s="7"/>
      <c r="E406" s="7"/>
      <c r="F406" s="7"/>
      <c r="G406" s="7"/>
      <c r="H406" s="7"/>
      <c r="I406" s="7"/>
      <c r="J406" s="7"/>
      <c r="K406" s="7"/>
      <c r="L406" s="7"/>
      <c r="M406" s="7"/>
      <c r="N406" s="7"/>
      <c r="O406" s="7"/>
      <c r="P406" s="7"/>
      <c r="Q406" s="7"/>
      <c r="R406" s="7"/>
    </row>
    <row r="407" spans="1:18" x14ac:dyDescent="0.25">
      <c r="A407" s="7"/>
      <c r="B407" s="7"/>
      <c r="C407" s="7"/>
      <c r="D407" s="7"/>
      <c r="E407" s="7"/>
      <c r="F407" s="7"/>
      <c r="G407" s="7"/>
      <c r="H407" s="7"/>
      <c r="I407" s="7"/>
      <c r="J407" s="7"/>
      <c r="K407" s="7"/>
      <c r="L407" s="7"/>
      <c r="M407" s="7"/>
      <c r="N407" s="7"/>
      <c r="O407" s="7"/>
      <c r="P407" s="7"/>
      <c r="Q407" s="7"/>
      <c r="R407" s="7"/>
    </row>
    <row r="408" spans="1:18" x14ac:dyDescent="0.25">
      <c r="A408" s="7"/>
      <c r="B408" s="7"/>
      <c r="C408" s="7"/>
      <c r="D408" s="7"/>
      <c r="E408" s="7"/>
      <c r="F408" s="7"/>
      <c r="G408" s="7"/>
      <c r="H408" s="7"/>
      <c r="I408" s="7"/>
      <c r="J408" s="7"/>
      <c r="K408" s="7"/>
      <c r="L408" s="7"/>
      <c r="M408" s="7"/>
      <c r="N408" s="7"/>
      <c r="O408" s="7"/>
      <c r="P408" s="7"/>
      <c r="Q408" s="7"/>
      <c r="R408" s="7"/>
    </row>
    <row r="409" spans="1:18" x14ac:dyDescent="0.25">
      <c r="A409" s="7"/>
      <c r="B409" s="7"/>
      <c r="C409" s="7"/>
      <c r="D409" s="7"/>
      <c r="E409" s="7"/>
      <c r="F409" s="7"/>
      <c r="G409" s="7"/>
      <c r="H409" s="7"/>
      <c r="I409" s="7"/>
      <c r="J409" s="7"/>
      <c r="K409" s="7"/>
      <c r="L409" s="7"/>
      <c r="M409" s="7"/>
      <c r="N409" s="7"/>
      <c r="O409" s="7"/>
      <c r="P409" s="7"/>
      <c r="Q409" s="7"/>
      <c r="R409" s="7"/>
    </row>
    <row r="410" spans="1:18" x14ac:dyDescent="0.25">
      <c r="A410" s="7"/>
      <c r="B410" s="7"/>
      <c r="C410" s="7"/>
      <c r="D410" s="7"/>
      <c r="E410" s="7"/>
      <c r="F410" s="7"/>
      <c r="G410" s="7"/>
      <c r="H410" s="7"/>
      <c r="I410" s="7"/>
      <c r="J410" s="7"/>
      <c r="K410" s="7"/>
      <c r="L410" s="7"/>
      <c r="M410" s="7"/>
      <c r="N410" s="7"/>
      <c r="O410" s="7"/>
      <c r="P410" s="7"/>
      <c r="Q410" s="7"/>
      <c r="R410" s="7"/>
    </row>
    <row r="411" spans="1:18" x14ac:dyDescent="0.25">
      <c r="A411" s="7"/>
      <c r="B411" s="7"/>
      <c r="C411" s="7"/>
      <c r="D411" s="7"/>
      <c r="E411" s="7"/>
      <c r="F411" s="7"/>
      <c r="G411" s="7"/>
      <c r="H411" s="7"/>
      <c r="I411" s="7"/>
      <c r="J411" s="7"/>
      <c r="K411" s="7"/>
      <c r="L411" s="7"/>
      <c r="M411" s="7"/>
      <c r="N411" s="7"/>
      <c r="O411" s="7"/>
      <c r="P411" s="7"/>
      <c r="Q411" s="7"/>
      <c r="R411" s="7"/>
    </row>
    <row r="412" spans="1:18" x14ac:dyDescent="0.25">
      <c r="A412" s="7"/>
      <c r="B412" s="7"/>
      <c r="C412" s="7"/>
      <c r="D412" s="7"/>
      <c r="E412" s="7"/>
      <c r="F412" s="7"/>
      <c r="G412" s="7"/>
      <c r="H412" s="7"/>
      <c r="I412" s="7"/>
      <c r="J412" s="7"/>
      <c r="K412" s="7"/>
      <c r="L412" s="7"/>
      <c r="M412" s="7"/>
      <c r="N412" s="7"/>
      <c r="O412" s="7"/>
      <c r="P412" s="7"/>
      <c r="Q412" s="7"/>
      <c r="R412" s="7"/>
    </row>
    <row r="413" spans="1:18" x14ac:dyDescent="0.25">
      <c r="A413" s="7"/>
      <c r="B413" s="7"/>
      <c r="C413" s="7"/>
      <c r="D413" s="7"/>
      <c r="E413" s="7"/>
      <c r="F413" s="7"/>
      <c r="G413" s="7"/>
      <c r="H413" s="7"/>
      <c r="I413" s="7"/>
      <c r="J413" s="7"/>
      <c r="K413" s="7"/>
      <c r="L413" s="7"/>
      <c r="M413" s="7"/>
      <c r="N413" s="7"/>
      <c r="O413" s="7"/>
      <c r="P413" s="7"/>
      <c r="Q413" s="7"/>
      <c r="R413" s="7"/>
    </row>
    <row r="414" spans="1:18" x14ac:dyDescent="0.25">
      <c r="A414" s="7"/>
      <c r="B414" s="7"/>
      <c r="C414" s="7"/>
      <c r="D414" s="7"/>
      <c r="E414" s="7"/>
      <c r="F414" s="7"/>
      <c r="G414" s="7"/>
      <c r="H414" s="7"/>
      <c r="I414" s="7"/>
      <c r="J414" s="7"/>
      <c r="K414" s="7"/>
      <c r="L414" s="7"/>
      <c r="M414" s="7"/>
      <c r="N414" s="7"/>
      <c r="O414" s="7"/>
      <c r="P414" s="7"/>
      <c r="Q414" s="7"/>
      <c r="R414" s="7"/>
    </row>
    <row r="415" spans="1:18" x14ac:dyDescent="0.25">
      <c r="A415" s="7"/>
      <c r="B415" s="7"/>
      <c r="C415" s="7"/>
      <c r="D415" s="7"/>
      <c r="E415" s="7"/>
      <c r="F415" s="7"/>
      <c r="G415" s="7"/>
      <c r="H415" s="7"/>
      <c r="I415" s="7"/>
      <c r="J415" s="7"/>
      <c r="K415" s="7"/>
      <c r="L415" s="7"/>
      <c r="M415" s="7"/>
      <c r="N415" s="7"/>
      <c r="O415" s="7"/>
      <c r="P415" s="7"/>
      <c r="Q415" s="7"/>
      <c r="R415" s="7"/>
    </row>
    <row r="416" spans="1:18" x14ac:dyDescent="0.25">
      <c r="A416" s="7"/>
      <c r="B416" s="7"/>
      <c r="C416" s="7"/>
      <c r="D416" s="7"/>
      <c r="E416" s="7"/>
      <c r="F416" s="7"/>
      <c r="G416" s="7"/>
      <c r="H416" s="7"/>
      <c r="I416" s="7"/>
      <c r="J416" s="7"/>
      <c r="K416" s="7"/>
      <c r="L416" s="7"/>
      <c r="M416" s="7"/>
      <c r="N416" s="7"/>
      <c r="O416" s="7"/>
      <c r="P416" s="7"/>
      <c r="Q416" s="7"/>
      <c r="R416" s="7"/>
    </row>
    <row r="417" spans="1:18" x14ac:dyDescent="0.25">
      <c r="A417" s="7"/>
      <c r="B417" s="7"/>
      <c r="C417" s="7"/>
      <c r="D417" s="7"/>
      <c r="E417" s="7"/>
      <c r="F417" s="7"/>
      <c r="G417" s="7"/>
      <c r="H417" s="7"/>
      <c r="I417" s="7"/>
      <c r="J417" s="7"/>
      <c r="K417" s="7"/>
      <c r="L417" s="7"/>
      <c r="M417" s="7"/>
      <c r="N417" s="7"/>
      <c r="O417" s="7"/>
      <c r="P417" s="7"/>
      <c r="Q417" s="7"/>
      <c r="R417" s="7"/>
    </row>
    <row r="418" spans="1:18" x14ac:dyDescent="0.25">
      <c r="A418" s="7"/>
      <c r="B418" s="7"/>
      <c r="C418" s="7"/>
      <c r="D418" s="7"/>
      <c r="E418" s="7"/>
      <c r="F418" s="7"/>
      <c r="G418" s="7"/>
      <c r="H418" s="7"/>
      <c r="I418" s="7"/>
      <c r="J418" s="7"/>
      <c r="K418" s="7"/>
      <c r="L418" s="7"/>
      <c r="M418" s="7"/>
      <c r="N418" s="7"/>
      <c r="O418" s="7"/>
      <c r="P418" s="7"/>
      <c r="Q418" s="7"/>
      <c r="R418" s="7"/>
    </row>
    <row r="419" spans="1:18" x14ac:dyDescent="0.25">
      <c r="A419" s="7"/>
      <c r="B419" s="7"/>
      <c r="C419" s="7"/>
      <c r="D419" s="7"/>
      <c r="E419" s="7"/>
      <c r="F419" s="7"/>
      <c r="G419" s="7"/>
      <c r="H419" s="7"/>
      <c r="I419" s="7"/>
      <c r="J419" s="7"/>
      <c r="K419" s="7"/>
      <c r="L419" s="7"/>
      <c r="M419" s="7"/>
      <c r="N419" s="7"/>
      <c r="O419" s="7"/>
      <c r="P419" s="7"/>
      <c r="Q419" s="7"/>
      <c r="R419" s="7"/>
    </row>
    <row r="420" spans="1:18" x14ac:dyDescent="0.25">
      <c r="A420" s="7"/>
      <c r="B420" s="7"/>
      <c r="C420" s="7"/>
      <c r="D420" s="7"/>
      <c r="E420" s="7"/>
      <c r="F420" s="7"/>
      <c r="G420" s="7"/>
      <c r="H420" s="7"/>
      <c r="I420" s="7"/>
      <c r="J420" s="7"/>
      <c r="K420" s="7"/>
      <c r="L420" s="7"/>
      <c r="M420" s="7"/>
      <c r="N420" s="7"/>
      <c r="O420" s="7"/>
      <c r="P420" s="7"/>
      <c r="Q420" s="7"/>
      <c r="R420" s="7"/>
    </row>
    <row r="421" spans="1:18" x14ac:dyDescent="0.25">
      <c r="A421" s="7"/>
      <c r="B421" s="7"/>
      <c r="C421" s="7"/>
      <c r="D421" s="7"/>
      <c r="E421" s="7"/>
      <c r="F421" s="7"/>
      <c r="G421" s="7"/>
      <c r="H421" s="7"/>
      <c r="I421" s="7"/>
      <c r="J421" s="7"/>
      <c r="K421" s="7"/>
      <c r="L421" s="7"/>
      <c r="M421" s="7"/>
      <c r="N421" s="7"/>
      <c r="O421" s="7"/>
      <c r="P421" s="7"/>
      <c r="Q421" s="7"/>
      <c r="R421" s="7"/>
    </row>
    <row r="422" spans="1:18" x14ac:dyDescent="0.25">
      <c r="A422" s="7"/>
      <c r="B422" s="7"/>
      <c r="C422" s="7"/>
      <c r="D422" s="7"/>
      <c r="E422" s="7"/>
      <c r="F422" s="7"/>
      <c r="G422" s="7"/>
      <c r="H422" s="7"/>
      <c r="I422" s="7"/>
      <c r="J422" s="7"/>
      <c r="K422" s="7"/>
      <c r="L422" s="7"/>
      <c r="M422" s="7"/>
      <c r="N422" s="7"/>
      <c r="O422" s="7"/>
      <c r="P422" s="7"/>
      <c r="Q422" s="7"/>
      <c r="R422" s="7"/>
    </row>
    <row r="423" spans="1:18" x14ac:dyDescent="0.25">
      <c r="A423" s="7"/>
      <c r="B423" s="7"/>
      <c r="C423" s="7"/>
      <c r="D423" s="7"/>
      <c r="E423" s="7"/>
      <c r="F423" s="7"/>
      <c r="G423" s="7"/>
      <c r="H423" s="7"/>
      <c r="I423" s="7"/>
      <c r="J423" s="7"/>
      <c r="K423" s="7"/>
      <c r="L423" s="7"/>
      <c r="M423" s="7"/>
      <c r="N423" s="7"/>
      <c r="O423" s="7"/>
      <c r="P423" s="7"/>
      <c r="Q423" s="7"/>
      <c r="R423" s="7"/>
    </row>
    <row r="424" spans="1:18" x14ac:dyDescent="0.25">
      <c r="A424" s="7"/>
      <c r="B424" s="7"/>
      <c r="C424" s="7"/>
      <c r="D424" s="7"/>
      <c r="E424" s="7"/>
      <c r="F424" s="7"/>
      <c r="G424" s="7"/>
      <c r="H424" s="7"/>
      <c r="I424" s="7"/>
      <c r="J424" s="7"/>
      <c r="K424" s="7"/>
      <c r="L424" s="7"/>
      <c r="M424" s="7"/>
      <c r="N424" s="7"/>
      <c r="O424" s="7"/>
      <c r="P424" s="7"/>
      <c r="Q424" s="7"/>
      <c r="R424" s="7"/>
    </row>
    <row r="425" spans="1:18" x14ac:dyDescent="0.25">
      <c r="A425" s="7"/>
      <c r="B425" s="7"/>
      <c r="C425" s="7"/>
      <c r="D425" s="7"/>
      <c r="E425" s="7"/>
      <c r="F425" s="7"/>
      <c r="G425" s="7"/>
      <c r="H425" s="7"/>
      <c r="I425" s="7"/>
      <c r="J425" s="7"/>
      <c r="K425" s="7"/>
      <c r="L425" s="7"/>
      <c r="M425" s="7"/>
      <c r="N425" s="7"/>
      <c r="O425" s="7"/>
      <c r="P425" s="7"/>
      <c r="Q425" s="7"/>
      <c r="R425" s="7"/>
    </row>
    <row r="426" spans="1:18" x14ac:dyDescent="0.25">
      <c r="A426" s="7"/>
      <c r="B426" s="7"/>
      <c r="C426" s="7"/>
      <c r="D426" s="7"/>
      <c r="E426" s="7"/>
      <c r="F426" s="7"/>
      <c r="G426" s="7"/>
      <c r="H426" s="7"/>
      <c r="I426" s="7"/>
      <c r="J426" s="7"/>
      <c r="K426" s="7"/>
      <c r="L426" s="7"/>
      <c r="M426" s="7"/>
      <c r="N426" s="7"/>
      <c r="O426" s="7"/>
      <c r="P426" s="7"/>
      <c r="Q426" s="7"/>
      <c r="R426" s="7"/>
    </row>
    <row r="427" spans="1:18" x14ac:dyDescent="0.25">
      <c r="A427" s="7"/>
      <c r="B427" s="7"/>
      <c r="C427" s="7"/>
      <c r="D427" s="7"/>
      <c r="E427" s="7"/>
      <c r="F427" s="7"/>
      <c r="G427" s="7"/>
      <c r="H427" s="7"/>
      <c r="I427" s="7"/>
      <c r="J427" s="7"/>
      <c r="K427" s="7"/>
      <c r="L427" s="7"/>
      <c r="M427" s="7"/>
      <c r="N427" s="7"/>
      <c r="O427" s="7"/>
      <c r="P427" s="7"/>
      <c r="Q427" s="7"/>
      <c r="R427" s="7"/>
    </row>
    <row r="428" spans="1:18" x14ac:dyDescent="0.25">
      <c r="A428" s="7"/>
      <c r="B428" s="7"/>
      <c r="C428" s="7"/>
      <c r="D428" s="7"/>
      <c r="E428" s="7"/>
      <c r="F428" s="7"/>
      <c r="G428" s="7"/>
      <c r="H428" s="7"/>
      <c r="I428" s="7"/>
      <c r="J428" s="7"/>
      <c r="K428" s="7"/>
      <c r="L428" s="7"/>
      <c r="M428" s="7"/>
      <c r="N428" s="7"/>
      <c r="O428" s="7"/>
      <c r="P428" s="7"/>
      <c r="Q428" s="7"/>
      <c r="R428" s="7"/>
    </row>
    <row r="429" spans="1:18" x14ac:dyDescent="0.25">
      <c r="A429" s="7"/>
      <c r="B429" s="7"/>
      <c r="C429" s="7"/>
      <c r="D429" s="7"/>
      <c r="E429" s="7"/>
      <c r="F429" s="7"/>
      <c r="G429" s="7"/>
      <c r="H429" s="7"/>
      <c r="I429" s="7"/>
      <c r="J429" s="7"/>
      <c r="K429" s="7"/>
      <c r="L429" s="7"/>
      <c r="M429" s="7"/>
      <c r="N429" s="7"/>
      <c r="O429" s="7"/>
      <c r="P429" s="7"/>
      <c r="Q429" s="7"/>
      <c r="R429" s="7"/>
    </row>
    <row r="430" spans="1:18" x14ac:dyDescent="0.25">
      <c r="A430" s="7"/>
      <c r="B430" s="7"/>
      <c r="C430" s="7"/>
      <c r="D430" s="7"/>
      <c r="E430" s="7"/>
      <c r="F430" s="7"/>
      <c r="G430" s="7"/>
      <c r="H430" s="7"/>
      <c r="I430" s="7"/>
      <c r="J430" s="7"/>
      <c r="K430" s="7"/>
      <c r="L430" s="7"/>
      <c r="M430" s="7"/>
      <c r="N430" s="7"/>
      <c r="O430" s="7"/>
      <c r="P430" s="7"/>
      <c r="Q430" s="7"/>
      <c r="R430" s="7"/>
    </row>
    <row r="431" spans="1:18" x14ac:dyDescent="0.25">
      <c r="A431" s="7"/>
      <c r="B431" s="7"/>
      <c r="C431" s="7"/>
      <c r="D431" s="7"/>
      <c r="E431" s="7"/>
      <c r="F431" s="7"/>
      <c r="G431" s="7"/>
      <c r="H431" s="7"/>
      <c r="I431" s="7"/>
      <c r="J431" s="7"/>
      <c r="K431" s="7"/>
      <c r="L431" s="7"/>
      <c r="M431" s="7"/>
      <c r="N431" s="7"/>
      <c r="O431" s="7"/>
      <c r="P431" s="7"/>
      <c r="Q431" s="7"/>
      <c r="R431" s="7"/>
    </row>
    <row r="432" spans="1:18" x14ac:dyDescent="0.25">
      <c r="A432" s="7"/>
      <c r="B432" s="7"/>
      <c r="C432" s="7"/>
      <c r="D432" s="7"/>
      <c r="E432" s="7"/>
      <c r="F432" s="7"/>
      <c r="G432" s="7"/>
      <c r="H432" s="7"/>
      <c r="I432" s="7"/>
      <c r="J432" s="7"/>
      <c r="K432" s="7"/>
      <c r="L432" s="7"/>
      <c r="M432" s="7"/>
      <c r="N432" s="7"/>
      <c r="O432" s="7"/>
      <c r="P432" s="7"/>
      <c r="Q432" s="7"/>
      <c r="R432" s="7"/>
    </row>
    <row r="433" spans="1:18" x14ac:dyDescent="0.25">
      <c r="A433" s="7"/>
      <c r="B433" s="7"/>
      <c r="C433" s="7"/>
      <c r="D433" s="7"/>
      <c r="E433" s="7"/>
      <c r="F433" s="7"/>
      <c r="G433" s="7"/>
      <c r="H433" s="7"/>
      <c r="I433" s="7"/>
      <c r="J433" s="7"/>
      <c r="K433" s="7"/>
      <c r="L433" s="7"/>
      <c r="M433" s="7"/>
      <c r="N433" s="7"/>
      <c r="O433" s="7"/>
      <c r="P433" s="7"/>
      <c r="Q433" s="7"/>
      <c r="R433" s="7"/>
    </row>
    <row r="434" spans="1:18" x14ac:dyDescent="0.25">
      <c r="A434" s="7"/>
      <c r="B434" s="7"/>
      <c r="C434" s="7"/>
      <c r="D434" s="7"/>
      <c r="E434" s="7"/>
      <c r="F434" s="7"/>
      <c r="G434" s="7"/>
      <c r="H434" s="7"/>
      <c r="I434" s="7"/>
      <c r="J434" s="7"/>
      <c r="K434" s="7"/>
      <c r="L434" s="7"/>
      <c r="M434" s="7"/>
      <c r="N434" s="7"/>
      <c r="O434" s="7"/>
      <c r="P434" s="7"/>
      <c r="Q434" s="7"/>
      <c r="R434" s="7"/>
    </row>
    <row r="435" spans="1:18" x14ac:dyDescent="0.25">
      <c r="A435" s="7"/>
      <c r="B435" s="7"/>
      <c r="C435" s="7"/>
      <c r="D435" s="7"/>
      <c r="E435" s="7"/>
      <c r="F435" s="7"/>
      <c r="G435" s="7"/>
      <c r="H435" s="7"/>
      <c r="I435" s="7"/>
      <c r="J435" s="7"/>
      <c r="K435" s="7"/>
      <c r="L435" s="7"/>
      <c r="M435" s="7"/>
      <c r="N435" s="7"/>
      <c r="O435" s="7"/>
      <c r="P435" s="7"/>
      <c r="Q435" s="7"/>
      <c r="R435" s="7"/>
    </row>
    <row r="436" spans="1:18" x14ac:dyDescent="0.25">
      <c r="A436" s="7"/>
      <c r="B436" s="7"/>
      <c r="C436" s="7"/>
      <c r="D436" s="7"/>
      <c r="E436" s="7"/>
      <c r="F436" s="7"/>
      <c r="G436" s="7"/>
      <c r="H436" s="7"/>
      <c r="I436" s="7"/>
      <c r="J436" s="7"/>
      <c r="K436" s="7"/>
      <c r="L436" s="7"/>
      <c r="M436" s="7"/>
      <c r="N436" s="7"/>
      <c r="O436" s="7"/>
      <c r="P436" s="7"/>
      <c r="Q436" s="7"/>
      <c r="R436" s="7"/>
    </row>
    <row r="437" spans="1:18" x14ac:dyDescent="0.25">
      <c r="A437" s="7"/>
      <c r="B437" s="7"/>
      <c r="C437" s="7"/>
      <c r="D437" s="7"/>
      <c r="E437" s="7"/>
      <c r="F437" s="7"/>
      <c r="G437" s="7"/>
      <c r="H437" s="7"/>
      <c r="I437" s="7"/>
      <c r="J437" s="7"/>
      <c r="K437" s="7"/>
      <c r="L437" s="7"/>
      <c r="M437" s="7"/>
      <c r="N437" s="7"/>
      <c r="O437" s="7"/>
      <c r="P437" s="7"/>
      <c r="Q437" s="7"/>
      <c r="R437" s="7"/>
    </row>
    <row r="438" spans="1:18" x14ac:dyDescent="0.25">
      <c r="A438" s="7"/>
      <c r="B438" s="7"/>
      <c r="C438" s="7"/>
      <c r="D438" s="7"/>
      <c r="E438" s="7"/>
      <c r="F438" s="7"/>
      <c r="G438" s="7"/>
      <c r="H438" s="7"/>
      <c r="I438" s="7"/>
      <c r="J438" s="7"/>
      <c r="K438" s="7"/>
      <c r="L438" s="7"/>
      <c r="M438" s="7"/>
      <c r="N438" s="7"/>
      <c r="O438" s="7"/>
      <c r="P438" s="7"/>
      <c r="Q438" s="7"/>
      <c r="R438" s="7"/>
    </row>
    <row r="439" spans="1:18" x14ac:dyDescent="0.25">
      <c r="A439" s="7"/>
      <c r="B439" s="7"/>
      <c r="C439" s="7"/>
      <c r="D439" s="7"/>
      <c r="E439" s="7"/>
      <c r="F439" s="7"/>
      <c r="G439" s="7"/>
      <c r="H439" s="7"/>
      <c r="I439" s="7"/>
      <c r="J439" s="7"/>
      <c r="K439" s="7"/>
      <c r="L439" s="7"/>
      <c r="M439" s="7"/>
      <c r="N439" s="7"/>
      <c r="O439" s="7"/>
      <c r="P439" s="7"/>
      <c r="Q439" s="7"/>
      <c r="R439" s="7"/>
    </row>
    <row r="440" spans="1:18" x14ac:dyDescent="0.25">
      <c r="A440" s="7"/>
      <c r="B440" s="7"/>
      <c r="C440" s="7"/>
      <c r="D440" s="7"/>
      <c r="E440" s="7"/>
      <c r="F440" s="7"/>
      <c r="G440" s="7"/>
      <c r="H440" s="7"/>
      <c r="I440" s="7"/>
      <c r="J440" s="7"/>
      <c r="K440" s="7"/>
      <c r="L440" s="7"/>
      <c r="M440" s="7"/>
      <c r="N440" s="7"/>
      <c r="O440" s="7"/>
      <c r="P440" s="7"/>
      <c r="Q440" s="7"/>
      <c r="R440" s="7"/>
    </row>
    <row r="441" spans="1:18" x14ac:dyDescent="0.25">
      <c r="A441" s="7"/>
      <c r="B441" s="7"/>
      <c r="C441" s="7"/>
      <c r="D441" s="7"/>
      <c r="E441" s="7"/>
      <c r="F441" s="7"/>
      <c r="G441" s="7"/>
      <c r="H441" s="7"/>
      <c r="I441" s="7"/>
      <c r="J441" s="7"/>
      <c r="K441" s="7"/>
      <c r="L441" s="7"/>
      <c r="M441" s="7"/>
      <c r="N441" s="7"/>
      <c r="O441" s="7"/>
      <c r="P441" s="7"/>
      <c r="Q441" s="7"/>
      <c r="R441" s="7"/>
    </row>
    <row r="442" spans="1:18" x14ac:dyDescent="0.25">
      <c r="A442" s="7"/>
      <c r="B442" s="7"/>
      <c r="C442" s="7"/>
      <c r="D442" s="7"/>
      <c r="E442" s="7"/>
      <c r="F442" s="7"/>
      <c r="G442" s="7"/>
      <c r="H442" s="7"/>
      <c r="I442" s="7"/>
      <c r="J442" s="7"/>
      <c r="K442" s="7"/>
      <c r="L442" s="7"/>
      <c r="M442" s="7"/>
      <c r="N442" s="7"/>
      <c r="O442" s="7"/>
      <c r="P442" s="7"/>
      <c r="Q442" s="7"/>
      <c r="R442" s="7"/>
    </row>
    <row r="443" spans="1:18" x14ac:dyDescent="0.25">
      <c r="A443" s="7"/>
      <c r="B443" s="7"/>
      <c r="C443" s="7"/>
      <c r="D443" s="7"/>
      <c r="E443" s="7"/>
      <c r="F443" s="7"/>
      <c r="G443" s="7"/>
      <c r="H443" s="7"/>
      <c r="I443" s="7"/>
      <c r="J443" s="7"/>
      <c r="K443" s="7"/>
      <c r="L443" s="7"/>
      <c r="M443" s="7"/>
      <c r="N443" s="7"/>
      <c r="O443" s="7"/>
      <c r="P443" s="7"/>
      <c r="Q443" s="7"/>
      <c r="R443" s="7"/>
    </row>
    <row r="444" spans="1:18" x14ac:dyDescent="0.25">
      <c r="A444" s="7"/>
      <c r="B444" s="7"/>
      <c r="C444" s="7"/>
      <c r="D444" s="7"/>
      <c r="E444" s="7"/>
      <c r="F444" s="7"/>
      <c r="G444" s="7"/>
      <c r="H444" s="7"/>
      <c r="I444" s="7"/>
      <c r="J444" s="7"/>
      <c r="K444" s="7"/>
      <c r="L444" s="7"/>
      <c r="M444" s="7"/>
      <c r="N444" s="7"/>
      <c r="O444" s="7"/>
      <c r="P444" s="7"/>
      <c r="Q444" s="7"/>
      <c r="R444" s="7"/>
    </row>
    <row r="445" spans="1:18" x14ac:dyDescent="0.25">
      <c r="A445" s="7"/>
      <c r="B445" s="7"/>
      <c r="C445" s="7"/>
      <c r="D445" s="7"/>
      <c r="E445" s="7"/>
      <c r="F445" s="7"/>
      <c r="G445" s="7"/>
      <c r="H445" s="7"/>
      <c r="I445" s="7"/>
      <c r="J445" s="7"/>
      <c r="K445" s="7"/>
      <c r="L445" s="7"/>
      <c r="M445" s="7"/>
      <c r="N445" s="7"/>
      <c r="O445" s="7"/>
      <c r="P445" s="7"/>
      <c r="Q445" s="7"/>
      <c r="R445" s="7"/>
    </row>
    <row r="446" spans="1:18" x14ac:dyDescent="0.25">
      <c r="A446" s="7"/>
      <c r="B446" s="7"/>
      <c r="C446" s="7"/>
      <c r="D446" s="7"/>
      <c r="E446" s="7"/>
      <c r="F446" s="7"/>
      <c r="G446" s="7"/>
      <c r="H446" s="7"/>
      <c r="I446" s="7"/>
      <c r="J446" s="7"/>
      <c r="K446" s="7"/>
      <c r="L446" s="7"/>
      <c r="M446" s="7"/>
      <c r="N446" s="7"/>
      <c r="O446" s="7"/>
      <c r="P446" s="7"/>
      <c r="Q446" s="7"/>
      <c r="R446" s="7"/>
    </row>
    <row r="447" spans="1:18" x14ac:dyDescent="0.25">
      <c r="A447" s="7"/>
      <c r="B447" s="7"/>
      <c r="C447" s="7"/>
      <c r="D447" s="7"/>
      <c r="E447" s="7"/>
      <c r="F447" s="7"/>
      <c r="G447" s="7"/>
      <c r="H447" s="7"/>
      <c r="I447" s="7"/>
      <c r="J447" s="7"/>
      <c r="K447" s="7"/>
      <c r="L447" s="7"/>
      <c r="M447" s="7"/>
      <c r="N447" s="7"/>
      <c r="O447" s="7"/>
      <c r="P447" s="7"/>
      <c r="Q447" s="7"/>
      <c r="R447" s="7"/>
    </row>
    <row r="448" spans="1:18" x14ac:dyDescent="0.25">
      <c r="A448" s="7"/>
      <c r="B448" s="7"/>
      <c r="C448" s="7"/>
      <c r="D448" s="7"/>
      <c r="E448" s="7"/>
      <c r="F448" s="7"/>
      <c r="G448" s="7"/>
      <c r="H448" s="7"/>
      <c r="I448" s="7"/>
      <c r="J448" s="7"/>
      <c r="K448" s="7"/>
      <c r="L448" s="7"/>
      <c r="M448" s="7"/>
      <c r="N448" s="7"/>
      <c r="O448" s="7"/>
      <c r="P448" s="7"/>
      <c r="Q448" s="7"/>
      <c r="R448" s="7"/>
    </row>
    <row r="449" spans="1:18" x14ac:dyDescent="0.25">
      <c r="A449" s="7"/>
      <c r="B449" s="7"/>
      <c r="C449" s="7"/>
      <c r="D449" s="7"/>
      <c r="E449" s="7"/>
      <c r="F449" s="7"/>
      <c r="G449" s="7"/>
      <c r="H449" s="7"/>
      <c r="I449" s="7"/>
      <c r="J449" s="7"/>
      <c r="K449" s="7"/>
      <c r="L449" s="7"/>
      <c r="M449" s="7"/>
      <c r="N449" s="7"/>
      <c r="O449" s="7"/>
      <c r="P449" s="7"/>
      <c r="Q449" s="7"/>
      <c r="R449" s="7"/>
    </row>
    <row r="450" spans="1:18" x14ac:dyDescent="0.25">
      <c r="A450" s="7"/>
      <c r="B450" s="7"/>
      <c r="C450" s="7"/>
      <c r="D450" s="7"/>
      <c r="E450" s="7"/>
      <c r="F450" s="7"/>
      <c r="G450" s="7"/>
      <c r="H450" s="7"/>
      <c r="I450" s="7"/>
      <c r="J450" s="7"/>
      <c r="K450" s="7"/>
      <c r="L450" s="7"/>
      <c r="M450" s="7"/>
      <c r="N450" s="7"/>
      <c r="O450" s="7"/>
      <c r="P450" s="7"/>
      <c r="Q450" s="7"/>
      <c r="R450" s="7"/>
    </row>
    <row r="451" spans="1:18" x14ac:dyDescent="0.25">
      <c r="A451" s="7"/>
      <c r="B451" s="7"/>
      <c r="C451" s="7"/>
      <c r="D451" s="7"/>
      <c r="E451" s="7"/>
      <c r="F451" s="7"/>
      <c r="G451" s="7"/>
      <c r="H451" s="7"/>
      <c r="I451" s="7"/>
      <c r="J451" s="7"/>
      <c r="K451" s="7"/>
      <c r="L451" s="7"/>
      <c r="M451" s="7"/>
      <c r="N451" s="7"/>
      <c r="O451" s="7"/>
      <c r="P451" s="7"/>
      <c r="Q451" s="7"/>
      <c r="R451" s="7"/>
    </row>
    <row r="452" spans="1:18" x14ac:dyDescent="0.25">
      <c r="A452" s="7"/>
      <c r="B452" s="7"/>
      <c r="C452" s="7"/>
      <c r="D452" s="7"/>
      <c r="E452" s="7"/>
      <c r="F452" s="7"/>
      <c r="G452" s="7"/>
      <c r="H452" s="7"/>
      <c r="I452" s="7"/>
      <c r="J452" s="7"/>
      <c r="K452" s="7"/>
      <c r="L452" s="7"/>
      <c r="M452" s="7"/>
      <c r="N452" s="7"/>
      <c r="O452" s="7"/>
      <c r="P452" s="7"/>
      <c r="Q452" s="7"/>
      <c r="R452" s="7"/>
    </row>
    <row r="453" spans="1:18" x14ac:dyDescent="0.25">
      <c r="A453" s="7"/>
      <c r="B453" s="7"/>
      <c r="C453" s="7"/>
      <c r="D453" s="7"/>
      <c r="E453" s="7"/>
      <c r="F453" s="7"/>
      <c r="G453" s="7"/>
      <c r="H453" s="7"/>
      <c r="I453" s="7"/>
      <c r="J453" s="7"/>
      <c r="K453" s="7"/>
      <c r="L453" s="7"/>
      <c r="M453" s="7"/>
      <c r="N453" s="7"/>
      <c r="O453" s="7"/>
      <c r="P453" s="7"/>
      <c r="Q453" s="7"/>
      <c r="R453" s="7"/>
    </row>
    <row r="454" spans="1:18" x14ac:dyDescent="0.25">
      <c r="A454" s="7"/>
      <c r="B454" s="7"/>
      <c r="C454" s="7"/>
      <c r="D454" s="7"/>
      <c r="E454" s="7"/>
      <c r="F454" s="7"/>
      <c r="G454" s="7"/>
      <c r="H454" s="7"/>
      <c r="I454" s="7"/>
      <c r="J454" s="7"/>
      <c r="K454" s="7"/>
      <c r="L454" s="7"/>
      <c r="M454" s="7"/>
      <c r="N454" s="7"/>
      <c r="O454" s="7"/>
      <c r="P454" s="7"/>
      <c r="Q454" s="7"/>
      <c r="R454" s="7"/>
    </row>
    <row r="455" spans="1:18" x14ac:dyDescent="0.25">
      <c r="A455" s="7"/>
      <c r="B455" s="7"/>
      <c r="C455" s="7"/>
      <c r="D455" s="7"/>
      <c r="E455" s="7"/>
      <c r="F455" s="7"/>
      <c r="G455" s="7"/>
      <c r="H455" s="7"/>
      <c r="I455" s="7"/>
      <c r="J455" s="7"/>
      <c r="K455" s="7"/>
      <c r="L455" s="7"/>
      <c r="M455" s="7"/>
      <c r="N455" s="7"/>
      <c r="O455" s="7"/>
      <c r="P455" s="7"/>
      <c r="Q455" s="7"/>
      <c r="R455" s="7"/>
    </row>
    <row r="456" spans="1:18" x14ac:dyDescent="0.25">
      <c r="A456" s="7"/>
      <c r="B456" s="7"/>
      <c r="C456" s="7"/>
      <c r="D456" s="7"/>
      <c r="E456" s="7"/>
      <c r="F456" s="7"/>
      <c r="G456" s="7"/>
      <c r="H456" s="7"/>
      <c r="I456" s="7"/>
      <c r="J456" s="7"/>
      <c r="K456" s="7"/>
      <c r="L456" s="7"/>
      <c r="M456" s="7"/>
      <c r="N456" s="7"/>
      <c r="O456" s="7"/>
      <c r="P456" s="7"/>
      <c r="Q456" s="7"/>
      <c r="R456" s="7"/>
    </row>
    <row r="457" spans="1:18" x14ac:dyDescent="0.25">
      <c r="A457" s="7"/>
      <c r="B457" s="7"/>
      <c r="C457" s="7"/>
      <c r="D457" s="7"/>
      <c r="E457" s="7"/>
      <c r="F457" s="7"/>
      <c r="G457" s="7"/>
      <c r="H457" s="7"/>
      <c r="I457" s="7"/>
      <c r="J457" s="7"/>
      <c r="K457" s="7"/>
      <c r="L457" s="7"/>
      <c r="M457" s="7"/>
      <c r="N457" s="7"/>
      <c r="O457" s="7"/>
      <c r="P457" s="7"/>
      <c r="Q457" s="7"/>
      <c r="R457" s="7"/>
    </row>
    <row r="458" spans="1:18" x14ac:dyDescent="0.25">
      <c r="A458" s="7"/>
      <c r="B458" s="7"/>
      <c r="C458" s="7"/>
      <c r="D458" s="7"/>
      <c r="E458" s="7"/>
      <c r="F458" s="7"/>
      <c r="G458" s="7"/>
      <c r="H458" s="7"/>
      <c r="I458" s="7"/>
      <c r="J458" s="7"/>
      <c r="K458" s="7"/>
      <c r="L458" s="7"/>
      <c r="M458" s="7"/>
      <c r="N458" s="7"/>
      <c r="O458" s="7"/>
      <c r="P458" s="7"/>
      <c r="Q458" s="7"/>
      <c r="R458" s="7"/>
    </row>
    <row r="459" spans="1:18" x14ac:dyDescent="0.25">
      <c r="A459" s="7"/>
      <c r="B459" s="7"/>
      <c r="C459" s="7"/>
      <c r="D459" s="7"/>
      <c r="E459" s="7"/>
      <c r="F459" s="7"/>
      <c r="G459" s="7"/>
      <c r="H459" s="7"/>
      <c r="I459" s="7"/>
      <c r="J459" s="7"/>
      <c r="K459" s="7"/>
      <c r="L459" s="7"/>
      <c r="M459" s="7"/>
      <c r="N459" s="7"/>
      <c r="O459" s="7"/>
      <c r="P459" s="7"/>
      <c r="Q459" s="7"/>
      <c r="R459" s="7"/>
    </row>
    <row r="460" spans="1:18" x14ac:dyDescent="0.25">
      <c r="A460" s="7"/>
      <c r="B460" s="7"/>
      <c r="C460" s="7"/>
      <c r="D460" s="7"/>
      <c r="E460" s="7"/>
      <c r="F460" s="7"/>
      <c r="G460" s="7"/>
      <c r="H460" s="7"/>
      <c r="I460" s="7"/>
      <c r="J460" s="7"/>
      <c r="K460" s="7"/>
      <c r="L460" s="7"/>
      <c r="M460" s="7"/>
      <c r="N460" s="7"/>
      <c r="O460" s="7"/>
      <c r="P460" s="7"/>
      <c r="Q460" s="7"/>
      <c r="R460" s="7"/>
    </row>
    <row r="461" spans="1:18" x14ac:dyDescent="0.25">
      <c r="A461" s="7"/>
      <c r="B461" s="7"/>
      <c r="C461" s="7"/>
      <c r="D461" s="7"/>
      <c r="E461" s="7"/>
      <c r="F461" s="7"/>
      <c r="G461" s="7"/>
      <c r="H461" s="7"/>
      <c r="I461" s="7"/>
      <c r="J461" s="7"/>
      <c r="K461" s="7"/>
      <c r="L461" s="7"/>
      <c r="M461" s="7"/>
      <c r="N461" s="7"/>
      <c r="O461" s="7"/>
      <c r="P461" s="7"/>
      <c r="Q461" s="7"/>
      <c r="R461" s="7"/>
    </row>
    <row r="462" spans="1:18" x14ac:dyDescent="0.25">
      <c r="A462" s="7"/>
      <c r="B462" s="7"/>
      <c r="C462" s="7"/>
      <c r="D462" s="7"/>
      <c r="E462" s="7"/>
      <c r="F462" s="7"/>
      <c r="G462" s="7"/>
      <c r="H462" s="7"/>
      <c r="I462" s="7"/>
      <c r="J462" s="7"/>
      <c r="K462" s="7"/>
      <c r="L462" s="7"/>
      <c r="M462" s="7"/>
      <c r="N462" s="7"/>
      <c r="O462" s="7"/>
      <c r="P462" s="7"/>
      <c r="Q462" s="7"/>
      <c r="R462" s="7"/>
    </row>
    <row r="463" spans="1:18" x14ac:dyDescent="0.25">
      <c r="A463" s="7"/>
      <c r="B463" s="7"/>
      <c r="C463" s="7"/>
      <c r="D463" s="7"/>
      <c r="E463" s="7"/>
      <c r="F463" s="7"/>
      <c r="G463" s="7"/>
      <c r="H463" s="7"/>
      <c r="I463" s="7"/>
      <c r="J463" s="7"/>
      <c r="K463" s="7"/>
      <c r="L463" s="7"/>
      <c r="M463" s="7"/>
      <c r="N463" s="7"/>
      <c r="O463" s="7"/>
      <c r="P463" s="7"/>
      <c r="Q463" s="7"/>
      <c r="R463" s="7"/>
    </row>
    <row r="464" spans="1:18" x14ac:dyDescent="0.25">
      <c r="A464" s="7"/>
      <c r="B464" s="7"/>
      <c r="C464" s="7"/>
      <c r="D464" s="7"/>
      <c r="E464" s="7"/>
      <c r="F464" s="7"/>
      <c r="G464" s="7"/>
      <c r="H464" s="7"/>
      <c r="I464" s="7"/>
      <c r="J464" s="7"/>
      <c r="K464" s="7"/>
      <c r="L464" s="7"/>
      <c r="M464" s="7"/>
      <c r="N464" s="7"/>
      <c r="O464" s="7"/>
      <c r="P464" s="7"/>
      <c r="Q464" s="7"/>
      <c r="R464" s="7"/>
    </row>
    <row r="465" spans="1:18" x14ac:dyDescent="0.25">
      <c r="A465" s="7"/>
      <c r="B465" s="7"/>
      <c r="C465" s="7"/>
      <c r="D465" s="7"/>
      <c r="E465" s="7"/>
      <c r="F465" s="7"/>
      <c r="G465" s="7"/>
      <c r="H465" s="7"/>
      <c r="I465" s="7"/>
      <c r="J465" s="7"/>
      <c r="K465" s="7"/>
      <c r="L465" s="7"/>
      <c r="M465" s="7"/>
      <c r="N465" s="7"/>
      <c r="O465" s="7"/>
      <c r="P465" s="7"/>
      <c r="Q465" s="7"/>
      <c r="R465" s="7"/>
    </row>
    <row r="466" spans="1:18" x14ac:dyDescent="0.25">
      <c r="A466" s="7"/>
      <c r="B466" s="7"/>
      <c r="C466" s="7"/>
      <c r="D466" s="7"/>
      <c r="E466" s="7"/>
      <c r="F466" s="7"/>
      <c r="G466" s="7"/>
      <c r="H466" s="7"/>
      <c r="I466" s="7"/>
      <c r="J466" s="7"/>
      <c r="K466" s="7"/>
      <c r="L466" s="7"/>
      <c r="M466" s="7"/>
      <c r="N466" s="7"/>
      <c r="O466" s="7"/>
      <c r="P466" s="7"/>
      <c r="Q466" s="7"/>
      <c r="R466" s="7"/>
    </row>
    <row r="467" spans="1:18" x14ac:dyDescent="0.25">
      <c r="A467" s="7"/>
      <c r="B467" s="7"/>
      <c r="C467" s="7"/>
      <c r="D467" s="7"/>
      <c r="E467" s="7"/>
      <c r="F467" s="7"/>
      <c r="G467" s="7"/>
      <c r="H467" s="7"/>
      <c r="I467" s="7"/>
      <c r="J467" s="7"/>
      <c r="K467" s="7"/>
      <c r="L467" s="7"/>
      <c r="M467" s="7"/>
      <c r="N467" s="7"/>
      <c r="O467" s="7"/>
      <c r="P467" s="7"/>
      <c r="Q467" s="7"/>
      <c r="R467" s="7"/>
    </row>
    <row r="468" spans="1:18" x14ac:dyDescent="0.25">
      <c r="A468" s="7"/>
      <c r="B468" s="7"/>
      <c r="C468" s="7"/>
      <c r="D468" s="7"/>
      <c r="E468" s="7"/>
      <c r="F468" s="7"/>
      <c r="G468" s="7"/>
      <c r="H468" s="7"/>
      <c r="I468" s="7"/>
      <c r="J468" s="7"/>
      <c r="K468" s="7"/>
      <c r="L468" s="7"/>
      <c r="M468" s="7"/>
      <c r="N468" s="7"/>
      <c r="O468" s="7"/>
      <c r="P468" s="7"/>
      <c r="Q468" s="7"/>
      <c r="R468" s="7"/>
    </row>
    <row r="469" spans="1:18" x14ac:dyDescent="0.25">
      <c r="A469" s="7"/>
      <c r="B469" s="7"/>
      <c r="C469" s="7"/>
      <c r="D469" s="7"/>
      <c r="E469" s="7"/>
      <c r="F469" s="7"/>
      <c r="G469" s="7"/>
      <c r="H469" s="7"/>
      <c r="I469" s="7"/>
      <c r="J469" s="7"/>
      <c r="K469" s="7"/>
      <c r="L469" s="7"/>
      <c r="M469" s="7"/>
      <c r="N469" s="7"/>
      <c r="O469" s="7"/>
      <c r="P469" s="7"/>
      <c r="Q469" s="7"/>
      <c r="R469" s="7"/>
    </row>
    <row r="470" spans="1:18" x14ac:dyDescent="0.25">
      <c r="A470" s="7"/>
      <c r="B470" s="7"/>
      <c r="C470" s="7"/>
      <c r="D470" s="7"/>
      <c r="E470" s="7"/>
      <c r="F470" s="7"/>
      <c r="G470" s="7"/>
      <c r="H470" s="7"/>
      <c r="I470" s="7"/>
      <c r="J470" s="7"/>
      <c r="K470" s="7"/>
      <c r="L470" s="7"/>
      <c r="M470" s="7"/>
      <c r="N470" s="7"/>
      <c r="O470" s="7"/>
      <c r="P470" s="7"/>
      <c r="Q470" s="7"/>
      <c r="R470" s="7"/>
    </row>
    <row r="471" spans="1:18" x14ac:dyDescent="0.25">
      <c r="A471" s="7"/>
      <c r="B471" s="7"/>
      <c r="C471" s="7"/>
      <c r="D471" s="7"/>
      <c r="E471" s="7"/>
      <c r="F471" s="7"/>
      <c r="G471" s="7"/>
      <c r="H471" s="7"/>
      <c r="I471" s="7"/>
      <c r="J471" s="7"/>
      <c r="K471" s="7"/>
      <c r="L471" s="7"/>
      <c r="M471" s="7"/>
      <c r="N471" s="7"/>
      <c r="O471" s="7"/>
      <c r="P471" s="7"/>
      <c r="Q471" s="7"/>
      <c r="R471" s="7"/>
    </row>
    <row r="472" spans="1:18" x14ac:dyDescent="0.25">
      <c r="A472" s="7"/>
      <c r="B472" s="7"/>
      <c r="C472" s="7"/>
      <c r="D472" s="7"/>
      <c r="E472" s="7"/>
      <c r="F472" s="7"/>
      <c r="G472" s="7"/>
      <c r="H472" s="7"/>
      <c r="I472" s="7"/>
      <c r="J472" s="7"/>
      <c r="K472" s="7"/>
      <c r="L472" s="7"/>
      <c r="M472" s="7"/>
      <c r="N472" s="7"/>
      <c r="O472" s="7"/>
      <c r="P472" s="7"/>
      <c r="Q472" s="7"/>
      <c r="R472" s="7"/>
    </row>
    <row r="473" spans="1:18" x14ac:dyDescent="0.25">
      <c r="A473" s="7"/>
      <c r="B473" s="7"/>
      <c r="C473" s="7"/>
      <c r="D473" s="7"/>
      <c r="E473" s="7"/>
      <c r="F473" s="7"/>
      <c r="G473" s="7"/>
      <c r="H473" s="7"/>
      <c r="I473" s="7"/>
      <c r="J473" s="7"/>
      <c r="K473" s="7"/>
      <c r="L473" s="7"/>
      <c r="M473" s="7"/>
      <c r="N473" s="7"/>
      <c r="O473" s="7"/>
      <c r="P473" s="7"/>
      <c r="Q473" s="7"/>
      <c r="R473" s="7"/>
    </row>
    <row r="474" spans="1:18" x14ac:dyDescent="0.25">
      <c r="A474" s="7"/>
      <c r="B474" s="7"/>
      <c r="C474" s="7"/>
      <c r="D474" s="7"/>
      <c r="E474" s="7"/>
      <c r="F474" s="7"/>
      <c r="G474" s="7"/>
      <c r="H474" s="7"/>
      <c r="I474" s="7"/>
      <c r="J474" s="7"/>
      <c r="K474" s="7"/>
      <c r="L474" s="7"/>
      <c r="M474" s="7"/>
      <c r="N474" s="7"/>
      <c r="O474" s="7"/>
      <c r="P474" s="7"/>
      <c r="Q474" s="7"/>
      <c r="R474" s="7"/>
    </row>
    <row r="475" spans="1:18" x14ac:dyDescent="0.25">
      <c r="A475" s="7"/>
      <c r="B475" s="7"/>
      <c r="C475" s="7"/>
      <c r="D475" s="7"/>
      <c r="E475" s="7"/>
      <c r="F475" s="7"/>
      <c r="G475" s="7"/>
      <c r="H475" s="7"/>
      <c r="I475" s="7"/>
      <c r="J475" s="7"/>
      <c r="K475" s="7"/>
      <c r="L475" s="7"/>
      <c r="M475" s="7"/>
      <c r="N475" s="7"/>
      <c r="O475" s="7"/>
      <c r="P475" s="7"/>
      <c r="Q475" s="7"/>
      <c r="R475" s="7"/>
    </row>
    <row r="476" spans="1:18" x14ac:dyDescent="0.25">
      <c r="A476" s="7"/>
      <c r="B476" s="7"/>
      <c r="C476" s="7"/>
      <c r="D476" s="7"/>
      <c r="E476" s="7"/>
      <c r="F476" s="7"/>
      <c r="G476" s="7"/>
      <c r="H476" s="7"/>
      <c r="I476" s="7"/>
      <c r="J476" s="7"/>
      <c r="K476" s="7"/>
      <c r="L476" s="7"/>
      <c r="M476" s="7"/>
      <c r="N476" s="7"/>
      <c r="O476" s="7"/>
      <c r="P476" s="7"/>
      <c r="Q476" s="7"/>
      <c r="R476" s="7"/>
    </row>
    <row r="477" spans="1:18" x14ac:dyDescent="0.25">
      <c r="A477" s="7"/>
      <c r="B477" s="7"/>
      <c r="C477" s="7"/>
      <c r="D477" s="7"/>
      <c r="E477" s="7"/>
      <c r="F477" s="7"/>
      <c r="G477" s="7"/>
      <c r="H477" s="7"/>
      <c r="I477" s="7"/>
      <c r="J477" s="7"/>
      <c r="K477" s="7"/>
      <c r="L477" s="7"/>
      <c r="M477" s="7"/>
      <c r="N477" s="7"/>
      <c r="O477" s="7"/>
      <c r="P477" s="7"/>
      <c r="Q477" s="7"/>
      <c r="R477" s="7"/>
    </row>
    <row r="478" spans="1:18" x14ac:dyDescent="0.25">
      <c r="A478" s="7"/>
      <c r="B478" s="7"/>
      <c r="C478" s="7"/>
      <c r="D478" s="7"/>
      <c r="E478" s="7"/>
      <c r="F478" s="7"/>
      <c r="G478" s="7"/>
      <c r="H478" s="7"/>
      <c r="I478" s="7"/>
      <c r="J478" s="7"/>
      <c r="K478" s="7"/>
      <c r="L478" s="7"/>
      <c r="M478" s="7"/>
      <c r="N478" s="7"/>
      <c r="O478" s="7"/>
      <c r="P478" s="7"/>
      <c r="Q478" s="7"/>
      <c r="R478" s="7"/>
    </row>
    <row r="479" spans="1:18" x14ac:dyDescent="0.25">
      <c r="A479" s="7"/>
      <c r="B479" s="7"/>
      <c r="C479" s="7"/>
      <c r="D479" s="7"/>
      <c r="E479" s="7"/>
      <c r="F479" s="7"/>
      <c r="G479" s="7"/>
      <c r="H479" s="7"/>
      <c r="I479" s="7"/>
      <c r="J479" s="7"/>
      <c r="K479" s="7"/>
      <c r="L479" s="7"/>
      <c r="M479" s="7"/>
      <c r="N479" s="7"/>
      <c r="O479" s="7"/>
      <c r="P479" s="7"/>
      <c r="Q479" s="7"/>
      <c r="R479" s="7"/>
    </row>
    <row r="480" spans="1:18" x14ac:dyDescent="0.25">
      <c r="A480" s="7"/>
      <c r="B480" s="7"/>
      <c r="C480" s="7"/>
      <c r="D480" s="7"/>
      <c r="E480" s="7"/>
      <c r="F480" s="7"/>
      <c r="G480" s="7"/>
      <c r="H480" s="7"/>
      <c r="I480" s="7"/>
      <c r="J480" s="7"/>
      <c r="K480" s="7"/>
      <c r="L480" s="7"/>
      <c r="M480" s="7"/>
      <c r="N480" s="7"/>
      <c r="O480" s="7"/>
      <c r="P480" s="7"/>
      <c r="Q480" s="7"/>
      <c r="R480" s="7"/>
    </row>
    <row r="481" spans="1:18" x14ac:dyDescent="0.25">
      <c r="A481" s="7"/>
      <c r="B481" s="7"/>
      <c r="C481" s="7"/>
      <c r="D481" s="7"/>
      <c r="E481" s="7"/>
      <c r="F481" s="7"/>
      <c r="G481" s="7"/>
      <c r="H481" s="7"/>
      <c r="I481" s="7"/>
      <c r="J481" s="7"/>
      <c r="K481" s="7"/>
      <c r="L481" s="7"/>
      <c r="M481" s="7"/>
      <c r="N481" s="7"/>
      <c r="O481" s="7"/>
      <c r="P481" s="7"/>
      <c r="Q481" s="7"/>
      <c r="R481" s="7"/>
    </row>
    <row r="482" spans="1:18" x14ac:dyDescent="0.25">
      <c r="A482" s="7"/>
      <c r="B482" s="7"/>
      <c r="C482" s="7"/>
      <c r="D482" s="7"/>
      <c r="E482" s="7"/>
      <c r="F482" s="7"/>
      <c r="G482" s="7"/>
      <c r="H482" s="7"/>
      <c r="I482" s="7"/>
      <c r="J482" s="7"/>
      <c r="K482" s="7"/>
      <c r="L482" s="7"/>
      <c r="M482" s="7"/>
      <c r="N482" s="7"/>
      <c r="O482" s="7"/>
      <c r="P482" s="7"/>
      <c r="Q482" s="7"/>
      <c r="R482" s="7"/>
    </row>
    <row r="483" spans="1:18" x14ac:dyDescent="0.25">
      <c r="A483" s="7"/>
      <c r="B483" s="7"/>
      <c r="C483" s="7"/>
      <c r="D483" s="7"/>
      <c r="E483" s="7"/>
      <c r="F483" s="7"/>
      <c r="G483" s="7"/>
      <c r="H483" s="7"/>
      <c r="I483" s="7"/>
      <c r="J483" s="7"/>
      <c r="K483" s="7"/>
      <c r="L483" s="7"/>
      <c r="M483" s="7"/>
      <c r="N483" s="7"/>
      <c r="O483" s="7"/>
      <c r="P483" s="7"/>
      <c r="Q483" s="7"/>
      <c r="R483" s="7"/>
    </row>
    <row r="484" spans="1:18" x14ac:dyDescent="0.25">
      <c r="A484" s="7"/>
      <c r="B484" s="7"/>
      <c r="C484" s="7"/>
      <c r="D484" s="7"/>
      <c r="E484" s="7"/>
      <c r="F484" s="7"/>
      <c r="G484" s="7"/>
      <c r="H484" s="7"/>
      <c r="I484" s="7"/>
      <c r="J484" s="7"/>
      <c r="K484" s="7"/>
      <c r="L484" s="7"/>
      <c r="M484" s="7"/>
      <c r="N484" s="7"/>
      <c r="O484" s="7"/>
      <c r="P484" s="7"/>
      <c r="Q484" s="7"/>
      <c r="R484" s="7"/>
    </row>
    <row r="485" spans="1:18" x14ac:dyDescent="0.25">
      <c r="A485" s="7"/>
      <c r="B485" s="7"/>
      <c r="C485" s="7"/>
      <c r="D485" s="7"/>
      <c r="E485" s="7"/>
      <c r="F485" s="7"/>
      <c r="G485" s="7"/>
      <c r="H485" s="7"/>
      <c r="I485" s="7"/>
      <c r="J485" s="7"/>
      <c r="K485" s="7"/>
      <c r="L485" s="7"/>
      <c r="M485" s="7"/>
      <c r="N485" s="7"/>
      <c r="O485" s="7"/>
      <c r="P485" s="7"/>
      <c r="Q485" s="7"/>
      <c r="R485" s="7"/>
    </row>
    <row r="486" spans="1:18" x14ac:dyDescent="0.25">
      <c r="A486" s="7"/>
      <c r="B486" s="7"/>
      <c r="C486" s="7"/>
      <c r="D486" s="7"/>
      <c r="E486" s="7"/>
      <c r="F486" s="7"/>
      <c r="G486" s="7"/>
      <c r="H486" s="7"/>
      <c r="I486" s="7"/>
      <c r="J486" s="7"/>
      <c r="K486" s="7"/>
      <c r="L486" s="7"/>
      <c r="M486" s="7"/>
      <c r="N486" s="7"/>
      <c r="O486" s="7"/>
      <c r="P486" s="7"/>
      <c r="Q486" s="7"/>
      <c r="R486" s="7"/>
    </row>
    <row r="487" spans="1:18" x14ac:dyDescent="0.25">
      <c r="A487" s="7"/>
      <c r="B487" s="7"/>
      <c r="C487" s="7"/>
      <c r="D487" s="7"/>
      <c r="E487" s="7"/>
      <c r="F487" s="7"/>
      <c r="G487" s="7"/>
      <c r="H487" s="7"/>
      <c r="I487" s="7"/>
      <c r="J487" s="7"/>
      <c r="K487" s="7"/>
      <c r="L487" s="7"/>
      <c r="M487" s="7"/>
      <c r="N487" s="7"/>
      <c r="O487" s="7"/>
      <c r="P487" s="7"/>
      <c r="Q487" s="7"/>
      <c r="R487" s="7"/>
    </row>
    <row r="488" spans="1:18" x14ac:dyDescent="0.25">
      <c r="A488" s="7"/>
      <c r="B488" s="7"/>
      <c r="C488" s="7"/>
      <c r="D488" s="7"/>
      <c r="E488" s="7"/>
      <c r="F488" s="7"/>
      <c r="G488" s="7"/>
      <c r="H488" s="7"/>
      <c r="I488" s="7"/>
      <c r="J488" s="7"/>
      <c r="K488" s="7"/>
      <c r="L488" s="7"/>
      <c r="M488" s="7"/>
      <c r="N488" s="7"/>
      <c r="O488" s="7"/>
      <c r="P488" s="7"/>
      <c r="Q488" s="7"/>
      <c r="R488" s="7"/>
    </row>
    <row r="489" spans="1:18" x14ac:dyDescent="0.25">
      <c r="A489" s="7"/>
      <c r="B489" s="7"/>
      <c r="C489" s="7"/>
      <c r="D489" s="7"/>
      <c r="E489" s="7"/>
      <c r="F489" s="7"/>
      <c r="G489" s="7"/>
      <c r="H489" s="7"/>
      <c r="I489" s="7"/>
      <c r="J489" s="7"/>
      <c r="K489" s="7"/>
      <c r="L489" s="7"/>
      <c r="M489" s="7"/>
      <c r="N489" s="7"/>
      <c r="O489" s="7"/>
      <c r="P489" s="7"/>
      <c r="Q489" s="7"/>
      <c r="R489" s="7"/>
    </row>
    <row r="490" spans="1:18" x14ac:dyDescent="0.25">
      <c r="A490" s="7"/>
      <c r="B490" s="7"/>
      <c r="C490" s="7"/>
      <c r="D490" s="7"/>
      <c r="E490" s="7"/>
      <c r="F490" s="7"/>
      <c r="G490" s="7"/>
      <c r="H490" s="7"/>
      <c r="I490" s="7"/>
      <c r="J490" s="7"/>
      <c r="K490" s="7"/>
      <c r="L490" s="7"/>
      <c r="M490" s="7"/>
      <c r="N490" s="7"/>
      <c r="O490" s="7"/>
      <c r="P490" s="7"/>
      <c r="Q490" s="7"/>
      <c r="R490" s="7"/>
    </row>
    <row r="491" spans="1:18" x14ac:dyDescent="0.25">
      <c r="A491" s="7"/>
      <c r="B491" s="7"/>
      <c r="C491" s="7"/>
      <c r="D491" s="7"/>
      <c r="E491" s="7"/>
      <c r="F491" s="7"/>
      <c r="G491" s="7"/>
      <c r="H491" s="7"/>
      <c r="I491" s="7"/>
      <c r="J491" s="7"/>
      <c r="K491" s="7"/>
      <c r="L491" s="7"/>
      <c r="M491" s="7"/>
      <c r="N491" s="7"/>
      <c r="O491" s="7"/>
      <c r="P491" s="7"/>
      <c r="Q491" s="7"/>
      <c r="R491" s="7"/>
    </row>
    <row r="492" spans="1:18" x14ac:dyDescent="0.25">
      <c r="A492" s="7"/>
      <c r="B492" s="7"/>
      <c r="C492" s="7"/>
      <c r="D492" s="7"/>
      <c r="E492" s="7"/>
      <c r="F492" s="7"/>
      <c r="G492" s="7"/>
      <c r="H492" s="7"/>
      <c r="I492" s="7"/>
      <c r="J492" s="7"/>
      <c r="K492" s="7"/>
      <c r="L492" s="7"/>
      <c r="M492" s="7"/>
      <c r="N492" s="7"/>
      <c r="O492" s="7"/>
      <c r="P492" s="7"/>
      <c r="Q492" s="7"/>
      <c r="R492" s="7"/>
    </row>
    <row r="493" spans="1:18" x14ac:dyDescent="0.25">
      <c r="A493" s="7"/>
      <c r="B493" s="7"/>
      <c r="C493" s="7"/>
      <c r="D493" s="7"/>
      <c r="E493" s="7"/>
      <c r="F493" s="7"/>
      <c r="G493" s="7"/>
      <c r="H493" s="7"/>
      <c r="I493" s="7"/>
      <c r="J493" s="7"/>
      <c r="K493" s="7"/>
      <c r="L493" s="7"/>
      <c r="M493" s="7"/>
      <c r="N493" s="7"/>
      <c r="O493" s="7"/>
      <c r="P493" s="7"/>
      <c r="Q493" s="7"/>
      <c r="R493" s="7"/>
    </row>
    <row r="494" spans="1:18" x14ac:dyDescent="0.25">
      <c r="A494" s="7"/>
      <c r="B494" s="7"/>
      <c r="C494" s="7"/>
      <c r="D494" s="7"/>
      <c r="E494" s="7"/>
      <c r="F494" s="7"/>
      <c r="G494" s="7"/>
      <c r="H494" s="7"/>
      <c r="I494" s="7"/>
      <c r="J494" s="7"/>
      <c r="K494" s="7"/>
      <c r="L494" s="7"/>
      <c r="M494" s="7"/>
      <c r="N494" s="7"/>
      <c r="O494" s="7"/>
      <c r="P494" s="7"/>
      <c r="Q494" s="7"/>
      <c r="R494" s="7"/>
    </row>
    <row r="495" spans="1:18" x14ac:dyDescent="0.25">
      <c r="A495" s="7"/>
      <c r="B495" s="7"/>
      <c r="C495" s="7"/>
      <c r="D495" s="7"/>
      <c r="E495" s="7"/>
      <c r="F495" s="7"/>
      <c r="G495" s="7"/>
      <c r="H495" s="7"/>
      <c r="I495" s="7"/>
      <c r="J495" s="7"/>
      <c r="K495" s="7"/>
      <c r="L495" s="7"/>
      <c r="M495" s="7"/>
      <c r="N495" s="7"/>
      <c r="O495" s="7"/>
      <c r="P495" s="7"/>
      <c r="Q495" s="7"/>
      <c r="R495" s="7"/>
    </row>
    <row r="496" spans="1:18" x14ac:dyDescent="0.25">
      <c r="A496" s="7"/>
      <c r="B496" s="7"/>
      <c r="C496" s="7"/>
      <c r="D496" s="7"/>
      <c r="E496" s="7"/>
      <c r="F496" s="7"/>
      <c r="G496" s="7"/>
      <c r="H496" s="7"/>
      <c r="I496" s="7"/>
      <c r="J496" s="7"/>
      <c r="K496" s="7"/>
      <c r="L496" s="7"/>
      <c r="M496" s="7"/>
      <c r="N496" s="7"/>
      <c r="O496" s="7"/>
      <c r="P496" s="7"/>
      <c r="Q496" s="7"/>
      <c r="R496" s="7"/>
    </row>
    <row r="497" spans="1:18" x14ac:dyDescent="0.25">
      <c r="A497" s="7"/>
      <c r="B497" s="7"/>
      <c r="C497" s="7"/>
      <c r="D497" s="7"/>
      <c r="E497" s="7"/>
      <c r="F497" s="7"/>
      <c r="G497" s="7"/>
      <c r="H497" s="7"/>
      <c r="I497" s="7"/>
      <c r="J497" s="7"/>
      <c r="K497" s="7"/>
      <c r="L497" s="7"/>
      <c r="M497" s="7"/>
      <c r="N497" s="7"/>
      <c r="O497" s="7"/>
      <c r="P497" s="7"/>
      <c r="Q497" s="7"/>
      <c r="R497" s="7"/>
    </row>
    <row r="498" spans="1:18" x14ac:dyDescent="0.25">
      <c r="A498" s="7"/>
      <c r="B498" s="7"/>
      <c r="C498" s="7"/>
      <c r="D498" s="7"/>
      <c r="E498" s="7"/>
      <c r="F498" s="7"/>
      <c r="G498" s="7"/>
      <c r="H498" s="7"/>
      <c r="I498" s="7"/>
      <c r="J498" s="7"/>
      <c r="K498" s="7"/>
      <c r="L498" s="7"/>
      <c r="M498" s="7"/>
      <c r="N498" s="7"/>
      <c r="O498" s="7"/>
      <c r="P498" s="7"/>
      <c r="Q498" s="7"/>
      <c r="R498" s="7"/>
    </row>
    <row r="499" spans="1:18" x14ac:dyDescent="0.25">
      <c r="A499" s="7"/>
      <c r="B499" s="7"/>
      <c r="C499" s="7"/>
      <c r="D499" s="7"/>
      <c r="E499" s="7"/>
      <c r="F499" s="7"/>
      <c r="G499" s="7"/>
      <c r="H499" s="7"/>
      <c r="I499" s="7"/>
      <c r="J499" s="7"/>
      <c r="K499" s="7"/>
      <c r="L499" s="7"/>
      <c r="M499" s="7"/>
      <c r="N499" s="7"/>
      <c r="O499" s="7"/>
      <c r="P499" s="7"/>
      <c r="Q499" s="7"/>
      <c r="R499" s="7"/>
    </row>
    <row r="500" spans="1:18" x14ac:dyDescent="0.25">
      <c r="A500" s="7"/>
      <c r="B500" s="7"/>
      <c r="C500" s="7"/>
      <c r="D500" s="7"/>
      <c r="E500" s="7"/>
      <c r="F500" s="7"/>
      <c r="G500" s="7"/>
      <c r="H500" s="7"/>
      <c r="I500" s="7"/>
      <c r="J500" s="7"/>
      <c r="K500" s="7"/>
      <c r="L500" s="7"/>
      <c r="M500" s="7"/>
      <c r="N500" s="7"/>
      <c r="O500" s="7"/>
      <c r="P500" s="7"/>
      <c r="Q500" s="7"/>
      <c r="R500" s="7"/>
    </row>
    <row r="501" spans="1:18" x14ac:dyDescent="0.25">
      <c r="A501" s="7"/>
      <c r="B501" s="7"/>
      <c r="C501" s="7"/>
      <c r="D501" s="7"/>
      <c r="E501" s="7"/>
      <c r="F501" s="7"/>
      <c r="G501" s="7"/>
      <c r="H501" s="7"/>
      <c r="I501" s="7"/>
      <c r="J501" s="7"/>
      <c r="K501" s="7"/>
      <c r="L501" s="7"/>
      <c r="M501" s="7"/>
      <c r="N501" s="7"/>
      <c r="O501" s="7"/>
      <c r="P501" s="7"/>
      <c r="Q501" s="7"/>
      <c r="R501" s="7"/>
    </row>
    <row r="502" spans="1:18" x14ac:dyDescent="0.25">
      <c r="A502" s="7"/>
      <c r="B502" s="7"/>
      <c r="C502" s="7"/>
      <c r="D502" s="7"/>
      <c r="E502" s="7"/>
      <c r="F502" s="7"/>
      <c r="G502" s="7"/>
      <c r="H502" s="7"/>
      <c r="I502" s="7"/>
      <c r="J502" s="7"/>
      <c r="K502" s="7"/>
      <c r="L502" s="7"/>
      <c r="M502" s="7"/>
      <c r="N502" s="7"/>
      <c r="O502" s="7"/>
      <c r="P502" s="7"/>
      <c r="Q502" s="7"/>
      <c r="R502" s="7"/>
    </row>
    <row r="503" spans="1:18" x14ac:dyDescent="0.25">
      <c r="A503" s="7"/>
      <c r="B503" s="7"/>
      <c r="C503" s="7"/>
      <c r="D503" s="7"/>
      <c r="E503" s="7"/>
      <c r="F503" s="7"/>
      <c r="G503" s="7"/>
      <c r="H503" s="7"/>
      <c r="I503" s="7"/>
      <c r="J503" s="7"/>
      <c r="K503" s="7"/>
      <c r="L503" s="7"/>
      <c r="M503" s="7"/>
      <c r="N503" s="7"/>
      <c r="O503" s="7"/>
      <c r="P503" s="7"/>
      <c r="Q503" s="7"/>
      <c r="R503" s="7"/>
    </row>
    <row r="504" spans="1:18" x14ac:dyDescent="0.25">
      <c r="A504" s="7"/>
      <c r="B504" s="7"/>
      <c r="C504" s="7"/>
      <c r="D504" s="7"/>
      <c r="E504" s="7"/>
      <c r="F504" s="7"/>
      <c r="G504" s="7"/>
      <c r="H504" s="7"/>
      <c r="I504" s="7"/>
      <c r="J504" s="7"/>
      <c r="K504" s="7"/>
      <c r="L504" s="7"/>
      <c r="M504" s="7"/>
      <c r="N504" s="7"/>
      <c r="O504" s="7"/>
      <c r="P504" s="7"/>
      <c r="Q504" s="7"/>
      <c r="R504" s="7"/>
    </row>
    <row r="505" spans="1:18" x14ac:dyDescent="0.25">
      <c r="A505" s="7"/>
      <c r="B505" s="7"/>
      <c r="C505" s="7"/>
      <c r="D505" s="7"/>
      <c r="E505" s="7"/>
      <c r="F505" s="7"/>
      <c r="G505" s="7"/>
      <c r="H505" s="7"/>
      <c r="I505" s="7"/>
      <c r="J505" s="7"/>
      <c r="K505" s="7"/>
      <c r="L505" s="7"/>
      <c r="M505" s="7"/>
      <c r="N505" s="7"/>
      <c r="O505" s="7"/>
      <c r="P505" s="7"/>
      <c r="Q505" s="7"/>
      <c r="R505" s="7"/>
    </row>
    <row r="506" spans="1:18" x14ac:dyDescent="0.25">
      <c r="A506" s="7"/>
      <c r="B506" s="7"/>
      <c r="C506" s="7"/>
      <c r="D506" s="7"/>
      <c r="E506" s="7"/>
      <c r="F506" s="7"/>
      <c r="G506" s="7"/>
      <c r="H506" s="7"/>
      <c r="I506" s="7"/>
      <c r="J506" s="7"/>
      <c r="K506" s="7"/>
      <c r="L506" s="7"/>
      <c r="M506" s="7"/>
      <c r="N506" s="7"/>
      <c r="O506" s="7"/>
      <c r="P506" s="7"/>
      <c r="Q506" s="7"/>
      <c r="R506" s="7"/>
    </row>
    <row r="507" spans="1:18" x14ac:dyDescent="0.25">
      <c r="A507" s="7"/>
      <c r="B507" s="7"/>
      <c r="C507" s="7"/>
      <c r="D507" s="7"/>
      <c r="E507" s="7"/>
      <c r="F507" s="7"/>
      <c r="G507" s="7"/>
      <c r="H507" s="7"/>
      <c r="I507" s="7"/>
      <c r="J507" s="7"/>
      <c r="K507" s="7"/>
      <c r="L507" s="7"/>
      <c r="M507" s="7"/>
      <c r="N507" s="7"/>
      <c r="O507" s="7"/>
      <c r="P507" s="7"/>
      <c r="Q507" s="7"/>
      <c r="R507" s="7"/>
    </row>
    <row r="508" spans="1:18" x14ac:dyDescent="0.25">
      <c r="A508" s="7"/>
      <c r="B508" s="7"/>
      <c r="C508" s="7"/>
      <c r="D508" s="7"/>
      <c r="E508" s="7"/>
      <c r="F508" s="7"/>
      <c r="G508" s="7"/>
      <c r="H508" s="7"/>
      <c r="I508" s="7"/>
      <c r="J508" s="7"/>
      <c r="K508" s="7"/>
      <c r="L508" s="7"/>
      <c r="M508" s="7"/>
      <c r="N508" s="7"/>
      <c r="O508" s="7"/>
      <c r="P508" s="7"/>
      <c r="Q508" s="7"/>
      <c r="R508" s="7"/>
    </row>
    <row r="509" spans="1:18" x14ac:dyDescent="0.25">
      <c r="A509" s="7"/>
      <c r="B509" s="7"/>
      <c r="C509" s="7"/>
      <c r="D509" s="7"/>
      <c r="E509" s="7"/>
      <c r="F509" s="7"/>
      <c r="G509" s="7"/>
      <c r="H509" s="7"/>
      <c r="I509" s="7"/>
      <c r="J509" s="7"/>
      <c r="K509" s="7"/>
      <c r="L509" s="7"/>
      <c r="M509" s="7"/>
      <c r="N509" s="7"/>
      <c r="O509" s="7"/>
      <c r="P509" s="7"/>
      <c r="Q509" s="7"/>
      <c r="R509" s="7"/>
    </row>
    <row r="510" spans="1:18" x14ac:dyDescent="0.25">
      <c r="A510" s="7"/>
      <c r="B510" s="7"/>
      <c r="C510" s="7"/>
      <c r="D510" s="7"/>
      <c r="E510" s="7"/>
      <c r="F510" s="7"/>
      <c r="G510" s="7"/>
      <c r="H510" s="7"/>
      <c r="I510" s="7"/>
      <c r="J510" s="7"/>
      <c r="K510" s="7"/>
      <c r="L510" s="7"/>
      <c r="M510" s="7"/>
      <c r="N510" s="7"/>
      <c r="O510" s="7"/>
      <c r="P510" s="7"/>
      <c r="Q510" s="7"/>
      <c r="R510" s="7"/>
    </row>
    <row r="511" spans="1:18" x14ac:dyDescent="0.25">
      <c r="A511" s="7"/>
      <c r="B511" s="7"/>
      <c r="C511" s="7"/>
      <c r="D511" s="7"/>
      <c r="E511" s="7"/>
      <c r="F511" s="7"/>
      <c r="G511" s="7"/>
      <c r="H511" s="7"/>
      <c r="I511" s="7"/>
      <c r="J511" s="7"/>
      <c r="K511" s="7"/>
      <c r="L511" s="7"/>
      <c r="M511" s="7"/>
      <c r="N511" s="7"/>
      <c r="O511" s="7"/>
      <c r="P511" s="7"/>
      <c r="Q511" s="7"/>
      <c r="R511" s="7"/>
    </row>
    <row r="512" spans="1:18" x14ac:dyDescent="0.25">
      <c r="A512" s="7"/>
      <c r="B512" s="7"/>
      <c r="C512" s="7"/>
      <c r="D512" s="7"/>
      <c r="E512" s="7"/>
      <c r="F512" s="7"/>
      <c r="G512" s="7"/>
      <c r="H512" s="7"/>
      <c r="I512" s="7"/>
      <c r="J512" s="7"/>
      <c r="K512" s="7"/>
      <c r="L512" s="7"/>
      <c r="M512" s="7"/>
      <c r="N512" s="7"/>
      <c r="O512" s="7"/>
      <c r="P512" s="7"/>
      <c r="Q512" s="7"/>
      <c r="R512" s="7"/>
    </row>
    <row r="513" spans="1:18" x14ac:dyDescent="0.25">
      <c r="A513" s="7"/>
      <c r="B513" s="7"/>
      <c r="C513" s="7"/>
      <c r="D513" s="7"/>
      <c r="E513" s="7"/>
      <c r="F513" s="7"/>
      <c r="G513" s="7"/>
      <c r="H513" s="7"/>
      <c r="I513" s="7"/>
      <c r="J513" s="7"/>
      <c r="K513" s="7"/>
      <c r="L513" s="7"/>
      <c r="M513" s="7"/>
      <c r="N513" s="7"/>
      <c r="O513" s="7"/>
      <c r="P513" s="7"/>
      <c r="Q513" s="7"/>
      <c r="R513" s="7"/>
    </row>
    <row r="514" spans="1:18" x14ac:dyDescent="0.25">
      <c r="A514" s="7"/>
      <c r="B514" s="7"/>
      <c r="C514" s="7"/>
      <c r="D514" s="7"/>
      <c r="E514" s="7"/>
      <c r="F514" s="7"/>
      <c r="G514" s="7"/>
      <c r="H514" s="7"/>
      <c r="I514" s="7"/>
      <c r="J514" s="7"/>
      <c r="K514" s="7"/>
      <c r="L514" s="7"/>
      <c r="M514" s="7"/>
      <c r="N514" s="7"/>
      <c r="O514" s="7"/>
      <c r="P514" s="7"/>
      <c r="Q514" s="7"/>
      <c r="R514" s="7"/>
    </row>
    <row r="515" spans="1:18" x14ac:dyDescent="0.25">
      <c r="A515" s="7"/>
      <c r="B515" s="7"/>
      <c r="C515" s="7"/>
      <c r="D515" s="7"/>
      <c r="E515" s="7"/>
      <c r="F515" s="7"/>
      <c r="G515" s="7"/>
      <c r="H515" s="7"/>
      <c r="I515" s="7"/>
      <c r="J515" s="7"/>
      <c r="K515" s="7"/>
      <c r="L515" s="7"/>
      <c r="M515" s="7"/>
      <c r="N515" s="7"/>
      <c r="O515" s="7"/>
      <c r="P515" s="7"/>
      <c r="Q515" s="7"/>
      <c r="R515" s="7"/>
    </row>
    <row r="516" spans="1:18" x14ac:dyDescent="0.25">
      <c r="A516" s="7"/>
      <c r="B516" s="7"/>
      <c r="C516" s="7"/>
      <c r="D516" s="7"/>
      <c r="E516" s="7"/>
      <c r="F516" s="7"/>
      <c r="G516" s="7"/>
      <c r="H516" s="7"/>
      <c r="I516" s="7"/>
      <c r="J516" s="7"/>
      <c r="K516" s="7"/>
      <c r="L516" s="7"/>
      <c r="M516" s="7"/>
      <c r="N516" s="7"/>
      <c r="O516" s="7"/>
      <c r="P516" s="7"/>
      <c r="Q516" s="7"/>
      <c r="R516" s="7"/>
    </row>
    <row r="517" spans="1:18" x14ac:dyDescent="0.25">
      <c r="A517" s="7"/>
      <c r="B517" s="7"/>
      <c r="C517" s="7"/>
      <c r="D517" s="7"/>
      <c r="E517" s="7"/>
      <c r="F517" s="7"/>
      <c r="G517" s="7"/>
      <c r="H517" s="7"/>
      <c r="I517" s="7"/>
      <c r="J517" s="7"/>
      <c r="K517" s="7"/>
      <c r="L517" s="7"/>
      <c r="M517" s="7"/>
      <c r="N517" s="7"/>
      <c r="O517" s="7"/>
      <c r="P517" s="7"/>
      <c r="Q517" s="7"/>
      <c r="R517" s="7"/>
    </row>
    <row r="518" spans="1:18" x14ac:dyDescent="0.25">
      <c r="A518" s="7"/>
      <c r="B518" s="7"/>
      <c r="C518" s="7"/>
      <c r="D518" s="7"/>
      <c r="E518" s="7"/>
      <c r="F518" s="7"/>
      <c r="G518" s="7"/>
      <c r="H518" s="7"/>
      <c r="I518" s="7"/>
      <c r="J518" s="7"/>
      <c r="K518" s="7"/>
      <c r="L518" s="7"/>
      <c r="M518" s="7"/>
      <c r="N518" s="7"/>
      <c r="O518" s="7"/>
      <c r="P518" s="7"/>
      <c r="Q518" s="7"/>
      <c r="R518" s="7"/>
    </row>
    <row r="519" spans="1:18" x14ac:dyDescent="0.25">
      <c r="A519" s="7"/>
      <c r="B519" s="7"/>
      <c r="C519" s="7"/>
      <c r="D519" s="7"/>
      <c r="E519" s="7"/>
      <c r="F519" s="7"/>
      <c r="G519" s="7"/>
      <c r="H519" s="7"/>
      <c r="I519" s="7"/>
      <c r="J519" s="7"/>
      <c r="K519" s="7"/>
      <c r="L519" s="7"/>
      <c r="M519" s="7"/>
      <c r="N519" s="7"/>
      <c r="O519" s="7"/>
      <c r="P519" s="7"/>
      <c r="Q519" s="7"/>
      <c r="R519" s="7"/>
    </row>
    <row r="520" spans="1:18" x14ac:dyDescent="0.25">
      <c r="A520" s="7"/>
      <c r="B520" s="7"/>
      <c r="C520" s="7"/>
      <c r="D520" s="7"/>
      <c r="E520" s="7"/>
      <c r="F520" s="7"/>
      <c r="G520" s="7"/>
      <c r="H520" s="7"/>
      <c r="I520" s="7"/>
      <c r="J520" s="7"/>
      <c r="K520" s="7"/>
      <c r="L520" s="7"/>
      <c r="M520" s="7"/>
      <c r="N520" s="7"/>
      <c r="O520" s="7"/>
      <c r="P520" s="7"/>
      <c r="Q520" s="7"/>
      <c r="R520" s="7"/>
    </row>
    <row r="521" spans="1:18" x14ac:dyDescent="0.25">
      <c r="A521" s="7"/>
      <c r="B521" s="7"/>
      <c r="C521" s="7"/>
      <c r="D521" s="7"/>
      <c r="E521" s="7"/>
      <c r="F521" s="7"/>
      <c r="G521" s="7"/>
      <c r="H521" s="7"/>
      <c r="I521" s="7"/>
      <c r="J521" s="7"/>
      <c r="K521" s="7"/>
      <c r="L521" s="7"/>
      <c r="M521" s="7"/>
      <c r="N521" s="7"/>
      <c r="O521" s="7"/>
      <c r="P521" s="7"/>
      <c r="Q521" s="7"/>
      <c r="R521" s="7"/>
    </row>
    <row r="522" spans="1:18" x14ac:dyDescent="0.25">
      <c r="A522" s="7"/>
      <c r="B522" s="7"/>
      <c r="C522" s="7"/>
      <c r="D522" s="7"/>
      <c r="E522" s="7"/>
      <c r="F522" s="7"/>
      <c r="G522" s="7"/>
      <c r="H522" s="7"/>
      <c r="I522" s="7"/>
      <c r="J522" s="7"/>
      <c r="K522" s="7"/>
      <c r="L522" s="7"/>
      <c r="M522" s="7"/>
      <c r="N522" s="7"/>
      <c r="O522" s="7"/>
      <c r="P522" s="7"/>
      <c r="Q522" s="7"/>
      <c r="R522" s="7"/>
    </row>
    <row r="523" spans="1:18" x14ac:dyDescent="0.25">
      <c r="A523" s="7"/>
      <c r="B523" s="7"/>
      <c r="C523" s="7"/>
      <c r="D523" s="7"/>
      <c r="E523" s="7"/>
      <c r="F523" s="7"/>
      <c r="G523" s="7"/>
      <c r="H523" s="7"/>
      <c r="I523" s="7"/>
      <c r="J523" s="7"/>
      <c r="K523" s="7"/>
      <c r="L523" s="7"/>
      <c r="M523" s="7"/>
      <c r="N523" s="7"/>
      <c r="O523" s="7"/>
      <c r="P523" s="7"/>
      <c r="Q523" s="7"/>
      <c r="R523" s="7"/>
    </row>
    <row r="524" spans="1:18" x14ac:dyDescent="0.25">
      <c r="A524" s="7"/>
      <c r="B524" s="7"/>
      <c r="C524" s="7"/>
      <c r="D524" s="7"/>
      <c r="E524" s="7"/>
      <c r="F524" s="7"/>
      <c r="G524" s="7"/>
      <c r="H524" s="7"/>
      <c r="I524" s="7"/>
      <c r="J524" s="7"/>
      <c r="K524" s="7"/>
      <c r="L524" s="7"/>
      <c r="M524" s="7"/>
      <c r="N524" s="7"/>
      <c r="O524" s="7"/>
      <c r="P524" s="7"/>
      <c r="Q524" s="7"/>
      <c r="R524" s="7"/>
    </row>
    <row r="525" spans="1:18" x14ac:dyDescent="0.25">
      <c r="A525" s="7"/>
      <c r="B525" s="7"/>
      <c r="C525" s="7"/>
      <c r="D525" s="7"/>
      <c r="E525" s="7"/>
      <c r="F525" s="7"/>
      <c r="G525" s="7"/>
      <c r="H525" s="7"/>
      <c r="I525" s="7"/>
      <c r="J525" s="7"/>
      <c r="K525" s="7"/>
      <c r="L525" s="7"/>
      <c r="M525" s="7"/>
      <c r="N525" s="7"/>
      <c r="O525" s="7"/>
      <c r="P525" s="7"/>
      <c r="Q525" s="7"/>
      <c r="R525" s="7"/>
    </row>
    <row r="526" spans="1:18" x14ac:dyDescent="0.25">
      <c r="A526" s="7"/>
      <c r="B526" s="7"/>
      <c r="C526" s="7"/>
      <c r="D526" s="7"/>
      <c r="E526" s="7"/>
      <c r="F526" s="7"/>
      <c r="G526" s="7"/>
      <c r="H526" s="7"/>
      <c r="I526" s="7"/>
      <c r="J526" s="7"/>
      <c r="K526" s="7"/>
      <c r="L526" s="7"/>
      <c r="M526" s="7"/>
      <c r="N526" s="7"/>
      <c r="O526" s="7"/>
      <c r="P526" s="7"/>
      <c r="Q526" s="7"/>
      <c r="R526" s="7"/>
    </row>
    <row r="527" spans="1:18" x14ac:dyDescent="0.25">
      <c r="A527" s="7"/>
      <c r="B527" s="7"/>
      <c r="C527" s="7"/>
      <c r="D527" s="7"/>
      <c r="E527" s="7"/>
      <c r="F527" s="7"/>
      <c r="G527" s="7"/>
      <c r="H527" s="7"/>
      <c r="I527" s="7"/>
      <c r="J527" s="7"/>
      <c r="K527" s="7"/>
      <c r="L527" s="7"/>
      <c r="M527" s="7"/>
      <c r="N527" s="7"/>
      <c r="O527" s="7"/>
      <c r="P527" s="7"/>
      <c r="Q527" s="7"/>
      <c r="R527" s="7"/>
    </row>
    <row r="528" spans="1:18" x14ac:dyDescent="0.25">
      <c r="A528" s="7"/>
      <c r="B528" s="7"/>
      <c r="C528" s="7"/>
      <c r="D528" s="7"/>
      <c r="E528" s="7"/>
      <c r="F528" s="7"/>
      <c r="G528" s="7"/>
      <c r="H528" s="7"/>
      <c r="I528" s="7"/>
      <c r="J528" s="7"/>
      <c r="K528" s="7"/>
      <c r="L528" s="7"/>
      <c r="M528" s="7"/>
      <c r="N528" s="7"/>
      <c r="O528" s="7"/>
      <c r="P528" s="7"/>
      <c r="Q528" s="7"/>
      <c r="R528" s="7"/>
    </row>
    <row r="529" spans="1:18" x14ac:dyDescent="0.25">
      <c r="A529" s="7"/>
      <c r="B529" s="7"/>
      <c r="C529" s="7"/>
      <c r="D529" s="7"/>
      <c r="E529" s="7"/>
      <c r="F529" s="7"/>
      <c r="G529" s="7"/>
      <c r="H529" s="7"/>
      <c r="I529" s="7"/>
      <c r="J529" s="7"/>
      <c r="K529" s="7"/>
      <c r="L529" s="7"/>
      <c r="M529" s="7"/>
      <c r="N529" s="7"/>
      <c r="O529" s="7"/>
      <c r="P529" s="7"/>
      <c r="Q529" s="7"/>
      <c r="R529" s="7"/>
    </row>
    <row r="530" spans="1:18" x14ac:dyDescent="0.25">
      <c r="A530" s="7"/>
      <c r="B530" s="7"/>
      <c r="C530" s="7"/>
      <c r="D530" s="7"/>
      <c r="E530" s="7"/>
      <c r="F530" s="7"/>
      <c r="G530" s="7"/>
      <c r="H530" s="7"/>
      <c r="I530" s="7"/>
      <c r="J530" s="7"/>
      <c r="K530" s="7"/>
      <c r="L530" s="7"/>
      <c r="M530" s="7"/>
      <c r="N530" s="7"/>
      <c r="O530" s="7"/>
      <c r="P530" s="7"/>
      <c r="Q530" s="7"/>
      <c r="R530" s="7"/>
    </row>
    <row r="531" spans="1:18" x14ac:dyDescent="0.25">
      <c r="A531" s="7"/>
      <c r="B531" s="7"/>
      <c r="C531" s="7"/>
      <c r="D531" s="7"/>
      <c r="E531" s="7"/>
      <c r="F531" s="7"/>
      <c r="G531" s="7"/>
      <c r="H531" s="7"/>
      <c r="I531" s="7"/>
      <c r="J531" s="7"/>
      <c r="K531" s="7"/>
      <c r="L531" s="7"/>
      <c r="M531" s="7"/>
      <c r="N531" s="7"/>
      <c r="O531" s="7"/>
      <c r="P531" s="7"/>
      <c r="Q531" s="7"/>
      <c r="R531" s="7"/>
    </row>
    <row r="532" spans="1:18" x14ac:dyDescent="0.25">
      <c r="A532" s="7"/>
      <c r="B532" s="7"/>
      <c r="C532" s="7"/>
      <c r="D532" s="7"/>
      <c r="E532" s="7"/>
      <c r="F532" s="7"/>
      <c r="G532" s="7"/>
      <c r="H532" s="7"/>
      <c r="I532" s="7"/>
      <c r="J532" s="7"/>
      <c r="K532" s="7"/>
      <c r="L532" s="7"/>
      <c r="M532" s="7"/>
      <c r="N532" s="7"/>
      <c r="O532" s="7"/>
      <c r="P532" s="7"/>
      <c r="Q532" s="7"/>
      <c r="R532" s="7"/>
    </row>
    <row r="533" spans="1:18" x14ac:dyDescent="0.25">
      <c r="A533" s="7"/>
      <c r="B533" s="7"/>
      <c r="C533" s="7"/>
      <c r="D533" s="7"/>
      <c r="E533" s="7"/>
      <c r="F533" s="7"/>
      <c r="G533" s="7"/>
      <c r="H533" s="7"/>
      <c r="I533" s="7"/>
      <c r="J533" s="7"/>
      <c r="K533" s="7"/>
      <c r="L533" s="7"/>
      <c r="M533" s="7"/>
      <c r="N533" s="7"/>
      <c r="O533" s="7"/>
      <c r="P533" s="7"/>
      <c r="Q533" s="7"/>
      <c r="R533" s="7"/>
    </row>
    <row r="534" spans="1:18" x14ac:dyDescent="0.25">
      <c r="A534" s="7"/>
      <c r="B534" s="7"/>
      <c r="C534" s="7"/>
      <c r="D534" s="7"/>
      <c r="E534" s="7"/>
      <c r="F534" s="7"/>
      <c r="G534" s="7"/>
      <c r="H534" s="7"/>
      <c r="I534" s="7"/>
      <c r="J534" s="7"/>
      <c r="K534" s="7"/>
      <c r="L534" s="7"/>
      <c r="M534" s="7"/>
      <c r="N534" s="7"/>
      <c r="O534" s="7"/>
      <c r="P534" s="7"/>
      <c r="Q534" s="7"/>
      <c r="R534" s="7"/>
    </row>
    <row r="535" spans="1:18" x14ac:dyDescent="0.25">
      <c r="A535" s="7"/>
      <c r="B535" s="7"/>
      <c r="C535" s="7"/>
      <c r="D535" s="7"/>
      <c r="E535" s="7"/>
      <c r="F535" s="7"/>
      <c r="G535" s="7"/>
      <c r="H535" s="7"/>
      <c r="I535" s="7"/>
      <c r="J535" s="7"/>
      <c r="K535" s="7"/>
      <c r="L535" s="7"/>
      <c r="M535" s="7"/>
      <c r="N535" s="7"/>
      <c r="O535" s="7"/>
      <c r="P535" s="7"/>
      <c r="Q535" s="7"/>
      <c r="R535" s="7"/>
    </row>
    <row r="536" spans="1:18" x14ac:dyDescent="0.25">
      <c r="A536" s="7"/>
      <c r="B536" s="7"/>
      <c r="C536" s="7"/>
      <c r="D536" s="7"/>
      <c r="E536" s="7"/>
      <c r="F536" s="7"/>
      <c r="G536" s="7"/>
      <c r="H536" s="7"/>
      <c r="I536" s="7"/>
      <c r="J536" s="7"/>
      <c r="K536" s="7"/>
      <c r="L536" s="7"/>
      <c r="M536" s="7"/>
      <c r="N536" s="7"/>
      <c r="O536" s="7"/>
      <c r="P536" s="7"/>
      <c r="Q536" s="7"/>
      <c r="R536" s="7"/>
    </row>
    <row r="537" spans="1:18" x14ac:dyDescent="0.25">
      <c r="A537" s="7"/>
      <c r="B537" s="7"/>
      <c r="C537" s="7"/>
      <c r="D537" s="7"/>
      <c r="E537" s="7"/>
      <c r="F537" s="7"/>
      <c r="G537" s="7"/>
      <c r="H537" s="7"/>
      <c r="I537" s="7"/>
      <c r="J537" s="7"/>
      <c r="K537" s="7"/>
      <c r="L537" s="7"/>
      <c r="M537" s="7"/>
      <c r="N537" s="7"/>
      <c r="O537" s="7"/>
      <c r="P537" s="7"/>
      <c r="Q537" s="7"/>
      <c r="R537" s="7"/>
    </row>
    <row r="538" spans="1:18" x14ac:dyDescent="0.25">
      <c r="A538" s="7"/>
      <c r="B538" s="7"/>
      <c r="C538" s="7"/>
      <c r="D538" s="7"/>
      <c r="E538" s="7"/>
      <c r="F538" s="7"/>
      <c r="G538" s="7"/>
      <c r="H538" s="7"/>
      <c r="I538" s="7"/>
      <c r="J538" s="7"/>
      <c r="K538" s="7"/>
      <c r="L538" s="7"/>
      <c r="M538" s="7"/>
      <c r="N538" s="7"/>
      <c r="O538" s="7"/>
      <c r="P538" s="7"/>
      <c r="Q538" s="7"/>
      <c r="R538" s="7"/>
    </row>
    <row r="539" spans="1:18" x14ac:dyDescent="0.25">
      <c r="A539" s="7"/>
      <c r="B539" s="7"/>
      <c r="C539" s="7"/>
      <c r="D539" s="7"/>
      <c r="E539" s="7"/>
      <c r="F539" s="7"/>
      <c r="G539" s="7"/>
      <c r="H539" s="7"/>
      <c r="I539" s="7"/>
      <c r="J539" s="7"/>
      <c r="K539" s="7"/>
      <c r="L539" s="7"/>
      <c r="M539" s="7"/>
      <c r="N539" s="7"/>
      <c r="O539" s="7"/>
      <c r="P539" s="7"/>
      <c r="Q539" s="7"/>
      <c r="R539" s="7"/>
    </row>
    <row r="540" spans="1:18" x14ac:dyDescent="0.25">
      <c r="A540" s="7"/>
      <c r="B540" s="7"/>
      <c r="C540" s="7"/>
      <c r="D540" s="7"/>
      <c r="E540" s="7"/>
      <c r="F540" s="7"/>
      <c r="G540" s="7"/>
      <c r="H540" s="7"/>
      <c r="I540" s="7"/>
      <c r="J540" s="7"/>
      <c r="K540" s="7"/>
      <c r="L540" s="7"/>
      <c r="M540" s="7"/>
      <c r="N540" s="7"/>
      <c r="O540" s="7"/>
      <c r="P540" s="7"/>
      <c r="Q540" s="7"/>
      <c r="R540" s="7"/>
    </row>
    <row r="541" spans="1:18" x14ac:dyDescent="0.25">
      <c r="A541" s="7"/>
      <c r="B541" s="7"/>
      <c r="C541" s="7"/>
      <c r="D541" s="7"/>
      <c r="E541" s="7"/>
      <c r="F541" s="7"/>
      <c r="G541" s="7"/>
      <c r="H541" s="7"/>
      <c r="I541" s="7"/>
      <c r="J541" s="7"/>
      <c r="K541" s="7"/>
      <c r="L541" s="7"/>
      <c r="M541" s="7"/>
      <c r="N541" s="7"/>
      <c r="O541" s="7"/>
      <c r="P541" s="7"/>
      <c r="Q541" s="7"/>
      <c r="R541" s="7"/>
    </row>
    <row r="542" spans="1:18" x14ac:dyDescent="0.25">
      <c r="A542" s="7"/>
      <c r="B542" s="7"/>
      <c r="C542" s="7"/>
      <c r="D542" s="7"/>
      <c r="E542" s="7"/>
      <c r="F542" s="7"/>
      <c r="G542" s="7"/>
      <c r="H542" s="7"/>
      <c r="I542" s="7"/>
      <c r="J542" s="7"/>
      <c r="K542" s="7"/>
      <c r="L542" s="7"/>
      <c r="M542" s="7"/>
      <c r="N542" s="7"/>
      <c r="O542" s="7"/>
      <c r="P542" s="7"/>
      <c r="Q542" s="7"/>
      <c r="R542" s="7"/>
    </row>
    <row r="543" spans="1:18" x14ac:dyDescent="0.25">
      <c r="A543" s="7"/>
      <c r="B543" s="7"/>
      <c r="C543" s="7"/>
      <c r="D543" s="7"/>
      <c r="E543" s="7"/>
      <c r="F543" s="7"/>
      <c r="G543" s="7"/>
      <c r="H543" s="7"/>
      <c r="I543" s="7"/>
      <c r="J543" s="7"/>
      <c r="K543" s="7"/>
      <c r="L543" s="7"/>
      <c r="M543" s="7"/>
      <c r="N543" s="7"/>
      <c r="O543" s="7"/>
      <c r="P543" s="7"/>
      <c r="Q543" s="7"/>
      <c r="R543" s="7"/>
    </row>
    <row r="544" spans="1:18" x14ac:dyDescent="0.25">
      <c r="A544" s="7"/>
      <c r="B544" s="7"/>
      <c r="C544" s="7"/>
      <c r="D544" s="7"/>
      <c r="E544" s="7"/>
      <c r="F544" s="7"/>
      <c r="G544" s="7"/>
      <c r="H544" s="7"/>
      <c r="I544" s="7"/>
      <c r="J544" s="7"/>
      <c r="K544" s="7"/>
      <c r="L544" s="7"/>
      <c r="M544" s="7"/>
      <c r="N544" s="7"/>
      <c r="O544" s="7"/>
      <c r="P544" s="7"/>
      <c r="Q544" s="7"/>
      <c r="R544" s="7"/>
    </row>
    <row r="545" spans="1:18" x14ac:dyDescent="0.25">
      <c r="A545" s="7"/>
      <c r="B545" s="7"/>
      <c r="C545" s="7"/>
      <c r="D545" s="7"/>
      <c r="E545" s="7"/>
      <c r="F545" s="7"/>
      <c r="G545" s="7"/>
      <c r="H545" s="7"/>
      <c r="I545" s="7"/>
      <c r="J545" s="7"/>
      <c r="K545" s="7"/>
      <c r="L545" s="7"/>
      <c r="M545" s="7"/>
      <c r="N545" s="7"/>
      <c r="O545" s="7"/>
      <c r="P545" s="7"/>
      <c r="Q545" s="7"/>
      <c r="R545" s="7"/>
    </row>
    <row r="546" spans="1:18" x14ac:dyDescent="0.25">
      <c r="A546" s="7"/>
      <c r="B546" s="7"/>
      <c r="C546" s="7"/>
      <c r="D546" s="7"/>
      <c r="E546" s="7"/>
      <c r="F546" s="7"/>
      <c r="G546" s="7"/>
      <c r="H546" s="7"/>
      <c r="I546" s="7"/>
      <c r="J546" s="7"/>
      <c r="K546" s="7"/>
      <c r="L546" s="7"/>
      <c r="M546" s="7"/>
      <c r="N546" s="7"/>
      <c r="O546" s="7"/>
      <c r="P546" s="7"/>
      <c r="Q546" s="7"/>
      <c r="R546" s="7"/>
    </row>
    <row r="547" spans="1:18" x14ac:dyDescent="0.25">
      <c r="A547" s="7"/>
      <c r="B547" s="7"/>
      <c r="C547" s="7"/>
      <c r="D547" s="7"/>
      <c r="E547" s="7"/>
      <c r="F547" s="7"/>
      <c r="G547" s="7"/>
      <c r="H547" s="7"/>
      <c r="I547" s="7"/>
      <c r="J547" s="7"/>
      <c r="K547" s="7"/>
      <c r="L547" s="7"/>
      <c r="M547" s="7"/>
      <c r="N547" s="7"/>
      <c r="O547" s="7"/>
      <c r="P547" s="7"/>
      <c r="Q547" s="7"/>
      <c r="R547" s="7"/>
    </row>
    <row r="548" spans="1:18" x14ac:dyDescent="0.25">
      <c r="A548" s="7"/>
      <c r="B548" s="7"/>
      <c r="C548" s="7"/>
      <c r="D548" s="7"/>
      <c r="E548" s="7"/>
      <c r="F548" s="7"/>
      <c r="G548" s="7"/>
      <c r="H548" s="7"/>
      <c r="I548" s="7"/>
      <c r="J548" s="7"/>
      <c r="K548" s="7"/>
      <c r="L548" s="7"/>
      <c r="M548" s="7"/>
      <c r="N548" s="7"/>
      <c r="O548" s="7"/>
      <c r="P548" s="7"/>
      <c r="Q548" s="7"/>
      <c r="R548" s="7"/>
    </row>
    <row r="549" spans="1:18" x14ac:dyDescent="0.25">
      <c r="A549" s="7"/>
      <c r="B549" s="7"/>
      <c r="C549" s="7"/>
      <c r="D549" s="7"/>
      <c r="E549" s="7"/>
      <c r="F549" s="7"/>
      <c r="G549" s="7"/>
      <c r="H549" s="7"/>
      <c r="I549" s="7"/>
      <c r="J549" s="7"/>
      <c r="K549" s="7"/>
      <c r="L549" s="7"/>
      <c r="M549" s="7"/>
      <c r="N549" s="7"/>
      <c r="O549" s="7"/>
      <c r="P549" s="7"/>
      <c r="Q549" s="7"/>
      <c r="R549" s="7"/>
    </row>
    <row r="550" spans="1:18" x14ac:dyDescent="0.25">
      <c r="A550" s="7"/>
      <c r="B550" s="7"/>
      <c r="C550" s="7"/>
      <c r="D550" s="7"/>
      <c r="E550" s="7"/>
      <c r="F550" s="7"/>
      <c r="G550" s="7"/>
      <c r="H550" s="7"/>
      <c r="I550" s="7"/>
      <c r="J550" s="7"/>
      <c r="K550" s="7"/>
      <c r="L550" s="7"/>
      <c r="M550" s="7"/>
      <c r="N550" s="7"/>
      <c r="O550" s="7"/>
      <c r="P550" s="7"/>
      <c r="Q550" s="7"/>
      <c r="R550" s="7"/>
    </row>
    <row r="551" spans="1:18" x14ac:dyDescent="0.25">
      <c r="A551" s="7"/>
      <c r="B551" s="7"/>
      <c r="C551" s="7"/>
      <c r="D551" s="7"/>
      <c r="E551" s="7"/>
      <c r="F551" s="7"/>
      <c r="G551" s="7"/>
      <c r="H551" s="7"/>
      <c r="I551" s="7"/>
      <c r="J551" s="7"/>
      <c r="K551" s="7"/>
      <c r="L551" s="7"/>
      <c r="M551" s="7"/>
      <c r="N551" s="7"/>
      <c r="O551" s="7"/>
      <c r="P551" s="7"/>
      <c r="Q551" s="7"/>
      <c r="R551" s="7"/>
    </row>
    <row r="552" spans="1:18" x14ac:dyDescent="0.25">
      <c r="A552" s="7"/>
      <c r="B552" s="7"/>
      <c r="C552" s="7"/>
      <c r="D552" s="7"/>
      <c r="E552" s="7"/>
      <c r="F552" s="7"/>
      <c r="G552" s="7"/>
      <c r="H552" s="7"/>
      <c r="I552" s="7"/>
      <c r="J552" s="7"/>
      <c r="K552" s="7"/>
      <c r="L552" s="7"/>
      <c r="M552" s="7"/>
      <c r="N552" s="7"/>
      <c r="O552" s="7"/>
      <c r="P552" s="7"/>
      <c r="Q552" s="7"/>
      <c r="R552" s="7"/>
    </row>
    <row r="553" spans="1:18" x14ac:dyDescent="0.25">
      <c r="A553" s="7"/>
      <c r="B553" s="7"/>
      <c r="C553" s="7"/>
      <c r="D553" s="7"/>
      <c r="E553" s="7"/>
      <c r="F553" s="7"/>
      <c r="G553" s="7"/>
      <c r="H553" s="7"/>
      <c r="I553" s="7"/>
      <c r="J553" s="7"/>
      <c r="K553" s="7"/>
      <c r="L553" s="7"/>
      <c r="M553" s="7"/>
      <c r="N553" s="7"/>
      <c r="O553" s="7"/>
      <c r="P553" s="7"/>
      <c r="Q553" s="7"/>
      <c r="R553" s="7"/>
    </row>
    <row r="554" spans="1:18" x14ac:dyDescent="0.25">
      <c r="A554" s="7"/>
      <c r="B554" s="7"/>
      <c r="C554" s="7"/>
      <c r="D554" s="7"/>
      <c r="E554" s="7"/>
      <c r="F554" s="7"/>
      <c r="G554" s="7"/>
      <c r="H554" s="7"/>
      <c r="I554" s="7"/>
      <c r="J554" s="7"/>
      <c r="K554" s="7"/>
      <c r="L554" s="7"/>
      <c r="M554" s="7"/>
      <c r="N554" s="7"/>
      <c r="O554" s="7"/>
      <c r="P554" s="7"/>
      <c r="Q554" s="7"/>
      <c r="R554" s="7"/>
    </row>
    <row r="555" spans="1:18" x14ac:dyDescent="0.25">
      <c r="A555" s="7"/>
      <c r="B555" s="7"/>
      <c r="C555" s="7"/>
      <c r="D555" s="7"/>
      <c r="E555" s="7"/>
      <c r="F555" s="7"/>
      <c r="G555" s="7"/>
      <c r="H555" s="7"/>
      <c r="I555" s="7"/>
      <c r="J555" s="7"/>
      <c r="K555" s="7"/>
      <c r="L555" s="7"/>
      <c r="M555" s="7"/>
      <c r="N555" s="7"/>
      <c r="O555" s="7"/>
      <c r="P555" s="7"/>
      <c r="Q555" s="7"/>
      <c r="R555" s="7"/>
    </row>
    <row r="556" spans="1:18" x14ac:dyDescent="0.25">
      <c r="A556" s="7"/>
      <c r="B556" s="7"/>
      <c r="C556" s="7"/>
      <c r="D556" s="7"/>
      <c r="E556" s="7"/>
      <c r="F556" s="7"/>
      <c r="G556" s="7"/>
      <c r="H556" s="7"/>
      <c r="I556" s="7"/>
      <c r="J556" s="7"/>
      <c r="K556" s="7"/>
      <c r="L556" s="7"/>
      <c r="M556" s="7"/>
      <c r="N556" s="7"/>
      <c r="O556" s="7"/>
      <c r="P556" s="7"/>
      <c r="Q556" s="7"/>
      <c r="R556" s="7"/>
    </row>
    <row r="557" spans="1:18" x14ac:dyDescent="0.25">
      <c r="A557" s="7"/>
      <c r="B557" s="7"/>
      <c r="C557" s="7"/>
      <c r="D557" s="7"/>
      <c r="E557" s="7"/>
      <c r="F557" s="7"/>
      <c r="G557" s="7"/>
      <c r="H557" s="7"/>
      <c r="I557" s="7"/>
      <c r="J557" s="7"/>
      <c r="K557" s="7"/>
      <c r="L557" s="7"/>
      <c r="M557" s="7"/>
      <c r="N557" s="7"/>
      <c r="O557" s="7"/>
      <c r="P557" s="7"/>
      <c r="Q557" s="7"/>
      <c r="R557" s="7"/>
    </row>
    <row r="558" spans="1:18" x14ac:dyDescent="0.25">
      <c r="A558" s="7"/>
      <c r="B558" s="7"/>
      <c r="C558" s="7"/>
      <c r="D558" s="7"/>
      <c r="E558" s="7"/>
      <c r="F558" s="7"/>
      <c r="G558" s="7"/>
      <c r="H558" s="7"/>
      <c r="I558" s="7"/>
      <c r="J558" s="7"/>
      <c r="K558" s="7"/>
      <c r="L558" s="7"/>
      <c r="M558" s="7"/>
      <c r="N558" s="7"/>
      <c r="O558" s="7"/>
      <c r="P558" s="7"/>
      <c r="Q558" s="7"/>
      <c r="R558" s="7"/>
    </row>
    <row r="559" spans="1:18" x14ac:dyDescent="0.25">
      <c r="A559" s="7"/>
      <c r="B559" s="7"/>
      <c r="C559" s="7"/>
      <c r="D559" s="7"/>
      <c r="E559" s="7"/>
      <c r="F559" s="7"/>
      <c r="G559" s="7"/>
      <c r="H559" s="7"/>
      <c r="I559" s="7"/>
      <c r="J559" s="7"/>
      <c r="K559" s="7"/>
      <c r="L559" s="7"/>
      <c r="M559" s="7"/>
      <c r="N559" s="7"/>
      <c r="O559" s="7"/>
      <c r="P559" s="7"/>
      <c r="Q559" s="7"/>
      <c r="R559" s="7"/>
    </row>
    <row r="560" spans="1:18" x14ac:dyDescent="0.25">
      <c r="A560" s="7"/>
      <c r="B560" s="7"/>
      <c r="C560" s="7"/>
      <c r="D560" s="7"/>
      <c r="E560" s="7"/>
      <c r="F560" s="7"/>
      <c r="G560" s="7"/>
      <c r="H560" s="7"/>
      <c r="I560" s="7"/>
      <c r="J560" s="7"/>
      <c r="K560" s="7"/>
      <c r="L560" s="7"/>
      <c r="M560" s="7"/>
      <c r="N560" s="7"/>
      <c r="O560" s="7"/>
      <c r="P560" s="7"/>
      <c r="Q560" s="7"/>
      <c r="R560" s="7"/>
    </row>
    <row r="561" spans="1:18" x14ac:dyDescent="0.25">
      <c r="A561" s="7"/>
      <c r="B561" s="7"/>
      <c r="C561" s="7"/>
      <c r="D561" s="7"/>
      <c r="E561" s="7"/>
      <c r="F561" s="7"/>
      <c r="G561" s="7"/>
      <c r="H561" s="7"/>
      <c r="I561" s="7"/>
      <c r="J561" s="7"/>
      <c r="K561" s="7"/>
      <c r="L561" s="7"/>
      <c r="M561" s="7"/>
      <c r="N561" s="7"/>
      <c r="O561" s="7"/>
      <c r="P561" s="7"/>
      <c r="Q561" s="7"/>
      <c r="R561" s="7"/>
    </row>
    <row r="562" spans="1:18" x14ac:dyDescent="0.25">
      <c r="A562" s="7"/>
      <c r="B562" s="7"/>
      <c r="C562" s="7"/>
      <c r="D562" s="7"/>
      <c r="E562" s="7"/>
      <c r="F562" s="7"/>
      <c r="G562" s="7"/>
      <c r="H562" s="7"/>
      <c r="I562" s="7"/>
      <c r="J562" s="7"/>
      <c r="K562" s="7"/>
      <c r="L562" s="7"/>
      <c r="M562" s="7"/>
      <c r="N562" s="7"/>
      <c r="O562" s="7"/>
      <c r="P562" s="7"/>
      <c r="Q562" s="7"/>
      <c r="R562" s="7"/>
    </row>
    <row r="563" spans="1:18" x14ac:dyDescent="0.25">
      <c r="A563" s="7"/>
      <c r="B563" s="7"/>
      <c r="C563" s="7"/>
      <c r="D563" s="7"/>
      <c r="E563" s="7"/>
      <c r="F563" s="7"/>
      <c r="G563" s="7"/>
      <c r="H563" s="7"/>
      <c r="I563" s="7"/>
      <c r="J563" s="7"/>
      <c r="K563" s="7"/>
      <c r="L563" s="7"/>
      <c r="M563" s="7"/>
      <c r="N563" s="7"/>
      <c r="O563" s="7"/>
      <c r="P563" s="7"/>
      <c r="Q563" s="7"/>
      <c r="R563" s="7"/>
    </row>
    <row r="564" spans="1:18" x14ac:dyDescent="0.25">
      <c r="A564" s="7"/>
      <c r="B564" s="7"/>
      <c r="C564" s="7"/>
      <c r="D564" s="7"/>
      <c r="E564" s="7"/>
      <c r="F564" s="7"/>
      <c r="G564" s="7"/>
      <c r="H564" s="7"/>
      <c r="I564" s="7"/>
      <c r="J564" s="7"/>
      <c r="K564" s="7"/>
      <c r="L564" s="7"/>
      <c r="M564" s="7"/>
      <c r="N564" s="7"/>
      <c r="O564" s="7"/>
      <c r="P564" s="7"/>
      <c r="Q564" s="7"/>
      <c r="R564" s="7"/>
    </row>
    <row r="565" spans="1:18" x14ac:dyDescent="0.25">
      <c r="A565" s="7"/>
      <c r="B565" s="7"/>
      <c r="C565" s="7"/>
      <c r="D565" s="7"/>
      <c r="E565" s="7"/>
      <c r="F565" s="7"/>
      <c r="G565" s="7"/>
      <c r="H565" s="7"/>
      <c r="I565" s="7"/>
      <c r="J565" s="7"/>
      <c r="K565" s="7"/>
      <c r="L565" s="7"/>
      <c r="M565" s="7"/>
      <c r="N565" s="7"/>
      <c r="O565" s="7"/>
      <c r="P565" s="7"/>
      <c r="Q565" s="7"/>
      <c r="R565" s="7"/>
    </row>
    <row r="566" spans="1:18" x14ac:dyDescent="0.25">
      <c r="A566" s="7"/>
      <c r="B566" s="7"/>
      <c r="C566" s="7"/>
      <c r="D566" s="7"/>
      <c r="E566" s="7"/>
      <c r="F566" s="7"/>
      <c r="G566" s="7"/>
      <c r="H566" s="7"/>
      <c r="I566" s="7"/>
      <c r="J566" s="7"/>
      <c r="K566" s="7"/>
      <c r="L566" s="7"/>
      <c r="M566" s="7"/>
      <c r="N566" s="7"/>
      <c r="O566" s="7"/>
      <c r="P566" s="7"/>
      <c r="Q566" s="7"/>
      <c r="R566" s="7"/>
    </row>
    <row r="567" spans="1:18" x14ac:dyDescent="0.25">
      <c r="A567" s="7"/>
      <c r="B567" s="7"/>
      <c r="C567" s="7"/>
      <c r="D567" s="7"/>
      <c r="E567" s="7"/>
      <c r="F567" s="7"/>
      <c r="G567" s="7"/>
      <c r="H567" s="7"/>
      <c r="I567" s="7"/>
      <c r="J567" s="7"/>
      <c r="K567" s="7"/>
      <c r="L567" s="7"/>
      <c r="M567" s="7"/>
      <c r="N567" s="7"/>
      <c r="O567" s="7"/>
      <c r="P567" s="7"/>
      <c r="Q567" s="7"/>
      <c r="R567" s="7"/>
    </row>
    <row r="568" spans="1:18" x14ac:dyDescent="0.25">
      <c r="A568" s="7"/>
      <c r="B568" s="7"/>
      <c r="C568" s="7"/>
      <c r="D568" s="7"/>
      <c r="E568" s="7"/>
      <c r="F568" s="7"/>
      <c r="G568" s="7"/>
      <c r="H568" s="7"/>
      <c r="I568" s="7"/>
      <c r="J568" s="7"/>
      <c r="K568" s="7"/>
      <c r="L568" s="7"/>
      <c r="M568" s="7"/>
      <c r="N568" s="7"/>
      <c r="O568" s="7"/>
      <c r="P568" s="7"/>
      <c r="Q568" s="7"/>
      <c r="R568" s="7"/>
    </row>
    <row r="569" spans="1:18" x14ac:dyDescent="0.25">
      <c r="A569" s="7"/>
      <c r="B569" s="7"/>
      <c r="C569" s="7"/>
      <c r="D569" s="7"/>
      <c r="E569" s="7"/>
      <c r="F569" s="7"/>
      <c r="G569" s="7"/>
      <c r="H569" s="7"/>
      <c r="I569" s="7"/>
      <c r="J569" s="7"/>
      <c r="K569" s="7"/>
      <c r="L569" s="7"/>
      <c r="M569" s="7"/>
      <c r="N569" s="7"/>
      <c r="O569" s="7"/>
      <c r="P569" s="7"/>
      <c r="Q569" s="7"/>
      <c r="R569" s="7"/>
    </row>
    <row r="570" spans="1:18" x14ac:dyDescent="0.25">
      <c r="A570" s="7"/>
      <c r="B570" s="7"/>
      <c r="C570" s="7"/>
      <c r="D570" s="7"/>
      <c r="E570" s="7"/>
      <c r="F570" s="7"/>
      <c r="G570" s="7"/>
      <c r="H570" s="7"/>
      <c r="I570" s="7"/>
      <c r="J570" s="7"/>
      <c r="K570" s="7"/>
      <c r="L570" s="7"/>
      <c r="M570" s="7"/>
      <c r="N570" s="7"/>
      <c r="O570" s="7"/>
      <c r="P570" s="7"/>
      <c r="Q570" s="7"/>
      <c r="R570" s="7"/>
    </row>
    <row r="571" spans="1:18" x14ac:dyDescent="0.25">
      <c r="A571" s="7"/>
      <c r="B571" s="7"/>
      <c r="C571" s="7"/>
      <c r="D571" s="7"/>
      <c r="E571" s="7"/>
      <c r="F571" s="7"/>
      <c r="G571" s="7"/>
      <c r="H571" s="7"/>
      <c r="I571" s="7"/>
      <c r="J571" s="7"/>
      <c r="K571" s="7"/>
      <c r="L571" s="7"/>
      <c r="M571" s="7"/>
      <c r="N571" s="7"/>
      <c r="O571" s="7"/>
      <c r="P571" s="7"/>
      <c r="Q571" s="7"/>
      <c r="R571" s="7"/>
    </row>
    <row r="572" spans="1:18" x14ac:dyDescent="0.25">
      <c r="A572" s="7"/>
      <c r="B572" s="7"/>
      <c r="C572" s="7"/>
      <c r="D572" s="7"/>
      <c r="E572" s="7"/>
      <c r="F572" s="7"/>
      <c r="G572" s="7"/>
      <c r="H572" s="7"/>
      <c r="I572" s="7"/>
      <c r="J572" s="7"/>
      <c r="K572" s="7"/>
      <c r="L572" s="7"/>
      <c r="M572" s="7"/>
      <c r="N572" s="7"/>
      <c r="O572" s="7"/>
      <c r="P572" s="7"/>
      <c r="Q572" s="7"/>
      <c r="R572" s="7"/>
    </row>
    <row r="573" spans="1:18" x14ac:dyDescent="0.25">
      <c r="A573" s="7"/>
      <c r="B573" s="7"/>
      <c r="C573" s="7"/>
      <c r="D573" s="7"/>
      <c r="E573" s="7"/>
      <c r="F573" s="7"/>
      <c r="G573" s="7"/>
      <c r="H573" s="7"/>
      <c r="I573" s="7"/>
      <c r="J573" s="7"/>
      <c r="K573" s="7"/>
      <c r="L573" s="7"/>
      <c r="M573" s="7"/>
      <c r="N573" s="7"/>
      <c r="O573" s="7"/>
      <c r="P573" s="7"/>
      <c r="Q573" s="7"/>
      <c r="R573" s="7"/>
    </row>
    <row r="574" spans="1:18" x14ac:dyDescent="0.25">
      <c r="A574" s="7"/>
      <c r="B574" s="7"/>
      <c r="C574" s="7"/>
      <c r="D574" s="7"/>
      <c r="E574" s="7"/>
      <c r="F574" s="7"/>
      <c r="G574" s="7"/>
      <c r="H574" s="7"/>
      <c r="I574" s="7"/>
      <c r="J574" s="7"/>
      <c r="K574" s="7"/>
      <c r="L574" s="7"/>
      <c r="M574" s="7"/>
      <c r="N574" s="7"/>
      <c r="O574" s="7"/>
      <c r="P574" s="7"/>
      <c r="Q574" s="7"/>
      <c r="R574" s="7"/>
    </row>
    <row r="575" spans="1:18" x14ac:dyDescent="0.25">
      <c r="A575" s="7"/>
      <c r="B575" s="7"/>
      <c r="C575" s="7"/>
      <c r="D575" s="7"/>
      <c r="E575" s="7"/>
      <c r="F575" s="7"/>
      <c r="G575" s="7"/>
      <c r="H575" s="7"/>
      <c r="I575" s="7"/>
      <c r="J575" s="7"/>
      <c r="K575" s="7"/>
      <c r="L575" s="7"/>
      <c r="M575" s="7"/>
      <c r="N575" s="7"/>
      <c r="O575" s="7"/>
      <c r="P575" s="7"/>
      <c r="Q575" s="7"/>
      <c r="R575" s="7"/>
    </row>
    <row r="576" spans="1:18" x14ac:dyDescent="0.25">
      <c r="A576" s="7"/>
      <c r="B576" s="7"/>
      <c r="C576" s="7"/>
      <c r="D576" s="7"/>
      <c r="E576" s="7"/>
      <c r="F576" s="7"/>
      <c r="G576" s="7"/>
      <c r="H576" s="7"/>
      <c r="I576" s="7"/>
      <c r="J576" s="7"/>
      <c r="K576" s="7"/>
      <c r="L576" s="7"/>
      <c r="M576" s="7"/>
      <c r="N576" s="7"/>
      <c r="O576" s="7"/>
      <c r="P576" s="7"/>
      <c r="Q576" s="7"/>
      <c r="R576" s="7"/>
    </row>
    <row r="577" spans="1:18" x14ac:dyDescent="0.25">
      <c r="A577" s="7"/>
      <c r="B577" s="7"/>
      <c r="C577" s="7"/>
      <c r="D577" s="7"/>
      <c r="E577" s="7"/>
      <c r="F577" s="7"/>
      <c r="G577" s="7"/>
      <c r="H577" s="7"/>
      <c r="I577" s="7"/>
      <c r="J577" s="7"/>
      <c r="K577" s="7"/>
      <c r="L577" s="7"/>
      <c r="M577" s="7"/>
      <c r="N577" s="7"/>
      <c r="O577" s="7"/>
      <c r="P577" s="7"/>
      <c r="Q577" s="7"/>
      <c r="R577" s="7"/>
    </row>
    <row r="578" spans="1:18" x14ac:dyDescent="0.25">
      <c r="A578" s="7"/>
      <c r="B578" s="7"/>
      <c r="C578" s="7"/>
      <c r="D578" s="7"/>
      <c r="E578" s="7"/>
      <c r="F578" s="7"/>
      <c r="G578" s="7"/>
      <c r="H578" s="7"/>
      <c r="I578" s="7"/>
      <c r="J578" s="7"/>
      <c r="K578" s="7"/>
      <c r="L578" s="7"/>
      <c r="M578" s="7"/>
      <c r="N578" s="7"/>
      <c r="O578" s="7"/>
      <c r="P578" s="7"/>
      <c r="Q578" s="7"/>
      <c r="R578" s="7"/>
    </row>
    <row r="579" spans="1:18" x14ac:dyDescent="0.25">
      <c r="A579" s="7"/>
      <c r="B579" s="7"/>
      <c r="C579" s="7"/>
      <c r="D579" s="7"/>
      <c r="E579" s="7"/>
      <c r="F579" s="7"/>
      <c r="G579" s="7"/>
      <c r="H579" s="7"/>
      <c r="I579" s="7"/>
      <c r="J579" s="7"/>
      <c r="K579" s="7"/>
      <c r="L579" s="7"/>
      <c r="M579" s="7"/>
      <c r="N579" s="7"/>
      <c r="O579" s="7"/>
      <c r="P579" s="7"/>
      <c r="Q579" s="7"/>
      <c r="R579" s="7"/>
    </row>
    <row r="580" spans="1:18" x14ac:dyDescent="0.25">
      <c r="A580" s="7"/>
      <c r="B580" s="7"/>
      <c r="C580" s="7"/>
      <c r="D580" s="7"/>
      <c r="E580" s="7"/>
      <c r="F580" s="7"/>
      <c r="G580" s="7"/>
      <c r="H580" s="7"/>
      <c r="I580" s="7"/>
      <c r="J580" s="7"/>
      <c r="K580" s="7"/>
      <c r="L580" s="7"/>
      <c r="M580" s="7"/>
      <c r="N580" s="7"/>
      <c r="O580" s="7"/>
      <c r="P580" s="7"/>
      <c r="Q580" s="7"/>
      <c r="R580" s="7"/>
    </row>
    <row r="581" spans="1:18" x14ac:dyDescent="0.25">
      <c r="A581" s="7"/>
      <c r="B581" s="7"/>
      <c r="C581" s="7"/>
      <c r="D581" s="7"/>
      <c r="E581" s="7"/>
      <c r="F581" s="7"/>
      <c r="G581" s="7"/>
      <c r="H581" s="7"/>
      <c r="I581" s="7"/>
      <c r="J581" s="7"/>
      <c r="K581" s="7"/>
      <c r="L581" s="7"/>
      <c r="M581" s="7"/>
      <c r="N581" s="7"/>
      <c r="O581" s="7"/>
      <c r="P581" s="7"/>
      <c r="Q581" s="7"/>
      <c r="R581" s="7"/>
    </row>
    <row r="582" spans="1:18" x14ac:dyDescent="0.25">
      <c r="A582" s="7"/>
      <c r="B582" s="7"/>
      <c r="C582" s="7"/>
      <c r="D582" s="7"/>
      <c r="E582" s="7"/>
      <c r="F582" s="7"/>
      <c r="G582" s="7"/>
      <c r="H582" s="7"/>
      <c r="I582" s="7"/>
      <c r="J582" s="7"/>
      <c r="K582" s="7"/>
      <c r="L582" s="7"/>
      <c r="M582" s="7"/>
      <c r="N582" s="7"/>
      <c r="O582" s="7"/>
      <c r="P582" s="7"/>
      <c r="Q582" s="7"/>
      <c r="R582" s="7"/>
    </row>
    <row r="583" spans="1:18" x14ac:dyDescent="0.25">
      <c r="A583" s="7"/>
      <c r="B583" s="7"/>
      <c r="C583" s="7"/>
      <c r="D583" s="7"/>
      <c r="E583" s="7"/>
      <c r="F583" s="7"/>
      <c r="G583" s="7"/>
      <c r="H583" s="7"/>
      <c r="I583" s="7"/>
      <c r="J583" s="7"/>
      <c r="K583" s="7"/>
      <c r="L583" s="7"/>
      <c r="M583" s="7"/>
      <c r="N583" s="7"/>
      <c r="O583" s="7"/>
      <c r="P583" s="7"/>
      <c r="Q583" s="7"/>
      <c r="R583" s="7"/>
    </row>
    <row r="584" spans="1:18" x14ac:dyDescent="0.25">
      <c r="A584" s="7"/>
      <c r="B584" s="7"/>
      <c r="C584" s="7"/>
      <c r="D584" s="7"/>
      <c r="E584" s="7"/>
      <c r="F584" s="7"/>
      <c r="G584" s="7"/>
      <c r="H584" s="7"/>
      <c r="I584" s="7"/>
      <c r="J584" s="7"/>
      <c r="K584" s="7"/>
      <c r="L584" s="7"/>
      <c r="M584" s="7"/>
      <c r="N584" s="7"/>
      <c r="O584" s="7"/>
      <c r="P584" s="7"/>
      <c r="Q584" s="7"/>
      <c r="R584" s="7"/>
    </row>
    <row r="585" spans="1:18" x14ac:dyDescent="0.25">
      <c r="A585" s="7"/>
      <c r="B585" s="7"/>
      <c r="C585" s="7"/>
      <c r="D585" s="7"/>
      <c r="E585" s="7"/>
      <c r="F585" s="7"/>
      <c r="G585" s="7"/>
      <c r="H585" s="7"/>
      <c r="I585" s="7"/>
      <c r="J585" s="7"/>
      <c r="K585" s="7"/>
      <c r="L585" s="7"/>
      <c r="M585" s="7"/>
      <c r="N585" s="7"/>
      <c r="O585" s="7"/>
      <c r="P585" s="7"/>
      <c r="Q585" s="7"/>
      <c r="R585" s="7"/>
    </row>
    <row r="586" spans="1:18" x14ac:dyDescent="0.25">
      <c r="A586" s="7"/>
      <c r="B586" s="7"/>
      <c r="C586" s="7"/>
      <c r="D586" s="7"/>
      <c r="E586" s="7"/>
      <c r="F586" s="7"/>
      <c r="G586" s="7"/>
      <c r="H586" s="7"/>
      <c r="I586" s="7"/>
      <c r="J586" s="7"/>
      <c r="K586" s="7"/>
      <c r="L586" s="7"/>
      <c r="M586" s="7"/>
      <c r="N586" s="7"/>
      <c r="O586" s="7"/>
      <c r="P586" s="7"/>
      <c r="Q586" s="7"/>
      <c r="R586" s="7"/>
    </row>
    <row r="587" spans="1:18" x14ac:dyDescent="0.25">
      <c r="A587" s="7"/>
      <c r="B587" s="7"/>
      <c r="C587" s="7"/>
      <c r="D587" s="7"/>
      <c r="E587" s="7"/>
      <c r="F587" s="7"/>
      <c r="G587" s="7"/>
      <c r="H587" s="7"/>
      <c r="I587" s="7"/>
      <c r="J587" s="7"/>
      <c r="K587" s="7"/>
      <c r="L587" s="7"/>
      <c r="M587" s="7"/>
      <c r="N587" s="7"/>
      <c r="O587" s="7"/>
      <c r="P587" s="7"/>
      <c r="Q587" s="7"/>
      <c r="R587" s="7"/>
    </row>
    <row r="588" spans="1:18" x14ac:dyDescent="0.25">
      <c r="A588" s="7"/>
      <c r="B588" s="7"/>
      <c r="C588" s="7"/>
      <c r="D588" s="7"/>
      <c r="E588" s="7"/>
      <c r="F588" s="7"/>
      <c r="G588" s="7"/>
      <c r="H588" s="7"/>
      <c r="I588" s="7"/>
      <c r="J588" s="7"/>
      <c r="K588" s="7"/>
      <c r="L588" s="7"/>
      <c r="M588" s="7"/>
      <c r="N588" s="7"/>
      <c r="O588" s="7"/>
      <c r="P588" s="7"/>
      <c r="Q588" s="7"/>
      <c r="R588" s="7"/>
    </row>
    <row r="589" spans="1:18" x14ac:dyDescent="0.25">
      <c r="A589" s="7"/>
      <c r="B589" s="7"/>
      <c r="C589" s="7"/>
      <c r="D589" s="7"/>
      <c r="E589" s="7"/>
      <c r="F589" s="7"/>
      <c r="G589" s="7"/>
      <c r="H589" s="7"/>
      <c r="I589" s="7"/>
      <c r="J589" s="7"/>
      <c r="K589" s="7"/>
      <c r="L589" s="7"/>
      <c r="M589" s="7"/>
      <c r="N589" s="7"/>
      <c r="O589" s="7"/>
      <c r="P589" s="7"/>
      <c r="Q589" s="7"/>
      <c r="R589" s="7"/>
    </row>
    <row r="590" spans="1:18" x14ac:dyDescent="0.25">
      <c r="A590" s="7"/>
      <c r="B590" s="7"/>
      <c r="C590" s="7"/>
      <c r="D590" s="7"/>
      <c r="E590" s="7"/>
      <c r="F590" s="7"/>
      <c r="G590" s="7"/>
      <c r="H590" s="7"/>
      <c r="I590" s="7"/>
      <c r="J590" s="7"/>
      <c r="K590" s="7"/>
      <c r="L590" s="7"/>
      <c r="M590" s="7"/>
      <c r="N590" s="7"/>
      <c r="O590" s="7"/>
      <c r="P590" s="7"/>
      <c r="Q590" s="7"/>
      <c r="R590" s="7"/>
    </row>
    <row r="591" spans="1:18" x14ac:dyDescent="0.25">
      <c r="A591" s="7"/>
      <c r="B591" s="7"/>
      <c r="C591" s="7"/>
      <c r="D591" s="7"/>
      <c r="E591" s="7"/>
      <c r="F591" s="7"/>
      <c r="G591" s="7"/>
      <c r="H591" s="7"/>
      <c r="I591" s="7"/>
      <c r="J591" s="7"/>
      <c r="K591" s="7"/>
      <c r="L591" s="7"/>
      <c r="M591" s="7"/>
      <c r="N591" s="7"/>
      <c r="O591" s="7"/>
      <c r="P591" s="7"/>
      <c r="Q591" s="7"/>
      <c r="R591" s="7"/>
    </row>
    <row r="592" spans="1:18" x14ac:dyDescent="0.25">
      <c r="A592" s="7"/>
      <c r="B592" s="7"/>
      <c r="C592" s="7"/>
      <c r="D592" s="7"/>
      <c r="E592" s="7"/>
      <c r="F592" s="7"/>
      <c r="G592" s="7"/>
      <c r="H592" s="7"/>
      <c r="I592" s="7"/>
      <c r="J592" s="7"/>
      <c r="K592" s="7"/>
      <c r="L592" s="7"/>
      <c r="M592" s="7"/>
      <c r="N592" s="7"/>
      <c r="O592" s="7"/>
      <c r="P592" s="7"/>
      <c r="Q592" s="7"/>
      <c r="R592" s="7"/>
    </row>
    <row r="593" spans="1:18" x14ac:dyDescent="0.25">
      <c r="A593" s="7"/>
      <c r="B593" s="7"/>
      <c r="C593" s="7"/>
      <c r="D593" s="7"/>
      <c r="E593" s="7"/>
      <c r="F593" s="7"/>
      <c r="G593" s="7"/>
      <c r="H593" s="7"/>
      <c r="I593" s="7"/>
      <c r="J593" s="7"/>
      <c r="K593" s="7"/>
      <c r="L593" s="7"/>
      <c r="M593" s="7"/>
      <c r="N593" s="7"/>
      <c r="O593" s="7"/>
      <c r="P593" s="7"/>
      <c r="Q593" s="7"/>
      <c r="R593" s="7"/>
    </row>
    <row r="594" spans="1:18" x14ac:dyDescent="0.25">
      <c r="A594" s="7"/>
      <c r="B594" s="7"/>
      <c r="C594" s="7"/>
      <c r="D594" s="7"/>
      <c r="E594" s="7"/>
      <c r="F594" s="7"/>
      <c r="G594" s="7"/>
      <c r="H594" s="7"/>
      <c r="I594" s="7"/>
      <c r="J594" s="7"/>
      <c r="K594" s="7"/>
      <c r="L594" s="7"/>
      <c r="M594" s="7"/>
      <c r="N594" s="7"/>
      <c r="O594" s="7"/>
      <c r="P594" s="7"/>
      <c r="Q594" s="7"/>
      <c r="R594" s="7"/>
    </row>
    <row r="595" spans="1:18" x14ac:dyDescent="0.25">
      <c r="A595" s="7"/>
      <c r="B595" s="7"/>
      <c r="C595" s="7"/>
      <c r="D595" s="7"/>
      <c r="E595" s="7"/>
      <c r="F595" s="7"/>
      <c r="G595" s="7"/>
      <c r="H595" s="7"/>
      <c r="I595" s="7"/>
      <c r="J595" s="7"/>
      <c r="K595" s="7"/>
      <c r="L595" s="7"/>
      <c r="M595" s="7"/>
      <c r="N595" s="7"/>
      <c r="O595" s="7"/>
      <c r="P595" s="7"/>
      <c r="Q595" s="7"/>
      <c r="R595" s="7"/>
    </row>
    <row r="596" spans="1:18" x14ac:dyDescent="0.25">
      <c r="A596" s="7"/>
      <c r="B596" s="7"/>
      <c r="C596" s="7"/>
      <c r="D596" s="7"/>
      <c r="E596" s="7"/>
      <c r="F596" s="7"/>
      <c r="G596" s="7"/>
      <c r="H596" s="7"/>
      <c r="I596" s="7"/>
      <c r="J596" s="7"/>
      <c r="K596" s="7"/>
      <c r="L596" s="7"/>
      <c r="M596" s="7"/>
      <c r="N596" s="7"/>
      <c r="O596" s="7"/>
      <c r="P596" s="7"/>
      <c r="Q596" s="7"/>
      <c r="R596" s="7"/>
    </row>
    <row r="597" spans="1:18" x14ac:dyDescent="0.25">
      <c r="A597" s="7"/>
      <c r="B597" s="7"/>
      <c r="C597" s="7"/>
      <c r="D597" s="7"/>
      <c r="E597" s="7"/>
      <c r="F597" s="7"/>
      <c r="G597" s="7"/>
      <c r="H597" s="7"/>
      <c r="I597" s="7"/>
      <c r="J597" s="7"/>
      <c r="K597" s="7"/>
      <c r="L597" s="7"/>
      <c r="M597" s="7"/>
      <c r="N597" s="7"/>
      <c r="O597" s="7"/>
      <c r="P597" s="7"/>
      <c r="Q597" s="7"/>
      <c r="R597" s="7"/>
    </row>
    <row r="598" spans="1:18" x14ac:dyDescent="0.25">
      <c r="A598" s="7"/>
      <c r="B598" s="7"/>
      <c r="C598" s="7"/>
      <c r="D598" s="7"/>
      <c r="E598" s="7"/>
      <c r="F598" s="7"/>
      <c r="G598" s="7"/>
      <c r="H598" s="7"/>
      <c r="I598" s="7"/>
      <c r="J598" s="7"/>
      <c r="K598" s="7"/>
      <c r="L598" s="7"/>
      <c r="M598" s="7"/>
      <c r="N598" s="7"/>
      <c r="O598" s="7"/>
      <c r="P598" s="7"/>
      <c r="Q598" s="7"/>
      <c r="R598" s="7"/>
    </row>
    <row r="599" spans="1:18" x14ac:dyDescent="0.25">
      <c r="A599" s="7"/>
      <c r="B599" s="7"/>
      <c r="C599" s="7"/>
      <c r="D599" s="7"/>
      <c r="E599" s="7"/>
      <c r="F599" s="7"/>
      <c r="G599" s="7"/>
      <c r="H599" s="7"/>
      <c r="I599" s="7"/>
      <c r="J599" s="7"/>
      <c r="K599" s="7"/>
      <c r="L599" s="7"/>
      <c r="M599" s="7"/>
      <c r="N599" s="7"/>
      <c r="O599" s="7"/>
      <c r="P599" s="7"/>
      <c r="Q599" s="7"/>
      <c r="R599" s="7"/>
    </row>
    <row r="600" spans="1:18" x14ac:dyDescent="0.25">
      <c r="A600" s="7"/>
      <c r="B600" s="7"/>
      <c r="C600" s="7"/>
      <c r="D600" s="7"/>
      <c r="E600" s="7"/>
      <c r="F600" s="7"/>
      <c r="G600" s="7"/>
      <c r="H600" s="7"/>
      <c r="I600" s="7"/>
      <c r="J600" s="7"/>
      <c r="K600" s="7"/>
      <c r="L600" s="7"/>
      <c r="M600" s="7"/>
      <c r="N600" s="7"/>
      <c r="O600" s="7"/>
      <c r="P600" s="7"/>
      <c r="Q600" s="7"/>
      <c r="R600" s="7"/>
    </row>
    <row r="601" spans="1:18" x14ac:dyDescent="0.25">
      <c r="A601" s="7"/>
      <c r="B601" s="7"/>
      <c r="C601" s="7"/>
      <c r="D601" s="7"/>
      <c r="E601" s="7"/>
      <c r="F601" s="7"/>
      <c r="G601" s="7"/>
      <c r="H601" s="7"/>
      <c r="I601" s="7"/>
      <c r="J601" s="7"/>
      <c r="K601" s="7"/>
      <c r="L601" s="7"/>
      <c r="M601" s="7"/>
      <c r="N601" s="7"/>
      <c r="O601" s="7"/>
      <c r="P601" s="7"/>
      <c r="Q601" s="7"/>
      <c r="R601" s="7"/>
    </row>
    <row r="602" spans="1:18" x14ac:dyDescent="0.25">
      <c r="A602" s="7"/>
      <c r="B602" s="7"/>
      <c r="C602" s="7"/>
      <c r="D602" s="7"/>
      <c r="E602" s="7"/>
      <c r="F602" s="7"/>
      <c r="G602" s="7"/>
      <c r="H602" s="7"/>
      <c r="I602" s="7"/>
      <c r="J602" s="7"/>
      <c r="K602" s="7"/>
      <c r="L602" s="7"/>
      <c r="M602" s="7"/>
      <c r="N602" s="7"/>
      <c r="O602" s="7"/>
      <c r="P602" s="7"/>
      <c r="Q602" s="7"/>
      <c r="R602" s="7"/>
    </row>
    <row r="603" spans="1:18" x14ac:dyDescent="0.25">
      <c r="A603" s="7"/>
      <c r="B603" s="7"/>
      <c r="C603" s="7"/>
      <c r="D603" s="7"/>
      <c r="E603" s="7"/>
      <c r="F603" s="7"/>
      <c r="G603" s="7"/>
      <c r="H603" s="7"/>
      <c r="I603" s="7"/>
      <c r="J603" s="7"/>
      <c r="K603" s="7"/>
      <c r="L603" s="7"/>
      <c r="M603" s="7"/>
      <c r="N603" s="7"/>
      <c r="O603" s="7"/>
      <c r="P603" s="7"/>
      <c r="Q603" s="7"/>
      <c r="R603" s="7"/>
    </row>
    <row r="604" spans="1:18" x14ac:dyDescent="0.25">
      <c r="A604" s="7"/>
      <c r="B604" s="7"/>
      <c r="C604" s="7"/>
      <c r="D604" s="7"/>
      <c r="E604" s="7"/>
      <c r="F604" s="7"/>
      <c r="G604" s="7"/>
      <c r="H604" s="7"/>
      <c r="I604" s="7"/>
      <c r="J604" s="7"/>
      <c r="K604" s="7"/>
      <c r="L604" s="7"/>
      <c r="M604" s="7"/>
      <c r="N604" s="7"/>
      <c r="O604" s="7"/>
      <c r="P604" s="7"/>
      <c r="Q604" s="7"/>
      <c r="R604" s="7"/>
    </row>
    <row r="605" spans="1:18" x14ac:dyDescent="0.25">
      <c r="A605" s="7"/>
      <c r="B605" s="7"/>
      <c r="C605" s="7"/>
      <c r="D605" s="7"/>
      <c r="E605" s="7"/>
      <c r="F605" s="7"/>
      <c r="G605" s="7"/>
      <c r="H605" s="7"/>
      <c r="I605" s="7"/>
      <c r="J605" s="7"/>
      <c r="K605" s="7"/>
      <c r="L605" s="7"/>
      <c r="M605" s="7"/>
      <c r="N605" s="7"/>
      <c r="O605" s="7"/>
      <c r="P605" s="7"/>
      <c r="Q605" s="7"/>
      <c r="R605" s="7"/>
    </row>
    <row r="606" spans="1:18" x14ac:dyDescent="0.25">
      <c r="A606" s="7"/>
      <c r="B606" s="7"/>
      <c r="C606" s="7"/>
      <c r="D606" s="7"/>
      <c r="E606" s="7"/>
      <c r="F606" s="7"/>
      <c r="G606" s="7"/>
      <c r="H606" s="7"/>
      <c r="I606" s="7"/>
      <c r="J606" s="7"/>
      <c r="K606" s="7"/>
      <c r="L606" s="7"/>
      <c r="M606" s="7"/>
      <c r="N606" s="7"/>
      <c r="O606" s="7"/>
      <c r="P606" s="7"/>
      <c r="Q606" s="7"/>
      <c r="R606" s="7"/>
    </row>
    <row r="607" spans="1:18" x14ac:dyDescent="0.25">
      <c r="A607" s="7"/>
      <c r="B607" s="7"/>
      <c r="C607" s="7"/>
      <c r="D607" s="7"/>
      <c r="E607" s="7"/>
      <c r="F607" s="7"/>
      <c r="G607" s="7"/>
      <c r="H607" s="7"/>
      <c r="I607" s="7"/>
      <c r="J607" s="7"/>
      <c r="K607" s="7"/>
      <c r="L607" s="7"/>
      <c r="M607" s="7"/>
      <c r="N607" s="7"/>
      <c r="O607" s="7"/>
      <c r="P607" s="7"/>
      <c r="Q607" s="7"/>
      <c r="R607" s="7"/>
    </row>
    <row r="608" spans="1:18" x14ac:dyDescent="0.25">
      <c r="A608" s="7"/>
      <c r="B608" s="7"/>
      <c r="C608" s="7"/>
      <c r="D608" s="7"/>
      <c r="E608" s="7"/>
      <c r="F608" s="7"/>
      <c r="G608" s="7"/>
      <c r="H608" s="7"/>
      <c r="I608" s="7"/>
      <c r="J608" s="7"/>
      <c r="K608" s="7"/>
      <c r="L608" s="7"/>
      <c r="M608" s="7"/>
      <c r="N608" s="7"/>
      <c r="O608" s="7"/>
      <c r="P608" s="7"/>
      <c r="Q608" s="7"/>
      <c r="R608" s="7"/>
    </row>
    <row r="609" spans="1:18" x14ac:dyDescent="0.25">
      <c r="A609" s="7"/>
      <c r="B609" s="7"/>
      <c r="C609" s="7"/>
      <c r="D609" s="7"/>
      <c r="E609" s="7"/>
      <c r="F609" s="7"/>
      <c r="G609" s="7"/>
      <c r="H609" s="7"/>
      <c r="I609" s="7"/>
      <c r="J609" s="7"/>
      <c r="K609" s="7"/>
      <c r="L609" s="7"/>
      <c r="M609" s="7"/>
      <c r="N609" s="7"/>
      <c r="O609" s="7"/>
      <c r="P609" s="7"/>
      <c r="Q609" s="7"/>
      <c r="R609" s="7"/>
    </row>
    <row r="610" spans="1:18" x14ac:dyDescent="0.25">
      <c r="A610" s="7"/>
      <c r="B610" s="7"/>
      <c r="C610" s="7"/>
      <c r="D610" s="7"/>
      <c r="E610" s="7"/>
      <c r="F610" s="7"/>
      <c r="G610" s="7"/>
      <c r="H610" s="7"/>
      <c r="I610" s="7"/>
      <c r="J610" s="7"/>
      <c r="K610" s="7"/>
      <c r="L610" s="7"/>
      <c r="M610" s="7"/>
      <c r="N610" s="7"/>
      <c r="O610" s="7"/>
      <c r="P610" s="7"/>
      <c r="Q610" s="7"/>
      <c r="R610" s="7"/>
    </row>
    <row r="611" spans="1:18" x14ac:dyDescent="0.25">
      <c r="A611" s="7"/>
      <c r="B611" s="7"/>
      <c r="C611" s="7"/>
      <c r="D611" s="7"/>
      <c r="E611" s="7"/>
      <c r="F611" s="7"/>
      <c r="G611" s="7"/>
      <c r="H611" s="7"/>
      <c r="I611" s="7"/>
      <c r="J611" s="7"/>
      <c r="K611" s="7"/>
      <c r="L611" s="7"/>
      <c r="M611" s="7"/>
      <c r="N611" s="7"/>
      <c r="O611" s="7"/>
      <c r="P611" s="7"/>
      <c r="Q611" s="7"/>
      <c r="R611" s="7"/>
    </row>
    <row r="612" spans="1:18" x14ac:dyDescent="0.25">
      <c r="A612" s="7"/>
      <c r="B612" s="7"/>
      <c r="C612" s="7"/>
      <c r="D612" s="7"/>
      <c r="E612" s="7"/>
      <c r="F612" s="7"/>
      <c r="G612" s="7"/>
      <c r="H612" s="7"/>
      <c r="I612" s="7"/>
      <c r="J612" s="7"/>
      <c r="K612" s="7"/>
      <c r="L612" s="7"/>
      <c r="M612" s="7"/>
      <c r="N612" s="7"/>
      <c r="O612" s="7"/>
      <c r="P612" s="7"/>
      <c r="Q612" s="7"/>
      <c r="R612" s="7"/>
    </row>
    <row r="613" spans="1:18" x14ac:dyDescent="0.25">
      <c r="A613" s="7"/>
      <c r="B613" s="7"/>
      <c r="C613" s="7"/>
      <c r="D613" s="7"/>
      <c r="E613" s="7"/>
      <c r="F613" s="7"/>
      <c r="G613" s="7"/>
      <c r="H613" s="7"/>
      <c r="I613" s="7"/>
      <c r="J613" s="7"/>
      <c r="K613" s="7"/>
      <c r="L613" s="7"/>
      <c r="M613" s="7"/>
      <c r="N613" s="7"/>
      <c r="O613" s="7"/>
      <c r="P613" s="7"/>
      <c r="Q613" s="7"/>
      <c r="R613" s="7"/>
    </row>
    <row r="614" spans="1:18" x14ac:dyDescent="0.25">
      <c r="A614" s="7"/>
      <c r="B614" s="7"/>
      <c r="C614" s="7"/>
      <c r="D614" s="7"/>
      <c r="E614" s="7"/>
      <c r="F614" s="7"/>
      <c r="G614" s="7"/>
      <c r="H614" s="7"/>
      <c r="I614" s="7"/>
      <c r="J614" s="7"/>
      <c r="K614" s="7"/>
      <c r="L614" s="7"/>
      <c r="M614" s="7"/>
      <c r="N614" s="7"/>
      <c r="O614" s="7"/>
      <c r="P614" s="7"/>
      <c r="Q614" s="7"/>
      <c r="R614" s="7"/>
    </row>
    <row r="615" spans="1:18" x14ac:dyDescent="0.25">
      <c r="A615" s="7"/>
      <c r="B615" s="7"/>
      <c r="C615" s="7"/>
      <c r="D615" s="7"/>
      <c r="E615" s="7"/>
      <c r="F615" s="7"/>
      <c r="G615" s="7"/>
      <c r="H615" s="7"/>
      <c r="I615" s="7"/>
      <c r="J615" s="7"/>
      <c r="K615" s="7"/>
      <c r="L615" s="7"/>
      <c r="M615" s="7"/>
      <c r="N615" s="7"/>
      <c r="O615" s="7"/>
      <c r="P615" s="7"/>
      <c r="Q615" s="7"/>
      <c r="R615" s="7"/>
    </row>
    <row r="616" spans="1:18" x14ac:dyDescent="0.25">
      <c r="A616" s="7"/>
      <c r="B616" s="7"/>
      <c r="C616" s="7"/>
      <c r="D616" s="7"/>
      <c r="E616" s="7"/>
      <c r="F616" s="7"/>
      <c r="G616" s="7"/>
      <c r="H616" s="7"/>
      <c r="I616" s="7"/>
      <c r="J616" s="7"/>
      <c r="K616" s="7"/>
      <c r="L616" s="7"/>
      <c r="M616" s="7"/>
      <c r="N616" s="7"/>
      <c r="O616" s="7"/>
      <c r="P616" s="7"/>
      <c r="Q616" s="7"/>
      <c r="R616" s="7"/>
    </row>
    <row r="617" spans="1:18" x14ac:dyDescent="0.25">
      <c r="A617" s="7"/>
      <c r="B617" s="7"/>
      <c r="C617" s="7"/>
      <c r="D617" s="7"/>
      <c r="E617" s="7"/>
      <c r="F617" s="7"/>
      <c r="G617" s="7"/>
      <c r="H617" s="7"/>
      <c r="I617" s="7"/>
      <c r="J617" s="7"/>
      <c r="K617" s="7"/>
      <c r="L617" s="7"/>
      <c r="M617" s="7"/>
      <c r="N617" s="7"/>
      <c r="O617" s="7"/>
      <c r="P617" s="7"/>
      <c r="Q617" s="7"/>
      <c r="R617" s="7"/>
    </row>
    <row r="618" spans="1:18" x14ac:dyDescent="0.25">
      <c r="A618" s="7"/>
      <c r="B618" s="7"/>
      <c r="C618" s="7"/>
      <c r="D618" s="7"/>
      <c r="E618" s="7"/>
      <c r="F618" s="7"/>
      <c r="G618" s="7"/>
      <c r="H618" s="7"/>
      <c r="I618" s="7"/>
      <c r="J618" s="7"/>
      <c r="K618" s="7"/>
      <c r="L618" s="7"/>
      <c r="M618" s="7"/>
      <c r="N618" s="7"/>
      <c r="O618" s="7"/>
      <c r="P618" s="7"/>
      <c r="Q618" s="7"/>
      <c r="R618" s="7"/>
    </row>
    <row r="619" spans="1:18" x14ac:dyDescent="0.25">
      <c r="A619" s="7"/>
      <c r="B619" s="7"/>
      <c r="C619" s="7"/>
      <c r="D619" s="7"/>
      <c r="E619" s="7"/>
      <c r="F619" s="7"/>
      <c r="G619" s="7"/>
      <c r="H619" s="7"/>
      <c r="I619" s="7"/>
      <c r="J619" s="7"/>
      <c r="K619" s="7"/>
      <c r="L619" s="7"/>
      <c r="M619" s="7"/>
      <c r="N619" s="7"/>
      <c r="O619" s="7"/>
      <c r="P619" s="7"/>
      <c r="Q619" s="7"/>
      <c r="R619" s="7"/>
    </row>
    <row r="620" spans="1:18" x14ac:dyDescent="0.25">
      <c r="A620" s="7"/>
      <c r="B620" s="7"/>
      <c r="C620" s="7"/>
      <c r="D620" s="7"/>
      <c r="E620" s="7"/>
      <c r="F620" s="7"/>
      <c r="G620" s="7"/>
      <c r="H620" s="7"/>
      <c r="I620" s="7"/>
      <c r="J620" s="7"/>
      <c r="K620" s="7"/>
      <c r="L620" s="7"/>
      <c r="M620" s="7"/>
      <c r="N620" s="7"/>
      <c r="O620" s="7"/>
      <c r="P620" s="7"/>
      <c r="Q620" s="7"/>
      <c r="R620" s="7"/>
    </row>
    <row r="621" spans="1:18" x14ac:dyDescent="0.25">
      <c r="A621" s="7"/>
      <c r="B621" s="7"/>
      <c r="C621" s="7"/>
      <c r="D621" s="7"/>
      <c r="E621" s="7"/>
      <c r="F621" s="7"/>
      <c r="G621" s="7"/>
      <c r="H621" s="7"/>
      <c r="I621" s="7"/>
      <c r="J621" s="7"/>
      <c r="K621" s="7"/>
      <c r="L621" s="7"/>
      <c r="M621" s="7"/>
      <c r="N621" s="7"/>
      <c r="O621" s="7"/>
      <c r="P621" s="7"/>
      <c r="Q621" s="7"/>
      <c r="R621" s="7"/>
    </row>
    <row r="622" spans="1:18" x14ac:dyDescent="0.25">
      <c r="A622" s="7"/>
      <c r="B622" s="7"/>
      <c r="C622" s="7"/>
      <c r="D622" s="7"/>
      <c r="E622" s="7"/>
      <c r="F622" s="7"/>
      <c r="G622" s="7"/>
      <c r="H622" s="7"/>
      <c r="I622" s="7"/>
      <c r="J622" s="7"/>
      <c r="K622" s="7"/>
      <c r="L622" s="7"/>
      <c r="M622" s="7"/>
      <c r="N622" s="7"/>
      <c r="O622" s="7"/>
      <c r="P622" s="7"/>
      <c r="Q622" s="7"/>
      <c r="R622" s="7"/>
    </row>
    <row r="623" spans="1:18" x14ac:dyDescent="0.25">
      <c r="A623" s="7"/>
      <c r="B623" s="7"/>
      <c r="C623" s="7"/>
      <c r="D623" s="7"/>
      <c r="E623" s="7"/>
      <c r="F623" s="7"/>
      <c r="G623" s="7"/>
      <c r="H623" s="7"/>
      <c r="I623" s="7"/>
      <c r="J623" s="7"/>
      <c r="K623" s="7"/>
      <c r="L623" s="7"/>
      <c r="M623" s="7"/>
      <c r="N623" s="7"/>
      <c r="O623" s="7"/>
      <c r="P623" s="7"/>
      <c r="Q623" s="7"/>
      <c r="R623" s="7"/>
    </row>
    <row r="624" spans="1:18" x14ac:dyDescent="0.25">
      <c r="A624" s="7"/>
      <c r="B624" s="7"/>
      <c r="C624" s="7"/>
      <c r="D624" s="7"/>
      <c r="E624" s="7"/>
      <c r="F624" s="7"/>
      <c r="G624" s="7"/>
      <c r="H624" s="7"/>
      <c r="I624" s="7"/>
      <c r="J624" s="7"/>
      <c r="K624" s="7"/>
      <c r="L624" s="7"/>
      <c r="M624" s="7"/>
      <c r="N624" s="7"/>
      <c r="O624" s="7"/>
      <c r="P624" s="7"/>
      <c r="Q624" s="7"/>
      <c r="R624" s="7"/>
    </row>
    <row r="625" spans="1:18" x14ac:dyDescent="0.25">
      <c r="A625" s="7"/>
      <c r="B625" s="7"/>
      <c r="C625" s="7"/>
      <c r="D625" s="7"/>
      <c r="E625" s="7"/>
      <c r="F625" s="7"/>
      <c r="G625" s="7"/>
      <c r="H625" s="7"/>
      <c r="I625" s="7"/>
      <c r="J625" s="7"/>
      <c r="K625" s="7"/>
      <c r="L625" s="7"/>
      <c r="M625" s="7"/>
      <c r="N625" s="7"/>
      <c r="O625" s="7"/>
      <c r="P625" s="7"/>
      <c r="Q625" s="7"/>
      <c r="R625" s="7"/>
    </row>
    <row r="626" spans="1:18" x14ac:dyDescent="0.25">
      <c r="A626" s="7"/>
      <c r="B626" s="7"/>
      <c r="C626" s="7"/>
      <c r="D626" s="7"/>
      <c r="E626" s="7"/>
      <c r="F626" s="7"/>
      <c r="G626" s="7"/>
      <c r="H626" s="7"/>
      <c r="I626" s="7"/>
      <c r="J626" s="7"/>
      <c r="K626" s="7"/>
      <c r="L626" s="7"/>
      <c r="M626" s="7"/>
      <c r="N626" s="7"/>
      <c r="O626" s="7"/>
      <c r="P626" s="7"/>
      <c r="Q626" s="7"/>
      <c r="R626" s="7"/>
    </row>
    <row r="627" spans="1:18" x14ac:dyDescent="0.25">
      <c r="A627" s="7"/>
      <c r="B627" s="7"/>
      <c r="C627" s="7"/>
      <c r="D627" s="7"/>
      <c r="E627" s="7"/>
      <c r="F627" s="7"/>
      <c r="G627" s="7"/>
      <c r="H627" s="7"/>
      <c r="I627" s="7"/>
      <c r="J627" s="7"/>
      <c r="K627" s="7"/>
      <c r="L627" s="7"/>
      <c r="M627" s="7"/>
      <c r="N627" s="7"/>
      <c r="O627" s="7"/>
      <c r="P627" s="7"/>
      <c r="Q627" s="7"/>
      <c r="R627" s="7"/>
    </row>
    <row r="628" spans="1:18" x14ac:dyDescent="0.25">
      <c r="A628" s="7"/>
      <c r="B628" s="7"/>
      <c r="C628" s="7"/>
      <c r="D628" s="7"/>
      <c r="E628" s="7"/>
      <c r="F628" s="7"/>
      <c r="G628" s="7"/>
      <c r="H628" s="7"/>
      <c r="I628" s="7"/>
      <c r="J628" s="7"/>
      <c r="K628" s="7"/>
      <c r="L628" s="7"/>
      <c r="M628" s="7"/>
      <c r="N628" s="7"/>
      <c r="O628" s="7"/>
      <c r="P628" s="7"/>
      <c r="Q628" s="7"/>
      <c r="R628" s="7"/>
    </row>
    <row r="629" spans="1:18" x14ac:dyDescent="0.25">
      <c r="A629" s="7"/>
      <c r="B629" s="7"/>
      <c r="C629" s="7"/>
      <c r="D629" s="7"/>
      <c r="E629" s="7"/>
      <c r="F629" s="7"/>
      <c r="G629" s="7"/>
      <c r="H629" s="7"/>
      <c r="I629" s="7"/>
      <c r="J629" s="7"/>
      <c r="K629" s="7"/>
      <c r="L629" s="7"/>
      <c r="M629" s="7"/>
      <c r="N629" s="7"/>
      <c r="O629" s="7"/>
      <c r="P629" s="7"/>
      <c r="Q629" s="7"/>
      <c r="R629" s="7"/>
    </row>
    <row r="630" spans="1:18" x14ac:dyDescent="0.25">
      <c r="A630" s="7"/>
      <c r="B630" s="7"/>
      <c r="C630" s="7"/>
      <c r="D630" s="7"/>
      <c r="E630" s="7"/>
      <c r="F630" s="7"/>
      <c r="G630" s="7"/>
      <c r="H630" s="7"/>
      <c r="I630" s="7"/>
      <c r="J630" s="7"/>
      <c r="K630" s="7"/>
      <c r="L630" s="7"/>
      <c r="M630" s="7"/>
      <c r="N630" s="7"/>
      <c r="O630" s="7"/>
      <c r="P630" s="7"/>
      <c r="Q630" s="7"/>
      <c r="R630" s="7"/>
    </row>
    <row r="631" spans="1:18" x14ac:dyDescent="0.25">
      <c r="A631" s="7"/>
      <c r="B631" s="7"/>
      <c r="C631" s="7"/>
      <c r="D631" s="7"/>
      <c r="E631" s="7"/>
      <c r="F631" s="7"/>
      <c r="G631" s="7"/>
      <c r="H631" s="7"/>
      <c r="I631" s="7"/>
      <c r="J631" s="7"/>
      <c r="K631" s="7"/>
      <c r="L631" s="7"/>
      <c r="M631" s="7"/>
      <c r="N631" s="7"/>
      <c r="O631" s="7"/>
      <c r="P631" s="7"/>
      <c r="Q631" s="7"/>
      <c r="R631" s="7"/>
    </row>
    <row r="632" spans="1:18" x14ac:dyDescent="0.25">
      <c r="A632" s="7"/>
      <c r="B632" s="7"/>
      <c r="C632" s="7"/>
      <c r="D632" s="7"/>
      <c r="E632" s="7"/>
      <c r="F632" s="7"/>
      <c r="G632" s="7"/>
      <c r="H632" s="7"/>
      <c r="I632" s="7"/>
      <c r="J632" s="7"/>
      <c r="K632" s="7"/>
      <c r="L632" s="7"/>
      <c r="M632" s="7"/>
      <c r="N632" s="7"/>
      <c r="O632" s="7"/>
      <c r="P632" s="7"/>
      <c r="Q632" s="7"/>
      <c r="R632" s="7"/>
    </row>
    <row r="633" spans="1:18" x14ac:dyDescent="0.25">
      <c r="A633" s="7"/>
      <c r="B633" s="7"/>
      <c r="C633" s="7"/>
      <c r="D633" s="7"/>
      <c r="E633" s="7"/>
      <c r="F633" s="7"/>
      <c r="G633" s="7"/>
      <c r="H633" s="7"/>
      <c r="I633" s="7"/>
      <c r="J633" s="7"/>
      <c r="K633" s="7"/>
      <c r="L633" s="7"/>
      <c r="M633" s="7"/>
      <c r="N633" s="7"/>
      <c r="O633" s="7"/>
      <c r="P633" s="7"/>
      <c r="Q633" s="7"/>
      <c r="R633" s="7"/>
    </row>
    <row r="634" spans="1:18" x14ac:dyDescent="0.25">
      <c r="A634" s="7"/>
      <c r="B634" s="7"/>
      <c r="C634" s="7"/>
      <c r="D634" s="7"/>
      <c r="E634" s="7"/>
      <c r="F634" s="7"/>
      <c r="G634" s="7"/>
      <c r="H634" s="7"/>
      <c r="I634" s="7"/>
      <c r="J634" s="7"/>
      <c r="K634" s="7"/>
      <c r="L634" s="7"/>
      <c r="M634" s="7"/>
      <c r="N634" s="7"/>
      <c r="O634" s="7"/>
      <c r="P634" s="7"/>
      <c r="Q634" s="7"/>
      <c r="R634" s="7"/>
    </row>
    <row r="635" spans="1:18" x14ac:dyDescent="0.25">
      <c r="A635" s="7"/>
      <c r="B635" s="7"/>
      <c r="C635" s="7"/>
      <c r="D635" s="7"/>
      <c r="E635" s="7"/>
      <c r="F635" s="7"/>
      <c r="G635" s="7"/>
      <c r="H635" s="7"/>
      <c r="I635" s="7"/>
      <c r="J635" s="7"/>
      <c r="K635" s="7"/>
      <c r="L635" s="7"/>
      <c r="M635" s="7"/>
      <c r="N635" s="7"/>
      <c r="O635" s="7"/>
      <c r="P635" s="7"/>
      <c r="Q635" s="7"/>
      <c r="R635" s="7"/>
    </row>
    <row r="636" spans="1:18" x14ac:dyDescent="0.25">
      <c r="A636" s="7"/>
      <c r="B636" s="7"/>
      <c r="C636" s="7"/>
      <c r="D636" s="7"/>
      <c r="E636" s="7"/>
      <c r="F636" s="7"/>
      <c r="G636" s="7"/>
      <c r="H636" s="7"/>
      <c r="I636" s="7"/>
      <c r="J636" s="7"/>
      <c r="K636" s="7"/>
      <c r="L636" s="7"/>
      <c r="M636" s="7"/>
      <c r="N636" s="7"/>
      <c r="O636" s="7"/>
      <c r="P636" s="7"/>
      <c r="Q636" s="7"/>
      <c r="R636" s="7"/>
    </row>
    <row r="637" spans="1:18" x14ac:dyDescent="0.25">
      <c r="A637" s="7"/>
      <c r="B637" s="7"/>
      <c r="C637" s="7"/>
      <c r="D637" s="7"/>
      <c r="E637" s="7"/>
      <c r="F637" s="7"/>
      <c r="G637" s="7"/>
      <c r="H637" s="7"/>
      <c r="I637" s="7"/>
      <c r="J637" s="7"/>
      <c r="K637" s="7"/>
      <c r="L637" s="7"/>
      <c r="M637" s="7"/>
      <c r="N637" s="7"/>
      <c r="O637" s="7"/>
      <c r="P637" s="7"/>
      <c r="Q637" s="7"/>
      <c r="R637" s="7"/>
    </row>
    <row r="638" spans="1:18" x14ac:dyDescent="0.25">
      <c r="A638" s="7"/>
      <c r="B638" s="7"/>
      <c r="C638" s="7"/>
      <c r="D638" s="7"/>
      <c r="E638" s="7"/>
      <c r="F638" s="7"/>
      <c r="G638" s="7"/>
      <c r="H638" s="7"/>
      <c r="I638" s="7"/>
      <c r="J638" s="7"/>
      <c r="K638" s="7"/>
      <c r="L638" s="7"/>
      <c r="M638" s="7"/>
      <c r="N638" s="7"/>
      <c r="O638" s="7"/>
      <c r="P638" s="7"/>
      <c r="Q638" s="7"/>
      <c r="R638" s="7"/>
    </row>
    <row r="639" spans="1:18" x14ac:dyDescent="0.25">
      <c r="A639" s="7"/>
      <c r="B639" s="7"/>
      <c r="C639" s="7"/>
      <c r="D639" s="7"/>
      <c r="E639" s="7"/>
      <c r="F639" s="7"/>
      <c r="G639" s="7"/>
      <c r="H639" s="7"/>
      <c r="I639" s="7"/>
      <c r="J639" s="7"/>
      <c r="K639" s="7"/>
      <c r="L639" s="7"/>
      <c r="M639" s="7"/>
      <c r="N639" s="7"/>
      <c r="O639" s="7"/>
      <c r="P639" s="7"/>
      <c r="Q639" s="7"/>
      <c r="R639" s="7"/>
    </row>
    <row r="640" spans="1:18" x14ac:dyDescent="0.25">
      <c r="A640" s="7"/>
      <c r="B640" s="7"/>
      <c r="C640" s="7"/>
      <c r="D640" s="7"/>
      <c r="E640" s="7"/>
      <c r="F640" s="7"/>
      <c r="G640" s="7"/>
      <c r="H640" s="7"/>
      <c r="I640" s="7"/>
      <c r="J640" s="7"/>
      <c r="K640" s="7"/>
      <c r="L640" s="7"/>
      <c r="M640" s="7"/>
      <c r="N640" s="7"/>
      <c r="O640" s="7"/>
      <c r="P640" s="7"/>
      <c r="Q640" s="7"/>
      <c r="R640" s="7"/>
    </row>
    <row r="641" spans="1:18" x14ac:dyDescent="0.25">
      <c r="A641" s="7"/>
      <c r="B641" s="7"/>
      <c r="C641" s="7"/>
      <c r="D641" s="7"/>
      <c r="E641" s="7"/>
      <c r="F641" s="7"/>
      <c r="G641" s="7"/>
      <c r="H641" s="7"/>
      <c r="I641" s="7"/>
      <c r="J641" s="7"/>
      <c r="K641" s="7"/>
      <c r="L641" s="7"/>
      <c r="M641" s="7"/>
      <c r="N641" s="7"/>
      <c r="O641" s="7"/>
      <c r="P641" s="7"/>
      <c r="Q641" s="7"/>
      <c r="R641" s="7"/>
    </row>
    <row r="642" spans="1:18" x14ac:dyDescent="0.25">
      <c r="A642" s="7"/>
      <c r="B642" s="7"/>
      <c r="C642" s="7"/>
      <c r="D642" s="7"/>
      <c r="E642" s="7"/>
      <c r="F642" s="7"/>
      <c r="G642" s="7"/>
      <c r="H642" s="7"/>
      <c r="I642" s="7"/>
      <c r="J642" s="7"/>
      <c r="K642" s="7"/>
      <c r="L642" s="7"/>
      <c r="M642" s="7"/>
      <c r="N642" s="7"/>
      <c r="O642" s="7"/>
      <c r="P642" s="7"/>
      <c r="Q642" s="7"/>
      <c r="R642" s="7"/>
    </row>
    <row r="643" spans="1:18" x14ac:dyDescent="0.25">
      <c r="A643" s="7"/>
      <c r="B643" s="7"/>
      <c r="C643" s="7"/>
      <c r="D643" s="7"/>
      <c r="E643" s="7"/>
      <c r="F643" s="7"/>
      <c r="G643" s="7"/>
      <c r="H643" s="7"/>
      <c r="I643" s="7"/>
      <c r="J643" s="7"/>
      <c r="K643" s="7"/>
      <c r="L643" s="7"/>
      <c r="M643" s="7"/>
      <c r="N643" s="7"/>
      <c r="O643" s="7"/>
      <c r="P643" s="7"/>
      <c r="Q643" s="7"/>
      <c r="R643" s="7"/>
    </row>
    <row r="644" spans="1:18" x14ac:dyDescent="0.25">
      <c r="A644" s="7"/>
      <c r="B644" s="7"/>
      <c r="C644" s="7"/>
      <c r="D644" s="7"/>
      <c r="E644" s="7"/>
      <c r="F644" s="7"/>
      <c r="G644" s="7"/>
      <c r="H644" s="7"/>
      <c r="I644" s="7"/>
      <c r="J644" s="7"/>
      <c r="K644" s="7"/>
      <c r="L644" s="7"/>
      <c r="M644" s="7"/>
      <c r="N644" s="7"/>
      <c r="O644" s="7"/>
      <c r="P644" s="7"/>
      <c r="Q644" s="7"/>
      <c r="R644" s="7"/>
    </row>
    <row r="645" spans="1:18" x14ac:dyDescent="0.25">
      <c r="A645" s="7"/>
      <c r="B645" s="7"/>
      <c r="C645" s="7"/>
      <c r="D645" s="7"/>
      <c r="E645" s="7"/>
      <c r="F645" s="7"/>
      <c r="G645" s="7"/>
      <c r="H645" s="7"/>
      <c r="I645" s="7"/>
      <c r="J645" s="7"/>
      <c r="K645" s="7"/>
      <c r="L645" s="7"/>
      <c r="M645" s="7"/>
      <c r="N645" s="7"/>
      <c r="O645" s="7"/>
      <c r="P645" s="7"/>
      <c r="Q645" s="7"/>
      <c r="R645" s="7"/>
    </row>
    <row r="646" spans="1:18" x14ac:dyDescent="0.25">
      <c r="A646" s="7"/>
      <c r="B646" s="7"/>
      <c r="C646" s="7"/>
      <c r="D646" s="7"/>
      <c r="E646" s="7"/>
      <c r="F646" s="7"/>
      <c r="G646" s="7"/>
      <c r="H646" s="7"/>
      <c r="I646" s="7"/>
      <c r="J646" s="7"/>
      <c r="K646" s="7"/>
      <c r="L646" s="7"/>
      <c r="M646" s="7"/>
      <c r="N646" s="7"/>
      <c r="O646" s="7"/>
      <c r="P646" s="7"/>
      <c r="Q646" s="7"/>
      <c r="R646" s="7"/>
    </row>
    <row r="647" spans="1:18" x14ac:dyDescent="0.25">
      <c r="A647" s="7"/>
      <c r="B647" s="7"/>
      <c r="C647" s="7"/>
      <c r="D647" s="7"/>
      <c r="E647" s="7"/>
      <c r="F647" s="7"/>
      <c r="G647" s="7"/>
      <c r="H647" s="7"/>
      <c r="I647" s="7"/>
      <c r="J647" s="7"/>
      <c r="K647" s="7"/>
      <c r="L647" s="7"/>
      <c r="M647" s="7"/>
      <c r="N647" s="7"/>
      <c r="O647" s="7"/>
      <c r="P647" s="7"/>
      <c r="Q647" s="7"/>
      <c r="R647" s="7"/>
    </row>
    <row r="648" spans="1:18" x14ac:dyDescent="0.25">
      <c r="A648" s="7"/>
      <c r="B648" s="7"/>
      <c r="C648" s="7"/>
      <c r="D648" s="7"/>
      <c r="E648" s="7"/>
      <c r="F648" s="7"/>
      <c r="G648" s="7"/>
      <c r="H648" s="7"/>
      <c r="I648" s="7"/>
      <c r="J648" s="7"/>
      <c r="K648" s="7"/>
      <c r="L648" s="7"/>
      <c r="M648" s="7"/>
      <c r="N648" s="7"/>
      <c r="O648" s="7"/>
      <c r="P648" s="7"/>
      <c r="Q648" s="7"/>
      <c r="R648" s="7"/>
    </row>
    <row r="649" spans="1:18" x14ac:dyDescent="0.25">
      <c r="A649" s="7"/>
      <c r="B649" s="7"/>
      <c r="C649" s="7"/>
      <c r="D649" s="7"/>
      <c r="E649" s="7"/>
      <c r="F649" s="7"/>
      <c r="G649" s="7"/>
      <c r="H649" s="7"/>
      <c r="I649" s="7"/>
      <c r="J649" s="7"/>
      <c r="K649" s="7"/>
      <c r="L649" s="7"/>
      <c r="M649" s="7"/>
      <c r="N649" s="7"/>
      <c r="O649" s="7"/>
      <c r="P649" s="7"/>
      <c r="Q649" s="7"/>
      <c r="R649" s="7"/>
    </row>
    <row r="650" spans="1:18" x14ac:dyDescent="0.25">
      <c r="A650" s="7"/>
      <c r="B650" s="7"/>
      <c r="C650" s="7"/>
      <c r="D650" s="7"/>
      <c r="E650" s="7"/>
      <c r="F650" s="7"/>
      <c r="G650" s="7"/>
      <c r="H650" s="7"/>
      <c r="I650" s="7"/>
      <c r="J650" s="7"/>
      <c r="K650" s="7"/>
      <c r="L650" s="7"/>
      <c r="M650" s="7"/>
      <c r="N650" s="7"/>
      <c r="O650" s="7"/>
      <c r="P650" s="7"/>
      <c r="Q650" s="7"/>
      <c r="R650" s="7"/>
    </row>
    <row r="651" spans="1:18" x14ac:dyDescent="0.25">
      <c r="A651" s="7"/>
      <c r="B651" s="7"/>
      <c r="C651" s="7"/>
      <c r="D651" s="7"/>
      <c r="E651" s="7"/>
      <c r="F651" s="7"/>
      <c r="G651" s="7"/>
      <c r="H651" s="7"/>
      <c r="I651" s="7"/>
      <c r="J651" s="7"/>
      <c r="K651" s="7"/>
      <c r="L651" s="7"/>
      <c r="M651" s="7"/>
      <c r="N651" s="7"/>
      <c r="O651" s="7"/>
      <c r="P651" s="7"/>
      <c r="Q651" s="7"/>
      <c r="R651" s="7"/>
    </row>
    <row r="652" spans="1:18" x14ac:dyDescent="0.25">
      <c r="A652" s="7"/>
      <c r="B652" s="7"/>
      <c r="C652" s="7"/>
      <c r="D652" s="7"/>
      <c r="E652" s="7"/>
      <c r="F652" s="7"/>
      <c r="G652" s="7"/>
      <c r="H652" s="7"/>
      <c r="I652" s="7"/>
      <c r="J652" s="7"/>
      <c r="K652" s="7"/>
      <c r="L652" s="7"/>
      <c r="M652" s="7"/>
      <c r="N652" s="7"/>
      <c r="O652" s="7"/>
      <c r="P652" s="7"/>
      <c r="Q652" s="7"/>
      <c r="R652" s="7"/>
    </row>
    <row r="653" spans="1:18" x14ac:dyDescent="0.25">
      <c r="A653" s="7"/>
      <c r="B653" s="7"/>
      <c r="C653" s="7"/>
      <c r="D653" s="7"/>
      <c r="E653" s="7"/>
      <c r="F653" s="7"/>
      <c r="G653" s="7"/>
      <c r="H653" s="7"/>
      <c r="I653" s="7"/>
      <c r="J653" s="7"/>
      <c r="K653" s="7"/>
      <c r="L653" s="7"/>
      <c r="M653" s="7"/>
      <c r="N653" s="7"/>
      <c r="O653" s="7"/>
      <c r="P653" s="7"/>
      <c r="Q653" s="7"/>
      <c r="R653" s="7"/>
    </row>
    <row r="654" spans="1:18" x14ac:dyDescent="0.25">
      <c r="A654" s="7"/>
      <c r="B654" s="7"/>
      <c r="C654" s="7"/>
      <c r="D654" s="7"/>
      <c r="E654" s="7"/>
      <c r="F654" s="7"/>
      <c r="G654" s="7"/>
      <c r="H654" s="7"/>
      <c r="I654" s="7"/>
      <c r="J654" s="7"/>
      <c r="K654" s="7"/>
      <c r="L654" s="7"/>
      <c r="M654" s="7"/>
      <c r="N654" s="7"/>
      <c r="O654" s="7"/>
      <c r="P654" s="7"/>
      <c r="Q654" s="7"/>
      <c r="R654" s="7"/>
    </row>
    <row r="655" spans="1:18" x14ac:dyDescent="0.25">
      <c r="A655" s="7"/>
      <c r="B655" s="7"/>
      <c r="C655" s="7"/>
      <c r="D655" s="7"/>
      <c r="E655" s="7"/>
      <c r="F655" s="7"/>
      <c r="G655" s="7"/>
      <c r="H655" s="7"/>
      <c r="I655" s="7"/>
      <c r="J655" s="7"/>
      <c r="K655" s="7"/>
      <c r="L655" s="7"/>
      <c r="M655" s="7"/>
      <c r="N655" s="7"/>
      <c r="O655" s="7"/>
      <c r="P655" s="7"/>
      <c r="Q655" s="7"/>
      <c r="R655" s="7"/>
    </row>
    <row r="656" spans="1:18" x14ac:dyDescent="0.25">
      <c r="A656" s="7"/>
      <c r="B656" s="7"/>
      <c r="C656" s="7"/>
      <c r="D656" s="7"/>
      <c r="E656" s="7"/>
      <c r="F656" s="7"/>
      <c r="G656" s="7"/>
      <c r="H656" s="7"/>
      <c r="I656" s="7"/>
      <c r="J656" s="7"/>
      <c r="K656" s="7"/>
      <c r="L656" s="7"/>
      <c r="M656" s="7"/>
      <c r="N656" s="7"/>
      <c r="O656" s="7"/>
      <c r="P656" s="7"/>
      <c r="Q656" s="7"/>
      <c r="R656" s="7"/>
    </row>
    <row r="657" spans="1:18" x14ac:dyDescent="0.25">
      <c r="A657" s="7"/>
      <c r="B657" s="7"/>
      <c r="C657" s="7"/>
      <c r="D657" s="7"/>
      <c r="E657" s="7"/>
      <c r="F657" s="7"/>
      <c r="G657" s="7"/>
      <c r="H657" s="7"/>
      <c r="I657" s="7"/>
      <c r="J657" s="7"/>
      <c r="K657" s="7"/>
      <c r="L657" s="7"/>
      <c r="M657" s="7"/>
      <c r="N657" s="7"/>
      <c r="O657" s="7"/>
      <c r="P657" s="7"/>
      <c r="Q657" s="7"/>
      <c r="R657" s="7"/>
    </row>
    <row r="658" spans="1:18" x14ac:dyDescent="0.25">
      <c r="A658" s="7"/>
      <c r="B658" s="7"/>
      <c r="C658" s="7"/>
      <c r="D658" s="7"/>
      <c r="E658" s="7"/>
      <c r="F658" s="7"/>
      <c r="G658" s="7"/>
      <c r="H658" s="7"/>
      <c r="I658" s="7"/>
      <c r="J658" s="7"/>
      <c r="K658" s="7"/>
      <c r="L658" s="7"/>
      <c r="M658" s="7"/>
      <c r="N658" s="7"/>
      <c r="O658" s="7"/>
      <c r="P658" s="7"/>
      <c r="Q658" s="7"/>
      <c r="R658" s="7"/>
    </row>
    <row r="659" spans="1:18" x14ac:dyDescent="0.25">
      <c r="A659" s="7"/>
      <c r="B659" s="7"/>
      <c r="C659" s="7"/>
      <c r="D659" s="7"/>
      <c r="E659" s="7"/>
      <c r="F659" s="7"/>
      <c r="G659" s="7"/>
      <c r="H659" s="7"/>
      <c r="I659" s="7"/>
      <c r="J659" s="7"/>
      <c r="K659" s="7"/>
      <c r="L659" s="7"/>
      <c r="M659" s="7"/>
      <c r="N659" s="7"/>
      <c r="O659" s="7"/>
      <c r="P659" s="7"/>
      <c r="Q659" s="7"/>
      <c r="R659" s="7"/>
    </row>
    <row r="660" spans="1:18" x14ac:dyDescent="0.25">
      <c r="A660" s="7"/>
      <c r="B660" s="7"/>
      <c r="C660" s="7"/>
      <c r="D660" s="7"/>
      <c r="E660" s="7"/>
      <c r="F660" s="7"/>
      <c r="G660" s="7"/>
      <c r="H660" s="7"/>
      <c r="I660" s="7"/>
      <c r="J660" s="7"/>
      <c r="K660" s="7"/>
      <c r="L660" s="7"/>
      <c r="M660" s="7"/>
      <c r="N660" s="7"/>
      <c r="O660" s="7"/>
      <c r="P660" s="7"/>
      <c r="Q660" s="7"/>
      <c r="R660" s="7"/>
    </row>
    <row r="661" spans="1:18" x14ac:dyDescent="0.25">
      <c r="A661" s="7"/>
      <c r="B661" s="7"/>
      <c r="C661" s="7"/>
      <c r="D661" s="7"/>
      <c r="E661" s="7"/>
      <c r="F661" s="7"/>
      <c r="G661" s="7"/>
      <c r="H661" s="7"/>
      <c r="I661" s="7"/>
      <c r="J661" s="7"/>
      <c r="K661" s="7"/>
      <c r="L661" s="7"/>
      <c r="M661" s="7"/>
      <c r="N661" s="7"/>
      <c r="O661" s="7"/>
      <c r="P661" s="7"/>
      <c r="Q661" s="7"/>
      <c r="R661" s="7"/>
    </row>
    <row r="662" spans="1:18" x14ac:dyDescent="0.25">
      <c r="A662" s="7"/>
      <c r="B662" s="7"/>
      <c r="C662" s="7"/>
      <c r="D662" s="7"/>
      <c r="E662" s="7"/>
      <c r="F662" s="7"/>
      <c r="G662" s="7"/>
      <c r="H662" s="7"/>
      <c r="I662" s="7"/>
      <c r="J662" s="7"/>
      <c r="K662" s="7"/>
      <c r="L662" s="7"/>
      <c r="M662" s="7"/>
      <c r="N662" s="7"/>
      <c r="O662" s="7"/>
      <c r="P662" s="7"/>
      <c r="Q662" s="7"/>
      <c r="R662" s="7"/>
    </row>
    <row r="663" spans="1:18" x14ac:dyDescent="0.25">
      <c r="A663" s="7"/>
      <c r="B663" s="7"/>
      <c r="C663" s="7"/>
      <c r="D663" s="7"/>
      <c r="E663" s="7"/>
      <c r="F663" s="7"/>
      <c r="G663" s="7"/>
      <c r="H663" s="7"/>
      <c r="I663" s="7"/>
      <c r="J663" s="7"/>
      <c r="K663" s="7"/>
      <c r="L663" s="7"/>
      <c r="M663" s="7"/>
      <c r="N663" s="7"/>
      <c r="O663" s="7"/>
      <c r="P663" s="7"/>
      <c r="Q663" s="7"/>
      <c r="R663" s="7"/>
    </row>
    <row r="664" spans="1:18" x14ac:dyDescent="0.25">
      <c r="A664" s="7"/>
      <c r="B664" s="7"/>
      <c r="C664" s="7"/>
      <c r="D664" s="7"/>
      <c r="E664" s="7"/>
      <c r="F664" s="7"/>
      <c r="G664" s="7"/>
      <c r="H664" s="7"/>
      <c r="I664" s="7"/>
      <c r="J664" s="7"/>
      <c r="K664" s="7"/>
      <c r="L664" s="7"/>
      <c r="M664" s="7"/>
      <c r="N664" s="7"/>
      <c r="O664" s="7"/>
      <c r="P664" s="7"/>
      <c r="Q664" s="7"/>
      <c r="R664" s="7"/>
    </row>
    <row r="665" spans="1:18" x14ac:dyDescent="0.25">
      <c r="A665" s="7"/>
      <c r="B665" s="7"/>
      <c r="C665" s="7"/>
      <c r="D665" s="7"/>
      <c r="E665" s="7"/>
      <c r="F665" s="7"/>
      <c r="G665" s="7"/>
      <c r="H665" s="7"/>
      <c r="I665" s="7"/>
      <c r="J665" s="7"/>
      <c r="K665" s="7"/>
      <c r="L665" s="7"/>
      <c r="M665" s="7"/>
      <c r="N665" s="7"/>
      <c r="O665" s="7"/>
      <c r="P665" s="7"/>
      <c r="Q665" s="7"/>
      <c r="R665" s="7"/>
    </row>
    <row r="666" spans="1:18" x14ac:dyDescent="0.25">
      <c r="A666" s="7"/>
      <c r="B666" s="7"/>
      <c r="C666" s="7"/>
      <c r="D666" s="7"/>
      <c r="E666" s="7"/>
      <c r="F666" s="7"/>
      <c r="G666" s="7"/>
      <c r="H666" s="7"/>
      <c r="I666" s="7"/>
      <c r="J666" s="7"/>
      <c r="K666" s="7"/>
      <c r="L666" s="7"/>
      <c r="M666" s="7"/>
      <c r="N666" s="7"/>
      <c r="O666" s="7"/>
      <c r="P666" s="7"/>
      <c r="Q666" s="7"/>
      <c r="R666" s="7"/>
    </row>
    <row r="667" spans="1:18" x14ac:dyDescent="0.25">
      <c r="A667" s="7"/>
      <c r="B667" s="7"/>
      <c r="C667" s="7"/>
      <c r="D667" s="7"/>
      <c r="E667" s="7"/>
      <c r="F667" s="7"/>
      <c r="G667" s="7"/>
      <c r="H667" s="7"/>
      <c r="I667" s="7"/>
      <c r="J667" s="7"/>
      <c r="K667" s="7"/>
      <c r="L667" s="7"/>
      <c r="M667" s="7"/>
      <c r="N667" s="7"/>
      <c r="O667" s="7"/>
      <c r="P667" s="7"/>
      <c r="Q667" s="7"/>
      <c r="R667" s="7"/>
    </row>
    <row r="668" spans="1:18" x14ac:dyDescent="0.25">
      <c r="A668" s="7"/>
      <c r="B668" s="7"/>
      <c r="C668" s="7"/>
      <c r="D668" s="7"/>
      <c r="E668" s="7"/>
      <c r="F668" s="7"/>
      <c r="G668" s="7"/>
      <c r="H668" s="7"/>
      <c r="I668" s="7"/>
      <c r="J668" s="7"/>
      <c r="K668" s="7"/>
      <c r="L668" s="7"/>
      <c r="M668" s="7"/>
      <c r="N668" s="7"/>
      <c r="O668" s="7"/>
      <c r="P668" s="7"/>
      <c r="Q668" s="7"/>
      <c r="R668" s="7"/>
    </row>
    <row r="669" spans="1:18" x14ac:dyDescent="0.25">
      <c r="A669" s="7"/>
      <c r="B669" s="7"/>
      <c r="C669" s="7"/>
      <c r="D669" s="7"/>
      <c r="E669" s="7"/>
      <c r="F669" s="7"/>
      <c r="G669" s="7"/>
      <c r="H669" s="7"/>
      <c r="I669" s="7"/>
      <c r="J669" s="7"/>
      <c r="K669" s="7"/>
      <c r="L669" s="7"/>
      <c r="M669" s="7"/>
      <c r="N669" s="7"/>
      <c r="O669" s="7"/>
      <c r="P669" s="7"/>
      <c r="Q669" s="7"/>
      <c r="R669" s="7"/>
    </row>
    <row r="670" spans="1:18" x14ac:dyDescent="0.25">
      <c r="A670" s="7"/>
      <c r="B670" s="7"/>
      <c r="C670" s="7"/>
      <c r="D670" s="7"/>
      <c r="E670" s="7"/>
      <c r="F670" s="7"/>
      <c r="G670" s="7"/>
      <c r="H670" s="7"/>
      <c r="I670" s="7"/>
      <c r="J670" s="7"/>
      <c r="K670" s="7"/>
      <c r="L670" s="7"/>
      <c r="M670" s="7"/>
      <c r="N670" s="7"/>
      <c r="O670" s="7"/>
      <c r="P670" s="7"/>
      <c r="Q670" s="7"/>
      <c r="R670" s="7"/>
    </row>
    <row r="671" spans="1:18" x14ac:dyDescent="0.25">
      <c r="A671" s="7"/>
      <c r="B671" s="7"/>
      <c r="C671" s="7"/>
      <c r="D671" s="7"/>
      <c r="E671" s="7"/>
      <c r="F671" s="7"/>
      <c r="G671" s="7"/>
      <c r="H671" s="7"/>
      <c r="I671" s="7"/>
      <c r="J671" s="7"/>
      <c r="K671" s="7"/>
      <c r="L671" s="7"/>
      <c r="M671" s="7"/>
      <c r="N671" s="7"/>
      <c r="O671" s="7"/>
      <c r="P671" s="7"/>
      <c r="Q671" s="7"/>
      <c r="R671" s="7"/>
    </row>
    <row r="672" spans="1:18" x14ac:dyDescent="0.25">
      <c r="A672" s="7"/>
      <c r="B672" s="7"/>
      <c r="C672" s="7"/>
      <c r="D672" s="7"/>
      <c r="E672" s="7"/>
      <c r="F672" s="7"/>
      <c r="G672" s="7"/>
      <c r="H672" s="7"/>
      <c r="I672" s="7"/>
      <c r="J672" s="7"/>
      <c r="K672" s="7"/>
      <c r="L672" s="7"/>
      <c r="M672" s="7"/>
      <c r="N672" s="7"/>
      <c r="O672" s="7"/>
      <c r="P672" s="7"/>
      <c r="Q672" s="7"/>
      <c r="R672" s="7"/>
    </row>
    <row r="673" spans="1:18" x14ac:dyDescent="0.25">
      <c r="A673" s="7"/>
      <c r="B673" s="7"/>
      <c r="C673" s="7"/>
      <c r="D673" s="7"/>
      <c r="E673" s="7"/>
      <c r="F673" s="7"/>
      <c r="G673" s="7"/>
      <c r="H673" s="7"/>
      <c r="I673" s="7"/>
      <c r="J673" s="7"/>
      <c r="K673" s="7"/>
      <c r="L673" s="7"/>
      <c r="M673" s="7"/>
      <c r="N673" s="7"/>
      <c r="O673" s="7"/>
      <c r="P673" s="7"/>
      <c r="Q673" s="7"/>
      <c r="R673" s="7"/>
    </row>
    <row r="674" spans="1:18" x14ac:dyDescent="0.25">
      <c r="A674" s="7"/>
      <c r="B674" s="7"/>
      <c r="C674" s="7"/>
      <c r="D674" s="7"/>
      <c r="E674" s="7"/>
      <c r="F674" s="7"/>
      <c r="G674" s="7"/>
      <c r="H674" s="7"/>
      <c r="I674" s="7"/>
      <c r="J674" s="7"/>
      <c r="K674" s="7"/>
      <c r="L674" s="7"/>
      <c r="M674" s="7"/>
      <c r="N674" s="7"/>
      <c r="O674" s="7"/>
      <c r="P674" s="7"/>
      <c r="Q674" s="7"/>
      <c r="R674" s="7"/>
    </row>
    <row r="675" spans="1:18" x14ac:dyDescent="0.25">
      <c r="A675" s="7"/>
      <c r="B675" s="7"/>
      <c r="C675" s="7"/>
      <c r="D675" s="7"/>
      <c r="E675" s="7"/>
      <c r="F675" s="7"/>
      <c r="G675" s="7"/>
      <c r="H675" s="7"/>
      <c r="I675" s="7"/>
      <c r="J675" s="7"/>
      <c r="K675" s="7"/>
      <c r="L675" s="7"/>
      <c r="M675" s="7"/>
      <c r="N675" s="7"/>
      <c r="O675" s="7"/>
      <c r="P675" s="7"/>
      <c r="Q675" s="7"/>
      <c r="R675" s="7"/>
    </row>
    <row r="676" spans="1:18" x14ac:dyDescent="0.25">
      <c r="A676" s="7"/>
      <c r="B676" s="7"/>
      <c r="C676" s="7"/>
      <c r="D676" s="7"/>
      <c r="E676" s="7"/>
      <c r="F676" s="7"/>
      <c r="G676" s="7"/>
      <c r="H676" s="7"/>
      <c r="I676" s="7"/>
      <c r="J676" s="7"/>
      <c r="K676" s="7"/>
      <c r="L676" s="7"/>
      <c r="M676" s="7"/>
      <c r="N676" s="7"/>
      <c r="O676" s="7"/>
      <c r="P676" s="7"/>
      <c r="Q676" s="7"/>
      <c r="R676" s="7"/>
    </row>
    <row r="677" spans="1:18" x14ac:dyDescent="0.25">
      <c r="A677" s="7"/>
      <c r="B677" s="7"/>
      <c r="C677" s="7"/>
      <c r="D677" s="7"/>
      <c r="E677" s="7"/>
      <c r="F677" s="7"/>
      <c r="G677" s="7"/>
      <c r="H677" s="7"/>
      <c r="I677" s="7"/>
      <c r="J677" s="7"/>
      <c r="K677" s="7"/>
      <c r="L677" s="7"/>
      <c r="M677" s="7"/>
      <c r="N677" s="7"/>
      <c r="O677" s="7"/>
      <c r="P677" s="7"/>
      <c r="Q677" s="7"/>
      <c r="R677" s="7"/>
    </row>
    <row r="678" spans="1:18" x14ac:dyDescent="0.25">
      <c r="A678" s="7"/>
      <c r="B678" s="7"/>
      <c r="C678" s="7"/>
      <c r="D678" s="7"/>
      <c r="E678" s="7"/>
      <c r="F678" s="7"/>
      <c r="G678" s="7"/>
      <c r="H678" s="7"/>
      <c r="I678" s="7"/>
      <c r="J678" s="7"/>
      <c r="K678" s="7"/>
      <c r="L678" s="7"/>
      <c r="M678" s="7"/>
      <c r="N678" s="7"/>
      <c r="O678" s="7"/>
      <c r="P678" s="7"/>
      <c r="Q678" s="7"/>
      <c r="R678" s="7"/>
    </row>
    <row r="679" spans="1:18" x14ac:dyDescent="0.25">
      <c r="A679" s="7"/>
      <c r="B679" s="7"/>
      <c r="C679" s="7"/>
      <c r="D679" s="7"/>
      <c r="E679" s="7"/>
      <c r="F679" s="7"/>
      <c r="G679" s="7"/>
      <c r="H679" s="7"/>
      <c r="I679" s="7"/>
      <c r="J679" s="7"/>
      <c r="K679" s="7"/>
      <c r="L679" s="7"/>
      <c r="M679" s="7"/>
      <c r="N679" s="7"/>
      <c r="O679" s="7"/>
      <c r="P679" s="7"/>
      <c r="Q679" s="7"/>
      <c r="R679" s="7"/>
    </row>
    <row r="680" spans="1:18" x14ac:dyDescent="0.25">
      <c r="A680" s="7"/>
      <c r="B680" s="7"/>
      <c r="C680" s="7"/>
      <c r="D680" s="7"/>
      <c r="E680" s="7"/>
      <c r="F680" s="7"/>
      <c r="G680" s="7"/>
      <c r="H680" s="7"/>
      <c r="I680" s="7"/>
      <c r="J680" s="7"/>
      <c r="K680" s="7"/>
      <c r="L680" s="7"/>
      <c r="M680" s="7"/>
      <c r="N680" s="7"/>
      <c r="O680" s="7"/>
      <c r="P680" s="7"/>
      <c r="Q680" s="7"/>
      <c r="R680" s="7"/>
    </row>
    <row r="681" spans="1:18" x14ac:dyDescent="0.25">
      <c r="A681" s="7"/>
      <c r="B681" s="7"/>
      <c r="C681" s="7"/>
      <c r="D681" s="7"/>
      <c r="E681" s="7"/>
      <c r="F681" s="7"/>
      <c r="G681" s="7"/>
      <c r="H681" s="7"/>
      <c r="I681" s="7"/>
      <c r="J681" s="7"/>
      <c r="K681" s="7"/>
      <c r="L681" s="7"/>
      <c r="M681" s="7"/>
      <c r="N681" s="7"/>
      <c r="O681" s="7"/>
      <c r="P681" s="7"/>
      <c r="Q681" s="7"/>
      <c r="R681" s="7"/>
    </row>
    <row r="682" spans="1:18" x14ac:dyDescent="0.25">
      <c r="A682" s="7"/>
      <c r="B682" s="7"/>
      <c r="C682" s="7"/>
      <c r="D682" s="7"/>
      <c r="E682" s="7"/>
      <c r="F682" s="7"/>
      <c r="G682" s="7"/>
      <c r="H682" s="7"/>
      <c r="I682" s="7"/>
      <c r="J682" s="7"/>
      <c r="K682" s="7"/>
      <c r="L682" s="7"/>
      <c r="M682" s="7"/>
      <c r="N682" s="7"/>
      <c r="O682" s="7"/>
      <c r="P682" s="7"/>
      <c r="Q682" s="7"/>
      <c r="R682" s="7"/>
    </row>
    <row r="683" spans="1:18" x14ac:dyDescent="0.25">
      <c r="A683" s="7"/>
      <c r="B683" s="7"/>
      <c r="C683" s="7"/>
      <c r="D683" s="7"/>
      <c r="E683" s="7"/>
      <c r="F683" s="7"/>
      <c r="G683" s="7"/>
      <c r="H683" s="7"/>
      <c r="I683" s="7"/>
      <c r="J683" s="7"/>
      <c r="K683" s="7"/>
      <c r="L683" s="7"/>
      <c r="M683" s="7"/>
      <c r="N683" s="7"/>
      <c r="O683" s="7"/>
      <c r="P683" s="7"/>
      <c r="Q683" s="7"/>
      <c r="R683" s="7"/>
    </row>
    <row r="684" spans="1:18" x14ac:dyDescent="0.25">
      <c r="A684" s="7"/>
      <c r="B684" s="7"/>
      <c r="C684" s="7"/>
      <c r="D684" s="7"/>
      <c r="E684" s="7"/>
      <c r="F684" s="7"/>
      <c r="G684" s="7"/>
      <c r="H684" s="7"/>
      <c r="I684" s="7"/>
      <c r="J684" s="7"/>
      <c r="K684" s="7"/>
      <c r="L684" s="7"/>
      <c r="M684" s="7"/>
      <c r="N684" s="7"/>
      <c r="O684" s="7"/>
      <c r="P684" s="7"/>
      <c r="Q684" s="7"/>
      <c r="R684" s="7"/>
    </row>
    <row r="685" spans="1:18" x14ac:dyDescent="0.25">
      <c r="A685" s="7"/>
      <c r="B685" s="7"/>
      <c r="C685" s="7"/>
      <c r="D685" s="7"/>
      <c r="E685" s="7"/>
      <c r="F685" s="7"/>
      <c r="G685" s="7"/>
      <c r="H685" s="7"/>
      <c r="I685" s="7"/>
      <c r="J685" s="7"/>
      <c r="K685" s="7"/>
      <c r="L685" s="7"/>
      <c r="M685" s="7"/>
      <c r="N685" s="7"/>
      <c r="O685" s="7"/>
      <c r="P685" s="7"/>
      <c r="Q685" s="7"/>
      <c r="R685" s="7"/>
    </row>
    <row r="686" spans="1:18" x14ac:dyDescent="0.25">
      <c r="A686" s="7"/>
      <c r="B686" s="7"/>
      <c r="C686" s="7"/>
      <c r="D686" s="7"/>
      <c r="E686" s="7"/>
      <c r="F686" s="7"/>
      <c r="G686" s="7"/>
      <c r="H686" s="7"/>
      <c r="I686" s="7"/>
      <c r="J686" s="7"/>
      <c r="K686" s="7"/>
      <c r="L686" s="7"/>
      <c r="M686" s="7"/>
      <c r="N686" s="7"/>
      <c r="O686" s="7"/>
      <c r="P686" s="7"/>
      <c r="Q686" s="7"/>
      <c r="R686" s="7"/>
    </row>
    <row r="687" spans="1:18" x14ac:dyDescent="0.25">
      <c r="A687" s="7"/>
      <c r="B687" s="7"/>
      <c r="C687" s="7"/>
      <c r="D687" s="7"/>
      <c r="E687" s="7"/>
      <c r="F687" s="7"/>
      <c r="G687" s="7"/>
      <c r="H687" s="7"/>
      <c r="I687" s="7"/>
      <c r="J687" s="7"/>
      <c r="K687" s="7"/>
      <c r="L687" s="7"/>
      <c r="M687" s="7"/>
      <c r="N687" s="7"/>
      <c r="O687" s="7"/>
      <c r="P687" s="7"/>
      <c r="Q687" s="7"/>
      <c r="R687" s="7"/>
    </row>
    <row r="688" spans="1:18" x14ac:dyDescent="0.25">
      <c r="A688" s="7"/>
      <c r="B688" s="7"/>
      <c r="C688" s="7"/>
      <c r="D688" s="7"/>
      <c r="E688" s="7"/>
      <c r="F688" s="7"/>
      <c r="G688" s="7"/>
      <c r="H688" s="7"/>
      <c r="I688" s="7"/>
      <c r="J688" s="7"/>
      <c r="K688" s="7"/>
      <c r="L688" s="7"/>
      <c r="M688" s="7"/>
      <c r="N688" s="7"/>
      <c r="O688" s="7"/>
      <c r="P688" s="7"/>
      <c r="Q688" s="7"/>
      <c r="R688" s="7"/>
    </row>
    <row r="689" spans="1:18" x14ac:dyDescent="0.25">
      <c r="A689" s="7"/>
      <c r="B689" s="7"/>
      <c r="C689" s="7"/>
      <c r="D689" s="7"/>
      <c r="E689" s="7"/>
      <c r="F689" s="7"/>
      <c r="G689" s="7"/>
      <c r="H689" s="7"/>
      <c r="I689" s="7"/>
      <c r="J689" s="7"/>
      <c r="K689" s="7"/>
      <c r="L689" s="7"/>
      <c r="M689" s="7"/>
      <c r="N689" s="7"/>
      <c r="O689" s="7"/>
      <c r="P689" s="7"/>
      <c r="Q689" s="7"/>
      <c r="R689" s="7"/>
    </row>
    <row r="690" spans="1:18" x14ac:dyDescent="0.25">
      <c r="A690" s="7"/>
      <c r="B690" s="7"/>
      <c r="C690" s="7"/>
      <c r="D690" s="7"/>
      <c r="E690" s="7"/>
      <c r="F690" s="7"/>
      <c r="G690" s="7"/>
      <c r="H690" s="7"/>
      <c r="I690" s="7"/>
      <c r="J690" s="7"/>
      <c r="K690" s="7"/>
      <c r="L690" s="7"/>
      <c r="M690" s="7"/>
      <c r="N690" s="7"/>
      <c r="O690" s="7"/>
      <c r="P690" s="7"/>
      <c r="Q690" s="7"/>
      <c r="R690" s="7"/>
    </row>
    <row r="691" spans="1:18" x14ac:dyDescent="0.25">
      <c r="A691" s="7"/>
      <c r="B691" s="7"/>
      <c r="C691" s="7"/>
      <c r="D691" s="7"/>
      <c r="E691" s="7"/>
      <c r="F691" s="7"/>
      <c r="G691" s="7"/>
      <c r="H691" s="7"/>
      <c r="I691" s="7"/>
      <c r="J691" s="7"/>
      <c r="K691" s="7"/>
      <c r="L691" s="7"/>
      <c r="M691" s="7"/>
      <c r="N691" s="7"/>
      <c r="O691" s="7"/>
      <c r="P691" s="7"/>
      <c r="Q691" s="7"/>
      <c r="R691" s="7"/>
    </row>
    <row r="692" spans="1:18" x14ac:dyDescent="0.25">
      <c r="A692" s="7"/>
      <c r="B692" s="7"/>
      <c r="C692" s="7"/>
      <c r="D692" s="7"/>
      <c r="E692" s="7"/>
      <c r="F692" s="7"/>
      <c r="G692" s="7"/>
      <c r="H692" s="7"/>
      <c r="I692" s="7"/>
      <c r="J692" s="7"/>
      <c r="K692" s="7"/>
      <c r="L692" s="7"/>
      <c r="M692" s="7"/>
      <c r="N692" s="7"/>
      <c r="O692" s="7"/>
      <c r="P692" s="7"/>
      <c r="Q692" s="7"/>
      <c r="R692" s="7"/>
    </row>
    <row r="693" spans="1:18" x14ac:dyDescent="0.25">
      <c r="A693" s="7"/>
      <c r="B693" s="7"/>
      <c r="C693" s="7"/>
      <c r="D693" s="7"/>
      <c r="E693" s="7"/>
      <c r="F693" s="7"/>
      <c r="G693" s="7"/>
      <c r="H693" s="7"/>
      <c r="I693" s="7"/>
      <c r="J693" s="7"/>
      <c r="K693" s="7"/>
      <c r="L693" s="7"/>
      <c r="M693" s="7"/>
      <c r="N693" s="7"/>
      <c r="O693" s="7"/>
      <c r="P693" s="7"/>
      <c r="Q693" s="7"/>
      <c r="R693" s="7"/>
    </row>
    <row r="694" spans="1:18" x14ac:dyDescent="0.25">
      <c r="A694" s="7"/>
      <c r="B694" s="7"/>
      <c r="C694" s="7"/>
      <c r="D694" s="7"/>
      <c r="E694" s="7"/>
      <c r="F694" s="7"/>
      <c r="G694" s="7"/>
      <c r="H694" s="7"/>
      <c r="I694" s="7"/>
      <c r="J694" s="7"/>
      <c r="K694" s="7"/>
      <c r="L694" s="7"/>
      <c r="M694" s="7"/>
      <c r="N694" s="7"/>
      <c r="O694" s="7"/>
      <c r="P694" s="7"/>
      <c r="Q694" s="7"/>
      <c r="R694" s="7"/>
    </row>
    <row r="695" spans="1:18" x14ac:dyDescent="0.25">
      <c r="A695" s="7"/>
      <c r="B695" s="7"/>
      <c r="C695" s="7"/>
      <c r="D695" s="7"/>
      <c r="E695" s="7"/>
      <c r="F695" s="7"/>
      <c r="G695" s="7"/>
      <c r="H695" s="7"/>
      <c r="I695" s="7"/>
      <c r="J695" s="7"/>
      <c r="K695" s="7"/>
      <c r="L695" s="7"/>
      <c r="M695" s="7"/>
      <c r="N695" s="7"/>
      <c r="O695" s="7"/>
      <c r="P695" s="7"/>
      <c r="Q695" s="7"/>
      <c r="R695" s="7"/>
    </row>
    <row r="696" spans="1:18" x14ac:dyDescent="0.25">
      <c r="A696" s="7"/>
      <c r="B696" s="7"/>
      <c r="C696" s="7"/>
      <c r="D696" s="7"/>
      <c r="E696" s="7"/>
      <c r="F696" s="7"/>
      <c r="G696" s="7"/>
      <c r="H696" s="7"/>
      <c r="I696" s="7"/>
      <c r="J696" s="7"/>
      <c r="K696" s="7"/>
      <c r="L696" s="7"/>
      <c r="M696" s="7"/>
      <c r="N696" s="7"/>
      <c r="O696" s="7"/>
      <c r="P696" s="7"/>
      <c r="Q696" s="7"/>
      <c r="R696" s="7"/>
    </row>
    <row r="697" spans="1:18" x14ac:dyDescent="0.25">
      <c r="A697" s="7"/>
      <c r="B697" s="7"/>
      <c r="C697" s="7"/>
      <c r="D697" s="7"/>
      <c r="E697" s="7"/>
      <c r="F697" s="7"/>
      <c r="G697" s="7"/>
      <c r="H697" s="7"/>
      <c r="I697" s="7"/>
      <c r="J697" s="7"/>
      <c r="K697" s="7"/>
      <c r="L697" s="7"/>
      <c r="M697" s="7"/>
      <c r="N697" s="7"/>
      <c r="O697" s="7"/>
      <c r="P697" s="7"/>
      <c r="Q697" s="7"/>
      <c r="R697" s="7"/>
    </row>
    <row r="698" spans="1:18" x14ac:dyDescent="0.25">
      <c r="A698" s="7"/>
      <c r="B698" s="7"/>
      <c r="C698" s="7"/>
      <c r="D698" s="7"/>
      <c r="E698" s="7"/>
      <c r="F698" s="7"/>
      <c r="G698" s="7"/>
      <c r="H698" s="7"/>
      <c r="I698" s="7"/>
      <c r="J698" s="7"/>
      <c r="K698" s="7"/>
      <c r="L698" s="7"/>
      <c r="M698" s="7"/>
      <c r="N698" s="7"/>
      <c r="O698" s="7"/>
      <c r="P698" s="7"/>
      <c r="Q698" s="7"/>
      <c r="R698" s="7"/>
    </row>
    <row r="699" spans="1:18" x14ac:dyDescent="0.25">
      <c r="A699" s="7"/>
      <c r="B699" s="7"/>
      <c r="C699" s="7"/>
      <c r="D699" s="7"/>
      <c r="E699" s="7"/>
      <c r="F699" s="7"/>
      <c r="G699" s="7"/>
      <c r="H699" s="7"/>
      <c r="I699" s="7"/>
      <c r="J699" s="7"/>
      <c r="K699" s="7"/>
      <c r="L699" s="7"/>
      <c r="M699" s="7"/>
      <c r="N699" s="7"/>
      <c r="O699" s="7"/>
      <c r="P699" s="7"/>
      <c r="Q699" s="7"/>
      <c r="R699" s="7"/>
    </row>
    <row r="700" spans="1:18" x14ac:dyDescent="0.25">
      <c r="A700" s="7"/>
      <c r="B700" s="7"/>
      <c r="C700" s="7"/>
      <c r="D700" s="7"/>
      <c r="E700" s="7"/>
      <c r="F700" s="7"/>
      <c r="G700" s="7"/>
      <c r="H700" s="7"/>
      <c r="I700" s="7"/>
      <c r="J700" s="7"/>
      <c r="K700" s="7"/>
      <c r="L700" s="7"/>
      <c r="M700" s="7"/>
      <c r="N700" s="7"/>
      <c r="O700" s="7"/>
      <c r="P700" s="7"/>
      <c r="Q700" s="7"/>
      <c r="R700" s="7"/>
    </row>
    <row r="701" spans="1:18" x14ac:dyDescent="0.25">
      <c r="A701" s="7"/>
      <c r="B701" s="7"/>
      <c r="C701" s="7"/>
      <c r="D701" s="7"/>
      <c r="E701" s="7"/>
      <c r="F701" s="7"/>
      <c r="G701" s="7"/>
      <c r="H701" s="7"/>
      <c r="I701" s="7"/>
      <c r="J701" s="7"/>
      <c r="K701" s="7"/>
      <c r="L701" s="7"/>
      <c r="M701" s="7"/>
      <c r="N701" s="7"/>
      <c r="O701" s="7"/>
      <c r="P701" s="7"/>
      <c r="Q701" s="7"/>
      <c r="R701" s="7"/>
    </row>
    <row r="702" spans="1:18" x14ac:dyDescent="0.25">
      <c r="A702" s="7"/>
      <c r="B702" s="7"/>
      <c r="C702" s="7"/>
      <c r="D702" s="7"/>
      <c r="E702" s="7"/>
      <c r="F702" s="7"/>
      <c r="G702" s="7"/>
      <c r="H702" s="7"/>
      <c r="I702" s="7"/>
      <c r="J702" s="7"/>
      <c r="K702" s="7"/>
      <c r="L702" s="7"/>
      <c r="M702" s="7"/>
      <c r="N702" s="7"/>
      <c r="O702" s="7"/>
      <c r="P702" s="7"/>
      <c r="Q702" s="7"/>
      <c r="R702" s="7"/>
    </row>
    <row r="703" spans="1:18" x14ac:dyDescent="0.25">
      <c r="A703" s="7"/>
      <c r="B703" s="7"/>
      <c r="C703" s="7"/>
      <c r="D703" s="7"/>
      <c r="E703" s="7"/>
      <c r="F703" s="7"/>
      <c r="G703" s="7"/>
      <c r="H703" s="7"/>
      <c r="I703" s="7"/>
      <c r="J703" s="7"/>
      <c r="K703" s="7"/>
      <c r="L703" s="7"/>
      <c r="M703" s="7"/>
      <c r="N703" s="7"/>
      <c r="O703" s="7"/>
      <c r="P703" s="7"/>
      <c r="Q703" s="7"/>
      <c r="R703" s="7"/>
    </row>
    <row r="704" spans="1:18" x14ac:dyDescent="0.25">
      <c r="A704" s="7"/>
      <c r="B704" s="7"/>
      <c r="C704" s="7"/>
      <c r="D704" s="7"/>
      <c r="E704" s="7"/>
      <c r="F704" s="7"/>
      <c r="G704" s="7"/>
      <c r="H704" s="7"/>
      <c r="I704" s="7"/>
      <c r="J704" s="7"/>
      <c r="K704" s="7"/>
      <c r="L704" s="7"/>
      <c r="M704" s="7"/>
      <c r="N704" s="7"/>
      <c r="O704" s="7"/>
      <c r="P704" s="7"/>
      <c r="Q704" s="7"/>
      <c r="R704" s="7"/>
    </row>
    <row r="705" spans="1:18" x14ac:dyDescent="0.25">
      <c r="A705" s="7"/>
      <c r="B705" s="7"/>
      <c r="C705" s="7"/>
      <c r="D705" s="7"/>
      <c r="E705" s="7"/>
      <c r="F705" s="7"/>
      <c r="G705" s="7"/>
      <c r="H705" s="7"/>
      <c r="I705" s="7"/>
      <c r="J705" s="7"/>
      <c r="K705" s="7"/>
      <c r="L705" s="7"/>
      <c r="M705" s="7"/>
      <c r="N705" s="7"/>
      <c r="O705" s="7"/>
      <c r="P705" s="7"/>
      <c r="Q705" s="7"/>
      <c r="R705" s="7"/>
    </row>
    <row r="706" spans="1:18" x14ac:dyDescent="0.25">
      <c r="A706" s="7"/>
      <c r="B706" s="7"/>
      <c r="C706" s="7"/>
      <c r="D706" s="7"/>
      <c r="E706" s="7"/>
      <c r="F706" s="7"/>
      <c r="G706" s="7"/>
      <c r="H706" s="7"/>
      <c r="I706" s="7"/>
      <c r="J706" s="7"/>
      <c r="K706" s="7"/>
      <c r="L706" s="7"/>
      <c r="M706" s="7"/>
      <c r="N706" s="7"/>
      <c r="O706" s="7"/>
      <c r="P706" s="7"/>
      <c r="Q706" s="7"/>
      <c r="R706" s="7"/>
    </row>
    <row r="707" spans="1:18" x14ac:dyDescent="0.25">
      <c r="A707" s="7"/>
      <c r="B707" s="7"/>
      <c r="C707" s="7"/>
      <c r="D707" s="7"/>
      <c r="E707" s="7"/>
      <c r="F707" s="7"/>
      <c r="G707" s="7"/>
      <c r="H707" s="7"/>
      <c r="I707" s="7"/>
      <c r="J707" s="7"/>
      <c r="K707" s="7"/>
      <c r="L707" s="7"/>
      <c r="M707" s="7"/>
      <c r="N707" s="7"/>
      <c r="O707" s="7"/>
      <c r="P707" s="7"/>
      <c r="Q707" s="7"/>
      <c r="R707" s="7"/>
    </row>
    <row r="708" spans="1:18" x14ac:dyDescent="0.25">
      <c r="A708" s="7"/>
      <c r="B708" s="7"/>
      <c r="C708" s="7"/>
      <c r="D708" s="7"/>
      <c r="E708" s="7"/>
      <c r="F708" s="7"/>
      <c r="G708" s="7"/>
      <c r="H708" s="7"/>
      <c r="I708" s="7"/>
      <c r="J708" s="7"/>
      <c r="K708" s="7"/>
      <c r="L708" s="7"/>
      <c r="M708" s="7"/>
      <c r="N708" s="7"/>
      <c r="O708" s="7"/>
      <c r="P708" s="7"/>
      <c r="Q708" s="7"/>
      <c r="R708" s="7"/>
    </row>
    <row r="709" spans="1:18" x14ac:dyDescent="0.25">
      <c r="A709" s="7"/>
      <c r="B709" s="7"/>
      <c r="C709" s="7"/>
      <c r="D709" s="7"/>
      <c r="E709" s="7"/>
      <c r="F709" s="7"/>
      <c r="G709" s="7"/>
      <c r="H709" s="7"/>
      <c r="I709" s="7"/>
      <c r="J709" s="7"/>
      <c r="K709" s="7"/>
      <c r="L709" s="7"/>
      <c r="M709" s="7"/>
      <c r="N709" s="7"/>
      <c r="O709" s="7"/>
      <c r="P709" s="7"/>
      <c r="Q709" s="7"/>
      <c r="R709" s="7"/>
    </row>
    <row r="710" spans="1:18" x14ac:dyDescent="0.25">
      <c r="A710" s="7"/>
      <c r="B710" s="7"/>
      <c r="C710" s="7"/>
      <c r="D710" s="7"/>
      <c r="E710" s="7"/>
      <c r="F710" s="7"/>
      <c r="G710" s="7"/>
      <c r="H710" s="7"/>
      <c r="I710" s="7"/>
      <c r="J710" s="7"/>
      <c r="K710" s="7"/>
      <c r="L710" s="7"/>
      <c r="M710" s="7"/>
      <c r="N710" s="7"/>
      <c r="O710" s="7"/>
      <c r="P710" s="7"/>
      <c r="Q710" s="7"/>
      <c r="R710" s="7"/>
    </row>
    <row r="711" spans="1:18" x14ac:dyDescent="0.25">
      <c r="A711" s="7"/>
      <c r="B711" s="7"/>
      <c r="C711" s="7"/>
      <c r="D711" s="7"/>
      <c r="E711" s="7"/>
      <c r="F711" s="7"/>
      <c r="G711" s="7"/>
      <c r="H711" s="7"/>
      <c r="I711" s="7"/>
      <c r="J711" s="7"/>
      <c r="K711" s="7"/>
      <c r="L711" s="7"/>
      <c r="M711" s="7"/>
      <c r="N711" s="7"/>
      <c r="O711" s="7"/>
      <c r="P711" s="7"/>
      <c r="Q711" s="7"/>
      <c r="R711" s="7"/>
    </row>
    <row r="712" spans="1:18" x14ac:dyDescent="0.25">
      <c r="A712" s="7"/>
      <c r="B712" s="7"/>
      <c r="C712" s="7"/>
      <c r="D712" s="7"/>
      <c r="E712" s="7"/>
      <c r="F712" s="7"/>
      <c r="G712" s="7"/>
      <c r="H712" s="7"/>
      <c r="I712" s="7"/>
      <c r="J712" s="7"/>
      <c r="K712" s="7"/>
      <c r="L712" s="7"/>
      <c r="M712" s="7"/>
      <c r="N712" s="7"/>
      <c r="O712" s="7"/>
      <c r="P712" s="7"/>
      <c r="Q712" s="7"/>
      <c r="R712" s="7"/>
    </row>
    <row r="713" spans="1:18" x14ac:dyDescent="0.25">
      <c r="A713" s="7"/>
      <c r="B713" s="7"/>
      <c r="C713" s="7"/>
      <c r="D713" s="7"/>
      <c r="E713" s="7"/>
      <c r="F713" s="7"/>
      <c r="G713" s="7"/>
      <c r="H713" s="7"/>
      <c r="I713" s="7"/>
      <c r="J713" s="7"/>
      <c r="K713" s="7"/>
      <c r="L713" s="7"/>
      <c r="M713" s="7"/>
      <c r="N713" s="7"/>
      <c r="O713" s="7"/>
      <c r="P713" s="7"/>
      <c r="Q713" s="7"/>
      <c r="R713" s="7"/>
    </row>
    <row r="714" spans="1:18" x14ac:dyDescent="0.25">
      <c r="A714" s="7"/>
      <c r="B714" s="7"/>
      <c r="C714" s="7"/>
      <c r="D714" s="7"/>
      <c r="E714" s="7"/>
      <c r="F714" s="7"/>
      <c r="G714" s="7"/>
      <c r="H714" s="7"/>
      <c r="I714" s="7"/>
      <c r="J714" s="7"/>
      <c r="K714" s="7"/>
      <c r="L714" s="7"/>
      <c r="M714" s="7"/>
      <c r="N714" s="7"/>
      <c r="O714" s="7"/>
      <c r="P714" s="7"/>
      <c r="Q714" s="7"/>
      <c r="R714" s="7"/>
    </row>
    <row r="715" spans="1:18" x14ac:dyDescent="0.25">
      <c r="A715" s="7"/>
      <c r="B715" s="7"/>
      <c r="C715" s="7"/>
      <c r="D715" s="7"/>
      <c r="E715" s="7"/>
      <c r="F715" s="7"/>
      <c r="G715" s="7"/>
      <c r="H715" s="7"/>
      <c r="I715" s="7"/>
      <c r="J715" s="7"/>
      <c r="K715" s="7"/>
      <c r="L715" s="7"/>
      <c r="M715" s="7"/>
      <c r="N715" s="7"/>
      <c r="O715" s="7"/>
      <c r="P715" s="7"/>
      <c r="Q715" s="7"/>
      <c r="R715" s="7"/>
    </row>
    <row r="716" spans="1:18" x14ac:dyDescent="0.25">
      <c r="A716" s="7"/>
      <c r="B716" s="7"/>
      <c r="C716" s="7"/>
      <c r="D716" s="7"/>
      <c r="E716" s="7"/>
      <c r="F716" s="7"/>
      <c r="G716" s="7"/>
      <c r="H716" s="7"/>
      <c r="I716" s="7"/>
      <c r="J716" s="7"/>
      <c r="K716" s="7"/>
      <c r="L716" s="7"/>
      <c r="M716" s="7"/>
      <c r="N716" s="7"/>
      <c r="O716" s="7"/>
      <c r="P716" s="7"/>
      <c r="Q716" s="7"/>
      <c r="R716" s="7"/>
    </row>
    <row r="717" spans="1:18" x14ac:dyDescent="0.25">
      <c r="A717" s="7"/>
      <c r="B717" s="7"/>
      <c r="C717" s="7"/>
      <c r="D717" s="7"/>
      <c r="E717" s="7"/>
      <c r="F717" s="7"/>
      <c r="G717" s="7"/>
      <c r="H717" s="7"/>
      <c r="I717" s="7"/>
      <c r="J717" s="7"/>
      <c r="K717" s="7"/>
      <c r="L717" s="7"/>
      <c r="M717" s="7"/>
      <c r="N717" s="7"/>
      <c r="O717" s="7"/>
      <c r="P717" s="7"/>
      <c r="Q717" s="7"/>
      <c r="R717" s="7"/>
    </row>
    <row r="718" spans="1:18" x14ac:dyDescent="0.25">
      <c r="A718" s="7"/>
      <c r="B718" s="7"/>
      <c r="C718" s="7"/>
      <c r="D718" s="7"/>
      <c r="E718" s="7"/>
      <c r="F718" s="7"/>
      <c r="G718" s="7"/>
      <c r="H718" s="7"/>
      <c r="I718" s="7"/>
      <c r="J718" s="7"/>
      <c r="K718" s="7"/>
      <c r="L718" s="7"/>
      <c r="M718" s="7"/>
      <c r="N718" s="7"/>
      <c r="O718" s="7"/>
      <c r="P718" s="7"/>
      <c r="Q718" s="7"/>
      <c r="R718" s="7"/>
    </row>
    <row r="719" spans="1:18" x14ac:dyDescent="0.25">
      <c r="A719" s="7"/>
      <c r="B719" s="7"/>
      <c r="C719" s="7"/>
      <c r="D719" s="7"/>
      <c r="E719" s="7"/>
      <c r="F719" s="7"/>
      <c r="G719" s="7"/>
      <c r="H719" s="7"/>
      <c r="I719" s="7"/>
      <c r="J719" s="7"/>
      <c r="K719" s="7"/>
      <c r="L719" s="7"/>
      <c r="M719" s="7"/>
      <c r="N719" s="7"/>
      <c r="O719" s="7"/>
      <c r="P719" s="7"/>
      <c r="Q719" s="7"/>
      <c r="R719" s="7"/>
    </row>
    <row r="720" spans="1:18" x14ac:dyDescent="0.25">
      <c r="A720" s="7"/>
      <c r="B720" s="7"/>
      <c r="C720" s="7"/>
      <c r="D720" s="7"/>
      <c r="E720" s="7"/>
      <c r="F720" s="7"/>
      <c r="G720" s="7"/>
      <c r="H720" s="7"/>
      <c r="I720" s="7"/>
      <c r="J720" s="7"/>
      <c r="K720" s="7"/>
      <c r="L720" s="7"/>
      <c r="M720" s="7"/>
      <c r="N720" s="7"/>
      <c r="O720" s="7"/>
      <c r="P720" s="7"/>
      <c r="Q720" s="7"/>
      <c r="R720" s="7"/>
    </row>
    <row r="721" spans="1:18" x14ac:dyDescent="0.25">
      <c r="A721" s="7"/>
      <c r="B721" s="7"/>
      <c r="C721" s="7"/>
      <c r="D721" s="7"/>
      <c r="E721" s="7"/>
      <c r="F721" s="7"/>
      <c r="G721" s="7"/>
      <c r="H721" s="7"/>
      <c r="I721" s="7"/>
      <c r="J721" s="7"/>
      <c r="K721" s="7"/>
      <c r="L721" s="7"/>
      <c r="M721" s="7"/>
      <c r="N721" s="7"/>
      <c r="O721" s="7"/>
      <c r="P721" s="7"/>
      <c r="Q721" s="7"/>
      <c r="R721" s="7"/>
    </row>
    <row r="722" spans="1:18" x14ac:dyDescent="0.25">
      <c r="A722" s="7"/>
      <c r="B722" s="7"/>
      <c r="C722" s="7"/>
      <c r="D722" s="7"/>
      <c r="E722" s="7"/>
      <c r="F722" s="7"/>
      <c r="G722" s="7"/>
      <c r="H722" s="7"/>
      <c r="I722" s="7"/>
      <c r="J722" s="7"/>
      <c r="K722" s="7"/>
      <c r="L722" s="7"/>
      <c r="M722" s="7"/>
      <c r="N722" s="7"/>
      <c r="O722" s="7"/>
      <c r="P722" s="7"/>
      <c r="Q722" s="7"/>
      <c r="R722" s="7"/>
    </row>
    <row r="723" spans="1:18" x14ac:dyDescent="0.25">
      <c r="A723" s="7"/>
      <c r="B723" s="7"/>
      <c r="C723" s="7"/>
      <c r="D723" s="7"/>
      <c r="E723" s="7"/>
      <c r="F723" s="7"/>
      <c r="G723" s="7"/>
      <c r="H723" s="7"/>
      <c r="I723" s="7"/>
      <c r="J723" s="7"/>
      <c r="K723" s="7"/>
      <c r="L723" s="7"/>
      <c r="M723" s="7"/>
      <c r="N723" s="7"/>
      <c r="O723" s="7"/>
      <c r="P723" s="7"/>
      <c r="Q723" s="7"/>
      <c r="R723" s="7"/>
    </row>
    <row r="724" spans="1:18" x14ac:dyDescent="0.25">
      <c r="A724" s="7"/>
      <c r="B724" s="7"/>
      <c r="C724" s="7"/>
      <c r="D724" s="7"/>
      <c r="E724" s="7"/>
      <c r="F724" s="7"/>
      <c r="G724" s="7"/>
      <c r="H724" s="7"/>
      <c r="I724" s="7"/>
      <c r="J724" s="7"/>
      <c r="K724" s="7"/>
      <c r="L724" s="7"/>
      <c r="M724" s="7"/>
      <c r="N724" s="7"/>
      <c r="O724" s="7"/>
      <c r="P724" s="7"/>
      <c r="Q724" s="7"/>
      <c r="R724" s="7"/>
    </row>
    <row r="725" spans="1:18" x14ac:dyDescent="0.25">
      <c r="A725" s="7"/>
      <c r="B725" s="7"/>
      <c r="C725" s="7"/>
      <c r="D725" s="7"/>
      <c r="E725" s="7"/>
      <c r="F725" s="7"/>
      <c r="G725" s="7"/>
      <c r="H725" s="7"/>
      <c r="I725" s="7"/>
      <c r="J725" s="7"/>
      <c r="K725" s="7"/>
      <c r="L725" s="7"/>
      <c r="M725" s="7"/>
      <c r="N725" s="7"/>
      <c r="O725" s="7"/>
      <c r="P725" s="7"/>
      <c r="Q725" s="7"/>
      <c r="R725" s="7"/>
    </row>
    <row r="726" spans="1:18" x14ac:dyDescent="0.25">
      <c r="A726" s="7"/>
      <c r="B726" s="7"/>
      <c r="C726" s="7"/>
      <c r="D726" s="7"/>
      <c r="E726" s="7"/>
      <c r="F726" s="7"/>
      <c r="G726" s="7"/>
      <c r="H726" s="7"/>
      <c r="I726" s="7"/>
      <c r="J726" s="7"/>
      <c r="K726" s="7"/>
      <c r="L726" s="7"/>
      <c r="M726" s="7"/>
      <c r="N726" s="7"/>
      <c r="O726" s="7"/>
      <c r="P726" s="7"/>
      <c r="Q726" s="7"/>
      <c r="R726" s="7"/>
    </row>
    <row r="727" spans="1:18" x14ac:dyDescent="0.25">
      <c r="A727" s="7"/>
      <c r="B727" s="7"/>
      <c r="C727" s="7"/>
      <c r="D727" s="7"/>
      <c r="E727" s="7"/>
      <c r="F727" s="7"/>
      <c r="G727" s="7"/>
      <c r="H727" s="7"/>
      <c r="I727" s="7"/>
      <c r="J727" s="7"/>
      <c r="K727" s="7"/>
      <c r="L727" s="7"/>
      <c r="M727" s="7"/>
      <c r="N727" s="7"/>
      <c r="O727" s="7"/>
      <c r="P727" s="7"/>
      <c r="Q727" s="7"/>
      <c r="R727" s="7"/>
    </row>
    <row r="728" spans="1:18" x14ac:dyDescent="0.25">
      <c r="A728" s="7"/>
      <c r="B728" s="7"/>
      <c r="C728" s="7"/>
      <c r="D728" s="7"/>
      <c r="E728" s="7"/>
      <c r="F728" s="7"/>
      <c r="G728" s="7"/>
      <c r="H728" s="7"/>
      <c r="I728" s="7"/>
      <c r="J728" s="7"/>
      <c r="K728" s="7"/>
      <c r="L728" s="7"/>
      <c r="M728" s="7"/>
      <c r="N728" s="7"/>
      <c r="O728" s="7"/>
      <c r="P728" s="7"/>
      <c r="Q728" s="7"/>
      <c r="R728" s="7"/>
    </row>
    <row r="729" spans="1:18" x14ac:dyDescent="0.25">
      <c r="A729" s="7"/>
      <c r="B729" s="7"/>
      <c r="C729" s="7"/>
      <c r="D729" s="7"/>
      <c r="E729" s="7"/>
      <c r="F729" s="7"/>
      <c r="G729" s="7"/>
      <c r="H729" s="7"/>
      <c r="I729" s="7"/>
      <c r="J729" s="7"/>
      <c r="K729" s="7"/>
      <c r="L729" s="7"/>
      <c r="M729" s="7"/>
      <c r="N729" s="7"/>
      <c r="O729" s="7"/>
      <c r="P729" s="7"/>
      <c r="Q729" s="7"/>
      <c r="R729" s="7"/>
    </row>
    <row r="730" spans="1:18" x14ac:dyDescent="0.25">
      <c r="A730" s="7"/>
      <c r="B730" s="7"/>
      <c r="C730" s="7"/>
      <c r="D730" s="7"/>
      <c r="E730" s="7"/>
      <c r="F730" s="7"/>
      <c r="G730" s="7"/>
      <c r="H730" s="7"/>
      <c r="I730" s="7"/>
      <c r="J730" s="7"/>
      <c r="K730" s="7"/>
      <c r="L730" s="7"/>
      <c r="M730" s="7"/>
      <c r="N730" s="7"/>
      <c r="O730" s="7"/>
      <c r="P730" s="7"/>
      <c r="Q730" s="7"/>
      <c r="R730" s="7"/>
    </row>
    <row r="731" spans="1:18" x14ac:dyDescent="0.25">
      <c r="A731" s="7"/>
      <c r="B731" s="7"/>
      <c r="C731" s="7"/>
      <c r="D731" s="7"/>
      <c r="E731" s="7"/>
      <c r="F731" s="7"/>
      <c r="G731" s="7"/>
      <c r="H731" s="7"/>
      <c r="I731" s="7"/>
      <c r="J731" s="7"/>
      <c r="K731" s="7"/>
      <c r="L731" s="7"/>
      <c r="M731" s="7"/>
      <c r="N731" s="7"/>
      <c r="O731" s="7"/>
      <c r="P731" s="7"/>
      <c r="Q731" s="7"/>
      <c r="R731" s="7"/>
    </row>
    <row r="732" spans="1:18" x14ac:dyDescent="0.25">
      <c r="A732" s="7"/>
      <c r="B732" s="7"/>
      <c r="C732" s="7"/>
      <c r="D732" s="7"/>
      <c r="E732" s="7"/>
      <c r="F732" s="7"/>
      <c r="G732" s="7"/>
      <c r="H732" s="7"/>
      <c r="I732" s="7"/>
      <c r="J732" s="7"/>
      <c r="K732" s="7"/>
      <c r="L732" s="7"/>
      <c r="M732" s="7"/>
      <c r="N732" s="7"/>
      <c r="O732" s="7"/>
      <c r="P732" s="7"/>
      <c r="Q732" s="7"/>
      <c r="R732" s="7"/>
    </row>
    <row r="733" spans="1:18" x14ac:dyDescent="0.25">
      <c r="A733" s="7"/>
      <c r="B733" s="7"/>
      <c r="C733" s="7"/>
      <c r="D733" s="7"/>
      <c r="E733" s="7"/>
      <c r="F733" s="7"/>
      <c r="G733" s="7"/>
      <c r="H733" s="7"/>
      <c r="I733" s="7"/>
      <c r="J733" s="7"/>
      <c r="K733" s="7"/>
      <c r="L733" s="7"/>
      <c r="M733" s="7"/>
      <c r="N733" s="7"/>
      <c r="O733" s="7"/>
      <c r="P733" s="7"/>
      <c r="Q733" s="7"/>
      <c r="R733" s="7"/>
    </row>
    <row r="734" spans="1:18" x14ac:dyDescent="0.25">
      <c r="A734" s="7"/>
      <c r="B734" s="7"/>
      <c r="C734" s="7"/>
      <c r="D734" s="7"/>
      <c r="E734" s="7"/>
      <c r="F734" s="7"/>
      <c r="G734" s="7"/>
      <c r="H734" s="7"/>
      <c r="I734" s="7"/>
      <c r="J734" s="7"/>
      <c r="K734" s="7"/>
      <c r="L734" s="7"/>
      <c r="M734" s="7"/>
      <c r="N734" s="7"/>
      <c r="O734" s="7"/>
      <c r="P734" s="7"/>
      <c r="Q734" s="7"/>
      <c r="R734" s="7"/>
    </row>
    <row r="735" spans="1:18" x14ac:dyDescent="0.25">
      <c r="A735" s="7"/>
      <c r="B735" s="7"/>
      <c r="C735" s="7"/>
      <c r="D735" s="7"/>
      <c r="E735" s="7"/>
      <c r="F735" s="7"/>
      <c r="G735" s="7"/>
      <c r="H735" s="7"/>
      <c r="I735" s="7"/>
      <c r="J735" s="7"/>
      <c r="K735" s="7"/>
      <c r="L735" s="7"/>
      <c r="M735" s="7"/>
      <c r="N735" s="7"/>
      <c r="O735" s="7"/>
      <c r="P735" s="7"/>
      <c r="Q735" s="7"/>
      <c r="R735" s="7"/>
    </row>
    <row r="736" spans="1:18" x14ac:dyDescent="0.25">
      <c r="A736" s="7"/>
      <c r="B736" s="7"/>
      <c r="C736" s="7"/>
      <c r="D736" s="7"/>
      <c r="E736" s="7"/>
      <c r="F736" s="7"/>
      <c r="G736" s="7"/>
      <c r="H736" s="7"/>
      <c r="I736" s="7"/>
      <c r="J736" s="7"/>
      <c r="K736" s="7"/>
      <c r="L736" s="7"/>
      <c r="M736" s="7"/>
      <c r="N736" s="7"/>
      <c r="O736" s="7"/>
      <c r="P736" s="7"/>
      <c r="Q736" s="7"/>
      <c r="R736" s="7"/>
    </row>
    <row r="737" spans="1:18" x14ac:dyDescent="0.25">
      <c r="A737" s="7"/>
      <c r="B737" s="7"/>
      <c r="C737" s="7"/>
      <c r="D737" s="7"/>
      <c r="E737" s="7"/>
      <c r="F737" s="7"/>
      <c r="G737" s="7"/>
      <c r="H737" s="7"/>
      <c r="I737" s="7"/>
      <c r="J737" s="7"/>
      <c r="K737" s="7"/>
      <c r="L737" s="7"/>
      <c r="M737" s="7"/>
      <c r="N737" s="7"/>
      <c r="O737" s="7"/>
      <c r="P737" s="7"/>
      <c r="Q737" s="7"/>
      <c r="R737" s="7"/>
    </row>
    <row r="738" spans="1:18" x14ac:dyDescent="0.25">
      <c r="A738" s="7"/>
      <c r="B738" s="7"/>
      <c r="C738" s="7"/>
      <c r="D738" s="7"/>
      <c r="E738" s="7"/>
      <c r="F738" s="7"/>
      <c r="G738" s="7"/>
      <c r="H738" s="7"/>
      <c r="I738" s="7"/>
      <c r="J738" s="7"/>
      <c r="K738" s="7"/>
      <c r="L738" s="7"/>
      <c r="M738" s="7"/>
      <c r="N738" s="7"/>
      <c r="O738" s="7"/>
      <c r="P738" s="7"/>
      <c r="Q738" s="7"/>
      <c r="R738" s="7"/>
    </row>
    <row r="739" spans="1:18" x14ac:dyDescent="0.25">
      <c r="A739" s="7"/>
      <c r="B739" s="7"/>
      <c r="C739" s="7"/>
      <c r="D739" s="7"/>
      <c r="E739" s="7"/>
      <c r="F739" s="7"/>
      <c r="G739" s="7"/>
      <c r="H739" s="7"/>
      <c r="I739" s="7"/>
      <c r="J739" s="7"/>
      <c r="K739" s="7"/>
      <c r="L739" s="7"/>
      <c r="M739" s="7"/>
      <c r="N739" s="7"/>
      <c r="O739" s="7"/>
      <c r="P739" s="7"/>
      <c r="Q739" s="7"/>
      <c r="R739" s="7"/>
    </row>
    <row r="740" spans="1:18" x14ac:dyDescent="0.25">
      <c r="A740" s="7"/>
      <c r="B740" s="7"/>
      <c r="C740" s="7"/>
      <c r="D740" s="7"/>
      <c r="E740" s="7"/>
      <c r="F740" s="7"/>
      <c r="G740" s="7"/>
      <c r="H740" s="7"/>
      <c r="I740" s="7"/>
      <c r="J740" s="7"/>
      <c r="K740" s="7"/>
      <c r="L740" s="7"/>
      <c r="M740" s="7"/>
      <c r="N740" s="7"/>
      <c r="O740" s="7"/>
      <c r="P740" s="7"/>
      <c r="Q740" s="7"/>
      <c r="R740" s="7"/>
    </row>
    <row r="741" spans="1:18" x14ac:dyDescent="0.25">
      <c r="A741" s="7"/>
      <c r="B741" s="7"/>
      <c r="C741" s="7"/>
      <c r="D741" s="7"/>
      <c r="E741" s="7"/>
      <c r="F741" s="7"/>
      <c r="G741" s="7"/>
      <c r="H741" s="7"/>
      <c r="I741" s="7"/>
      <c r="J741" s="7"/>
      <c r="K741" s="7"/>
      <c r="L741" s="7"/>
      <c r="M741" s="7"/>
      <c r="N741" s="7"/>
      <c r="O741" s="7"/>
      <c r="P741" s="7"/>
      <c r="Q741" s="7"/>
      <c r="R741" s="7"/>
    </row>
    <row r="742" spans="1:18" x14ac:dyDescent="0.25">
      <c r="A742" s="7"/>
      <c r="B742" s="7"/>
      <c r="C742" s="7"/>
      <c r="D742" s="7"/>
      <c r="E742" s="7"/>
      <c r="F742" s="7"/>
      <c r="G742" s="7"/>
      <c r="H742" s="7"/>
      <c r="I742" s="7"/>
      <c r="J742" s="7"/>
      <c r="K742" s="7"/>
      <c r="L742" s="7"/>
      <c r="M742" s="7"/>
      <c r="N742" s="7"/>
      <c r="O742" s="7"/>
      <c r="P742" s="7"/>
      <c r="Q742" s="7"/>
      <c r="R742" s="7"/>
    </row>
    <row r="743" spans="1:18" x14ac:dyDescent="0.25">
      <c r="A743" s="7"/>
      <c r="B743" s="7"/>
      <c r="C743" s="7"/>
      <c r="D743" s="7"/>
      <c r="E743" s="7"/>
      <c r="F743" s="7"/>
      <c r="G743" s="7"/>
      <c r="H743" s="7"/>
      <c r="I743" s="7"/>
      <c r="J743" s="7"/>
      <c r="K743" s="7"/>
      <c r="L743" s="7"/>
      <c r="M743" s="7"/>
      <c r="N743" s="7"/>
      <c r="O743" s="7"/>
      <c r="P743" s="7"/>
      <c r="Q743" s="7"/>
      <c r="R743" s="7"/>
    </row>
    <row r="744" spans="1:18" x14ac:dyDescent="0.25">
      <c r="A744" s="7"/>
      <c r="B744" s="7"/>
      <c r="C744" s="7"/>
      <c r="D744" s="7"/>
      <c r="E744" s="7"/>
      <c r="F744" s="7"/>
      <c r="G744" s="7"/>
      <c r="H744" s="7"/>
      <c r="I744" s="7"/>
      <c r="J744" s="7"/>
      <c r="K744" s="7"/>
      <c r="L744" s="7"/>
      <c r="M744" s="7"/>
      <c r="N744" s="7"/>
      <c r="O744" s="7"/>
      <c r="P744" s="7"/>
      <c r="Q744" s="7"/>
      <c r="R744" s="7"/>
    </row>
    <row r="745" spans="1:18" x14ac:dyDescent="0.25">
      <c r="A745" s="7"/>
      <c r="B745" s="7"/>
      <c r="C745" s="7"/>
      <c r="D745" s="7"/>
      <c r="E745" s="7"/>
      <c r="F745" s="7"/>
      <c r="G745" s="7"/>
      <c r="H745" s="7"/>
      <c r="I745" s="7"/>
      <c r="J745" s="7"/>
      <c r="K745" s="7"/>
      <c r="L745" s="7"/>
      <c r="M745" s="7"/>
      <c r="N745" s="7"/>
      <c r="O745" s="7"/>
      <c r="P745" s="7"/>
      <c r="Q745" s="7"/>
      <c r="R745" s="7"/>
    </row>
    <row r="746" spans="1:18" x14ac:dyDescent="0.25">
      <c r="A746" s="7"/>
      <c r="B746" s="7"/>
      <c r="C746" s="7"/>
      <c r="D746" s="7"/>
      <c r="E746" s="7"/>
      <c r="F746" s="7"/>
      <c r="G746" s="7"/>
      <c r="H746" s="7"/>
      <c r="I746" s="7"/>
      <c r="J746" s="7"/>
      <c r="K746" s="7"/>
      <c r="L746" s="7"/>
      <c r="M746" s="7"/>
      <c r="N746" s="7"/>
      <c r="O746" s="7"/>
      <c r="P746" s="7"/>
      <c r="Q746" s="7"/>
      <c r="R746" s="7"/>
    </row>
    <row r="747" spans="1:18" x14ac:dyDescent="0.25">
      <c r="A747" s="7"/>
      <c r="B747" s="7"/>
      <c r="C747" s="7"/>
      <c r="D747" s="7"/>
      <c r="E747" s="7"/>
      <c r="F747" s="7"/>
      <c r="G747" s="7"/>
      <c r="H747" s="7"/>
      <c r="I747" s="7"/>
      <c r="J747" s="7"/>
      <c r="K747" s="7"/>
      <c r="L747" s="7"/>
      <c r="M747" s="7"/>
      <c r="N747" s="7"/>
      <c r="O747" s="7"/>
      <c r="P747" s="7"/>
      <c r="Q747" s="7"/>
      <c r="R747" s="7"/>
    </row>
    <row r="748" spans="1:18" x14ac:dyDescent="0.25">
      <c r="A748" s="7"/>
      <c r="B748" s="7"/>
      <c r="C748" s="7"/>
      <c r="D748" s="7"/>
      <c r="E748" s="7"/>
      <c r="F748" s="7"/>
      <c r="G748" s="7"/>
      <c r="H748" s="7"/>
      <c r="I748" s="7"/>
      <c r="J748" s="7"/>
      <c r="K748" s="7"/>
      <c r="L748" s="7"/>
      <c r="M748" s="7"/>
      <c r="N748" s="7"/>
      <c r="O748" s="7"/>
      <c r="P748" s="7"/>
      <c r="Q748" s="7"/>
      <c r="R748" s="7"/>
    </row>
    <row r="749" spans="1:18" x14ac:dyDescent="0.25">
      <c r="A749" s="7"/>
      <c r="B749" s="7"/>
      <c r="C749" s="7"/>
      <c r="D749" s="7"/>
      <c r="E749" s="7"/>
      <c r="F749" s="7"/>
      <c r="G749" s="7"/>
      <c r="H749" s="7"/>
      <c r="I749" s="7"/>
      <c r="J749" s="7"/>
      <c r="K749" s="7"/>
      <c r="L749" s="7"/>
      <c r="M749" s="7"/>
      <c r="N749" s="7"/>
      <c r="O749" s="7"/>
      <c r="P749" s="7"/>
      <c r="Q749" s="7"/>
      <c r="R749" s="7"/>
    </row>
    <row r="750" spans="1:18" x14ac:dyDescent="0.25">
      <c r="A750" s="7"/>
      <c r="B750" s="7"/>
      <c r="C750" s="7"/>
      <c r="D750" s="7"/>
      <c r="E750" s="7"/>
      <c r="F750" s="7"/>
      <c r="G750" s="7"/>
      <c r="H750" s="7"/>
      <c r="I750" s="7"/>
      <c r="J750" s="7"/>
      <c r="K750" s="7"/>
      <c r="L750" s="7"/>
      <c r="M750" s="7"/>
      <c r="N750" s="7"/>
      <c r="O750" s="7"/>
      <c r="P750" s="7"/>
      <c r="Q750" s="7"/>
      <c r="R750" s="7"/>
    </row>
    <row r="751" spans="1:18" x14ac:dyDescent="0.25">
      <c r="A751" s="7"/>
      <c r="B751" s="7"/>
      <c r="C751" s="7"/>
      <c r="D751" s="7"/>
      <c r="E751" s="7"/>
      <c r="F751" s="7"/>
      <c r="G751" s="7"/>
      <c r="H751" s="7"/>
      <c r="I751" s="7"/>
      <c r="J751" s="7"/>
      <c r="K751" s="7"/>
      <c r="L751" s="7"/>
      <c r="M751" s="7"/>
      <c r="N751" s="7"/>
      <c r="O751" s="7"/>
      <c r="P751" s="7"/>
      <c r="Q751" s="7"/>
      <c r="R751" s="7"/>
    </row>
    <row r="752" spans="1:18" x14ac:dyDescent="0.25">
      <c r="A752" s="7"/>
      <c r="B752" s="7"/>
      <c r="C752" s="7"/>
      <c r="D752" s="7"/>
      <c r="E752" s="7"/>
      <c r="F752" s="7"/>
      <c r="G752" s="7"/>
      <c r="H752" s="7"/>
      <c r="I752" s="7"/>
      <c r="J752" s="7"/>
      <c r="K752" s="7"/>
      <c r="L752" s="7"/>
      <c r="M752" s="7"/>
      <c r="N752" s="7"/>
      <c r="O752" s="7"/>
      <c r="P752" s="7"/>
      <c r="Q752" s="7"/>
      <c r="R752" s="7"/>
    </row>
    <row r="753" spans="1:18" x14ac:dyDescent="0.25">
      <c r="A753" s="7"/>
      <c r="B753" s="7"/>
      <c r="C753" s="7"/>
      <c r="D753" s="7"/>
      <c r="E753" s="7"/>
      <c r="F753" s="7"/>
      <c r="G753" s="7"/>
      <c r="H753" s="7"/>
      <c r="I753" s="7"/>
      <c r="J753" s="7"/>
      <c r="K753" s="7"/>
      <c r="L753" s="7"/>
      <c r="M753" s="7"/>
      <c r="N753" s="7"/>
      <c r="O753" s="7"/>
      <c r="P753" s="7"/>
      <c r="Q753" s="7"/>
      <c r="R753" s="7"/>
    </row>
    <row r="754" spans="1:18" x14ac:dyDescent="0.25">
      <c r="A754" s="7"/>
      <c r="B754" s="7"/>
      <c r="C754" s="7"/>
      <c r="D754" s="7"/>
      <c r="E754" s="7"/>
      <c r="F754" s="7"/>
      <c r="G754" s="7"/>
      <c r="H754" s="7"/>
      <c r="I754" s="7"/>
      <c r="J754" s="7"/>
      <c r="K754" s="7"/>
      <c r="L754" s="7"/>
      <c r="M754" s="7"/>
      <c r="N754" s="7"/>
      <c r="O754" s="7"/>
      <c r="P754" s="7"/>
      <c r="Q754" s="7"/>
      <c r="R754" s="7"/>
    </row>
    <row r="755" spans="1:18" x14ac:dyDescent="0.25">
      <c r="A755" s="7"/>
      <c r="B755" s="7"/>
      <c r="C755" s="7"/>
      <c r="D755" s="7"/>
      <c r="E755" s="7"/>
      <c r="F755" s="7"/>
      <c r="G755" s="7"/>
      <c r="H755" s="7"/>
      <c r="I755" s="7"/>
      <c r="J755" s="7"/>
      <c r="K755" s="7"/>
      <c r="L755" s="7"/>
      <c r="M755" s="7"/>
      <c r="N755" s="7"/>
      <c r="O755" s="7"/>
      <c r="P755" s="7"/>
      <c r="Q755" s="7"/>
      <c r="R755" s="7"/>
    </row>
    <row r="756" spans="1:18" x14ac:dyDescent="0.25">
      <c r="A756" s="7"/>
      <c r="B756" s="7"/>
      <c r="C756" s="7"/>
      <c r="D756" s="7"/>
      <c r="E756" s="7"/>
      <c r="F756" s="7"/>
      <c r="G756" s="7"/>
      <c r="H756" s="7"/>
      <c r="I756" s="7"/>
      <c r="J756" s="7"/>
      <c r="K756" s="7"/>
      <c r="L756" s="7"/>
      <c r="M756" s="7"/>
      <c r="N756" s="7"/>
      <c r="O756" s="7"/>
      <c r="P756" s="7"/>
      <c r="Q756" s="7"/>
      <c r="R756" s="7"/>
    </row>
    <row r="757" spans="1:18" x14ac:dyDescent="0.25">
      <c r="A757" s="7"/>
      <c r="B757" s="7"/>
      <c r="C757" s="7"/>
      <c r="D757" s="7"/>
      <c r="E757" s="7"/>
      <c r="F757" s="7"/>
      <c r="G757" s="7"/>
      <c r="H757" s="7"/>
      <c r="I757" s="7"/>
      <c r="J757" s="7"/>
      <c r="K757" s="7"/>
      <c r="L757" s="7"/>
      <c r="M757" s="7"/>
      <c r="N757" s="7"/>
      <c r="O757" s="7"/>
      <c r="P757" s="7"/>
      <c r="Q757" s="7"/>
      <c r="R757" s="7"/>
    </row>
    <row r="758" spans="1:18" x14ac:dyDescent="0.25">
      <c r="A758" s="7"/>
      <c r="B758" s="7"/>
      <c r="C758" s="7"/>
      <c r="D758" s="7"/>
      <c r="E758" s="7"/>
      <c r="F758" s="7"/>
      <c r="G758" s="7"/>
      <c r="H758" s="7"/>
      <c r="I758" s="7"/>
      <c r="J758" s="7"/>
      <c r="K758" s="7"/>
      <c r="L758" s="7"/>
      <c r="M758" s="7"/>
      <c r="N758" s="7"/>
      <c r="O758" s="7"/>
      <c r="P758" s="7"/>
      <c r="Q758" s="7"/>
      <c r="R758" s="7"/>
    </row>
    <row r="759" spans="1:18" x14ac:dyDescent="0.25">
      <c r="A759" s="7"/>
      <c r="B759" s="7"/>
      <c r="C759" s="7"/>
      <c r="D759" s="7"/>
      <c r="E759" s="7"/>
      <c r="F759" s="7"/>
      <c r="G759" s="7"/>
      <c r="H759" s="7"/>
      <c r="I759" s="7"/>
      <c r="J759" s="7"/>
      <c r="K759" s="7"/>
      <c r="L759" s="7"/>
      <c r="M759" s="7"/>
      <c r="N759" s="7"/>
      <c r="O759" s="7"/>
      <c r="P759" s="7"/>
      <c r="Q759" s="7"/>
      <c r="R759" s="7"/>
    </row>
    <row r="760" spans="1:18" x14ac:dyDescent="0.25">
      <c r="A760" s="7"/>
      <c r="B760" s="7"/>
      <c r="C760" s="7"/>
      <c r="D760" s="7"/>
      <c r="E760" s="7"/>
      <c r="F760" s="7"/>
      <c r="G760" s="7"/>
      <c r="H760" s="7"/>
      <c r="I760" s="7"/>
      <c r="J760" s="7"/>
      <c r="K760" s="7"/>
      <c r="L760" s="7"/>
      <c r="M760" s="7"/>
      <c r="N760" s="7"/>
      <c r="O760" s="7"/>
      <c r="P760" s="7"/>
      <c r="Q760" s="7"/>
      <c r="R760" s="7"/>
    </row>
    <row r="761" spans="1:18" x14ac:dyDescent="0.25">
      <c r="A761" s="7"/>
      <c r="B761" s="7"/>
      <c r="C761" s="7"/>
      <c r="D761" s="7"/>
      <c r="E761" s="7"/>
      <c r="F761" s="7"/>
      <c r="G761" s="7"/>
      <c r="H761" s="7"/>
      <c r="I761" s="7"/>
      <c r="J761" s="7"/>
      <c r="K761" s="7"/>
      <c r="L761" s="7"/>
      <c r="M761" s="7"/>
      <c r="N761" s="7"/>
      <c r="O761" s="7"/>
      <c r="P761" s="7"/>
      <c r="Q761" s="7"/>
      <c r="R761" s="7"/>
    </row>
    <row r="762" spans="1:18" x14ac:dyDescent="0.25">
      <c r="A762" s="7"/>
      <c r="B762" s="7"/>
      <c r="C762" s="7"/>
      <c r="D762" s="7"/>
      <c r="E762" s="7"/>
      <c r="F762" s="7"/>
      <c r="G762" s="7"/>
      <c r="H762" s="7"/>
      <c r="I762" s="7"/>
      <c r="J762" s="7"/>
      <c r="K762" s="7"/>
      <c r="L762" s="7"/>
      <c r="M762" s="7"/>
      <c r="N762" s="7"/>
      <c r="O762" s="7"/>
      <c r="P762" s="7"/>
      <c r="Q762" s="7"/>
      <c r="R762" s="7"/>
    </row>
    <row r="763" spans="1:18" x14ac:dyDescent="0.25">
      <c r="A763" s="7"/>
      <c r="B763" s="7"/>
      <c r="C763" s="7"/>
      <c r="D763" s="7"/>
      <c r="E763" s="7"/>
      <c r="F763" s="7"/>
      <c r="G763" s="7"/>
      <c r="H763" s="7"/>
      <c r="I763" s="7"/>
      <c r="J763" s="7"/>
      <c r="K763" s="7"/>
      <c r="L763" s="7"/>
      <c r="M763" s="7"/>
      <c r="N763" s="7"/>
      <c r="O763" s="7"/>
      <c r="P763" s="7"/>
      <c r="Q763" s="7"/>
      <c r="R763" s="7"/>
    </row>
    <row r="764" spans="1:18" x14ac:dyDescent="0.25">
      <c r="A764" s="7"/>
      <c r="B764" s="7"/>
      <c r="C764" s="7"/>
      <c r="D764" s="7"/>
      <c r="E764" s="7"/>
      <c r="F764" s="7"/>
      <c r="G764" s="7"/>
      <c r="H764" s="7"/>
      <c r="I764" s="7"/>
      <c r="J764" s="7"/>
      <c r="K764" s="7"/>
      <c r="L764" s="7"/>
      <c r="M764" s="7"/>
      <c r="N764" s="7"/>
      <c r="O764" s="7"/>
      <c r="P764" s="7"/>
      <c r="Q764" s="7"/>
      <c r="R764" s="7"/>
    </row>
    <row r="765" spans="1:18" x14ac:dyDescent="0.25">
      <c r="A765" s="7"/>
      <c r="B765" s="7"/>
      <c r="C765" s="7"/>
      <c r="D765" s="7"/>
      <c r="E765" s="7"/>
      <c r="F765" s="7"/>
      <c r="G765" s="7"/>
      <c r="H765" s="7"/>
      <c r="I765" s="7"/>
      <c r="J765" s="7"/>
      <c r="K765" s="7"/>
      <c r="L765" s="7"/>
      <c r="M765" s="7"/>
      <c r="N765" s="7"/>
      <c r="O765" s="7"/>
      <c r="P765" s="7"/>
      <c r="Q765" s="7"/>
      <c r="R765" s="7"/>
    </row>
    <row r="766" spans="1:18" x14ac:dyDescent="0.25">
      <c r="A766" s="7"/>
      <c r="B766" s="7"/>
      <c r="C766" s="7"/>
      <c r="D766" s="7"/>
      <c r="E766" s="7"/>
      <c r="F766" s="7"/>
      <c r="G766" s="7"/>
      <c r="H766" s="7"/>
      <c r="I766" s="7"/>
      <c r="J766" s="7"/>
      <c r="K766" s="7"/>
      <c r="L766" s="7"/>
      <c r="M766" s="7"/>
      <c r="N766" s="7"/>
      <c r="O766" s="7"/>
      <c r="P766" s="7"/>
      <c r="Q766" s="7"/>
      <c r="R766" s="7"/>
    </row>
    <row r="767" spans="1:18" x14ac:dyDescent="0.25">
      <c r="A767" s="7"/>
      <c r="B767" s="7"/>
      <c r="C767" s="7"/>
      <c r="D767" s="7"/>
      <c r="E767" s="7"/>
      <c r="F767" s="7"/>
      <c r="G767" s="7"/>
      <c r="H767" s="7"/>
      <c r="I767" s="7"/>
      <c r="J767" s="7"/>
      <c r="K767" s="7"/>
      <c r="L767" s="7"/>
      <c r="M767" s="7"/>
      <c r="N767" s="7"/>
      <c r="O767" s="7"/>
      <c r="P767" s="7"/>
      <c r="Q767" s="7"/>
      <c r="R767" s="7"/>
    </row>
    <row r="768" spans="1:18" x14ac:dyDescent="0.25">
      <c r="A768" s="7"/>
      <c r="B768" s="7"/>
      <c r="C768" s="7"/>
      <c r="D768" s="7"/>
      <c r="E768" s="7"/>
      <c r="F768" s="7"/>
      <c r="G768" s="7"/>
      <c r="H768" s="7"/>
      <c r="I768" s="7"/>
      <c r="J768" s="7"/>
      <c r="K768" s="7"/>
      <c r="L768" s="7"/>
      <c r="M768" s="7"/>
      <c r="N768" s="7"/>
      <c r="O768" s="7"/>
      <c r="P768" s="7"/>
      <c r="Q768" s="7"/>
      <c r="R768" s="7"/>
    </row>
    <row r="769" spans="1:18" x14ac:dyDescent="0.25">
      <c r="A769" s="7"/>
      <c r="B769" s="7"/>
      <c r="C769" s="7"/>
      <c r="D769" s="7"/>
      <c r="E769" s="7"/>
      <c r="F769" s="7"/>
      <c r="G769" s="7"/>
      <c r="H769" s="7"/>
      <c r="I769" s="7"/>
      <c r="J769" s="7"/>
      <c r="K769" s="7"/>
      <c r="L769" s="7"/>
      <c r="M769" s="7"/>
      <c r="N769" s="7"/>
      <c r="O769" s="7"/>
      <c r="P769" s="7"/>
      <c r="Q769" s="7"/>
      <c r="R769" s="7"/>
    </row>
    <row r="770" spans="1:18" x14ac:dyDescent="0.25">
      <c r="A770" s="7"/>
      <c r="B770" s="7"/>
      <c r="C770" s="7"/>
      <c r="D770" s="7"/>
      <c r="E770" s="7"/>
      <c r="F770" s="7"/>
      <c r="G770" s="7"/>
      <c r="H770" s="7"/>
      <c r="I770" s="7"/>
      <c r="J770" s="7"/>
      <c r="K770" s="7"/>
      <c r="L770" s="7"/>
      <c r="M770" s="7"/>
      <c r="N770" s="7"/>
      <c r="O770" s="7"/>
      <c r="P770" s="7"/>
      <c r="Q770" s="7"/>
      <c r="R770" s="7"/>
    </row>
    <row r="771" spans="1:18" x14ac:dyDescent="0.25">
      <c r="A771" s="7"/>
      <c r="B771" s="7"/>
      <c r="C771" s="7"/>
      <c r="D771" s="7"/>
      <c r="E771" s="7"/>
      <c r="F771" s="7"/>
      <c r="G771" s="7"/>
      <c r="H771" s="7"/>
      <c r="I771" s="7"/>
      <c r="J771" s="7"/>
      <c r="K771" s="7"/>
      <c r="L771" s="7"/>
      <c r="M771" s="7"/>
      <c r="N771" s="7"/>
      <c r="O771" s="7"/>
      <c r="P771" s="7"/>
      <c r="Q771" s="7"/>
      <c r="R771" s="7"/>
    </row>
    <row r="772" spans="1:18" x14ac:dyDescent="0.25">
      <c r="A772" s="7"/>
      <c r="B772" s="7"/>
      <c r="C772" s="7"/>
      <c r="D772" s="7"/>
      <c r="E772" s="7"/>
      <c r="F772" s="7"/>
      <c r="G772" s="7"/>
      <c r="H772" s="7"/>
      <c r="I772" s="7"/>
      <c r="J772" s="7"/>
      <c r="K772" s="7"/>
      <c r="L772" s="7"/>
      <c r="M772" s="7"/>
      <c r="N772" s="7"/>
      <c r="O772" s="7"/>
      <c r="P772" s="7"/>
      <c r="Q772" s="7"/>
      <c r="R772" s="7"/>
    </row>
    <row r="773" spans="1:18" x14ac:dyDescent="0.25">
      <c r="A773" s="7"/>
      <c r="B773" s="7"/>
      <c r="C773" s="7"/>
      <c r="D773" s="7"/>
      <c r="E773" s="7"/>
      <c r="F773" s="7"/>
      <c r="G773" s="7"/>
      <c r="H773" s="7"/>
      <c r="I773" s="7"/>
      <c r="J773" s="7"/>
      <c r="K773" s="7"/>
      <c r="L773" s="7"/>
      <c r="M773" s="7"/>
      <c r="N773" s="7"/>
      <c r="O773" s="7"/>
      <c r="P773" s="7"/>
      <c r="Q773" s="7"/>
      <c r="R773" s="7"/>
    </row>
    <row r="774" spans="1:18" x14ac:dyDescent="0.25">
      <c r="A774" s="7"/>
      <c r="B774" s="7"/>
      <c r="C774" s="7"/>
      <c r="D774" s="7"/>
      <c r="E774" s="7"/>
      <c r="F774" s="7"/>
      <c r="G774" s="7"/>
      <c r="H774" s="7"/>
      <c r="I774" s="7"/>
      <c r="J774" s="7"/>
      <c r="K774" s="7"/>
      <c r="L774" s="7"/>
      <c r="M774" s="7"/>
      <c r="N774" s="7"/>
      <c r="O774" s="7"/>
      <c r="P774" s="7"/>
      <c r="Q774" s="7"/>
      <c r="R774" s="7"/>
    </row>
    <row r="775" spans="1:18" x14ac:dyDescent="0.25">
      <c r="A775" s="7"/>
      <c r="B775" s="7"/>
      <c r="C775" s="7"/>
      <c r="D775" s="7"/>
      <c r="E775" s="7"/>
      <c r="F775" s="7"/>
      <c r="G775" s="7"/>
      <c r="H775" s="7"/>
      <c r="I775" s="7"/>
      <c r="J775" s="7"/>
      <c r="K775" s="7"/>
      <c r="L775" s="7"/>
      <c r="M775" s="7"/>
      <c r="N775" s="7"/>
      <c r="O775" s="7"/>
      <c r="P775" s="7"/>
      <c r="Q775" s="7"/>
      <c r="R775" s="7"/>
    </row>
    <row r="776" spans="1:18" x14ac:dyDescent="0.25">
      <c r="A776" s="7"/>
      <c r="B776" s="7"/>
      <c r="C776" s="7"/>
      <c r="D776" s="7"/>
      <c r="E776" s="7"/>
      <c r="F776" s="7"/>
      <c r="G776" s="7"/>
      <c r="H776" s="7"/>
      <c r="I776" s="7"/>
      <c r="J776" s="7"/>
      <c r="K776" s="7"/>
      <c r="L776" s="7"/>
      <c r="M776" s="7"/>
      <c r="N776" s="7"/>
      <c r="O776" s="7"/>
      <c r="P776" s="7"/>
      <c r="Q776" s="7"/>
      <c r="R776" s="7"/>
    </row>
    <row r="777" spans="1:18" x14ac:dyDescent="0.25">
      <c r="A777" s="7"/>
      <c r="B777" s="7"/>
      <c r="C777" s="7"/>
      <c r="D777" s="7"/>
      <c r="E777" s="7"/>
      <c r="F777" s="7"/>
      <c r="G777" s="7"/>
      <c r="H777" s="7"/>
      <c r="I777" s="7"/>
      <c r="J777" s="7"/>
      <c r="K777" s="7"/>
      <c r="L777" s="7"/>
      <c r="M777" s="7"/>
      <c r="N777" s="7"/>
      <c r="O777" s="7"/>
      <c r="P777" s="7"/>
      <c r="Q777" s="7"/>
      <c r="R777" s="7"/>
    </row>
    <row r="778" spans="1:18" x14ac:dyDescent="0.25">
      <c r="A778" s="7"/>
      <c r="B778" s="7"/>
      <c r="C778" s="7"/>
      <c r="D778" s="7"/>
      <c r="E778" s="7"/>
      <c r="F778" s="7"/>
      <c r="G778" s="7"/>
      <c r="H778" s="7"/>
      <c r="I778" s="7"/>
      <c r="J778" s="7"/>
      <c r="K778" s="7"/>
      <c r="L778" s="7"/>
      <c r="M778" s="7"/>
      <c r="N778" s="7"/>
      <c r="O778" s="7"/>
      <c r="P778" s="7"/>
      <c r="Q778" s="7"/>
      <c r="R778" s="7"/>
    </row>
    <row r="779" spans="1:18" x14ac:dyDescent="0.25">
      <c r="A779" s="7"/>
      <c r="B779" s="7"/>
      <c r="C779" s="7"/>
      <c r="D779" s="7"/>
      <c r="E779" s="7"/>
      <c r="F779" s="7"/>
      <c r="G779" s="7"/>
      <c r="H779" s="7"/>
      <c r="I779" s="7"/>
      <c r="J779" s="7"/>
      <c r="K779" s="7"/>
      <c r="L779" s="7"/>
      <c r="M779" s="7"/>
      <c r="N779" s="7"/>
      <c r="O779" s="7"/>
      <c r="P779" s="7"/>
      <c r="Q779" s="7"/>
      <c r="R779" s="7"/>
    </row>
    <row r="780" spans="1:18" x14ac:dyDescent="0.25">
      <c r="A780" s="7"/>
      <c r="B780" s="7"/>
      <c r="C780" s="7"/>
      <c r="D780" s="7"/>
      <c r="E780" s="7"/>
      <c r="F780" s="7"/>
      <c r="G780" s="7"/>
      <c r="H780" s="7"/>
      <c r="I780" s="7"/>
      <c r="J780" s="7"/>
      <c r="K780" s="7"/>
      <c r="L780" s="7"/>
      <c r="M780" s="7"/>
      <c r="N780" s="7"/>
      <c r="O780" s="7"/>
      <c r="P780" s="7"/>
      <c r="Q780" s="7"/>
      <c r="R780" s="7"/>
    </row>
    <row r="781" spans="1:18" x14ac:dyDescent="0.25">
      <c r="A781" s="7"/>
      <c r="B781" s="7"/>
      <c r="C781" s="7"/>
      <c r="D781" s="7"/>
      <c r="E781" s="7"/>
      <c r="F781" s="7"/>
      <c r="G781" s="7"/>
      <c r="H781" s="7"/>
      <c r="I781" s="7"/>
      <c r="J781" s="7"/>
      <c r="K781" s="7"/>
      <c r="L781" s="7"/>
      <c r="M781" s="7"/>
      <c r="N781" s="7"/>
      <c r="O781" s="7"/>
      <c r="P781" s="7"/>
      <c r="Q781" s="7"/>
      <c r="R781" s="7"/>
    </row>
    <row r="782" spans="1:18" x14ac:dyDescent="0.25">
      <c r="A782" s="7"/>
      <c r="B782" s="7"/>
      <c r="C782" s="7"/>
      <c r="D782" s="7"/>
      <c r="E782" s="7"/>
      <c r="F782" s="7"/>
      <c r="G782" s="7"/>
      <c r="H782" s="7"/>
      <c r="I782" s="7"/>
      <c r="J782" s="7"/>
      <c r="K782" s="7"/>
      <c r="L782" s="7"/>
      <c r="M782" s="7"/>
      <c r="N782" s="7"/>
      <c r="O782" s="7"/>
      <c r="P782" s="7"/>
      <c r="Q782" s="7"/>
      <c r="R782" s="7"/>
    </row>
    <row r="783" spans="1:18" x14ac:dyDescent="0.25">
      <c r="A783" s="7"/>
      <c r="B783" s="7"/>
      <c r="C783" s="7"/>
      <c r="D783" s="7"/>
      <c r="E783" s="7"/>
      <c r="F783" s="7"/>
      <c r="G783" s="7"/>
      <c r="H783" s="7"/>
      <c r="I783" s="7"/>
      <c r="J783" s="7"/>
      <c r="K783" s="7"/>
      <c r="L783" s="7"/>
      <c r="M783" s="7"/>
      <c r="N783" s="7"/>
      <c r="O783" s="7"/>
      <c r="P783" s="7"/>
      <c r="Q783" s="7"/>
      <c r="R783" s="7"/>
    </row>
    <row r="784" spans="1:18" x14ac:dyDescent="0.25">
      <c r="A784" s="7"/>
      <c r="B784" s="7"/>
      <c r="C784" s="7"/>
      <c r="D784" s="7"/>
      <c r="E784" s="7"/>
      <c r="F784" s="7"/>
      <c r="G784" s="7"/>
      <c r="H784" s="7"/>
      <c r="I784" s="7"/>
      <c r="J784" s="7"/>
      <c r="K784" s="7"/>
      <c r="L784" s="7"/>
      <c r="M784" s="7"/>
      <c r="N784" s="7"/>
      <c r="O784" s="7"/>
      <c r="P784" s="7"/>
      <c r="Q784" s="7"/>
      <c r="R784" s="7"/>
    </row>
    <row r="785" spans="1:18" x14ac:dyDescent="0.25">
      <c r="A785" s="7"/>
      <c r="B785" s="7"/>
      <c r="C785" s="7"/>
      <c r="D785" s="7"/>
      <c r="E785" s="7"/>
      <c r="F785" s="7"/>
      <c r="G785" s="7"/>
      <c r="H785" s="7"/>
      <c r="I785" s="7"/>
      <c r="J785" s="7"/>
      <c r="K785" s="7"/>
      <c r="L785" s="7"/>
      <c r="M785" s="7"/>
      <c r="N785" s="7"/>
      <c r="O785" s="7"/>
      <c r="P785" s="7"/>
      <c r="Q785" s="7"/>
      <c r="R785" s="7"/>
    </row>
    <row r="786" spans="1:18" x14ac:dyDescent="0.25">
      <c r="A786" s="7"/>
      <c r="B786" s="7"/>
      <c r="C786" s="7"/>
      <c r="D786" s="7"/>
      <c r="E786" s="7"/>
      <c r="F786" s="7"/>
      <c r="G786" s="7"/>
      <c r="H786" s="7"/>
      <c r="I786" s="7"/>
      <c r="J786" s="7"/>
      <c r="K786" s="7"/>
      <c r="L786" s="7"/>
      <c r="M786" s="7"/>
      <c r="N786" s="7"/>
      <c r="O786" s="7"/>
      <c r="P786" s="7"/>
      <c r="Q786" s="7"/>
      <c r="R786" s="7"/>
    </row>
    <row r="787" spans="1:18" x14ac:dyDescent="0.25">
      <c r="A787" s="7"/>
      <c r="B787" s="7"/>
      <c r="C787" s="7"/>
      <c r="D787" s="7"/>
      <c r="E787" s="7"/>
      <c r="F787" s="7"/>
      <c r="G787" s="7"/>
      <c r="H787" s="7"/>
      <c r="I787" s="7"/>
      <c r="J787" s="7"/>
      <c r="K787" s="7"/>
      <c r="L787" s="7"/>
      <c r="M787" s="7"/>
      <c r="N787" s="7"/>
      <c r="O787" s="7"/>
      <c r="P787" s="7"/>
      <c r="Q787" s="7"/>
      <c r="R787" s="7"/>
    </row>
    <row r="788" spans="1:18" x14ac:dyDescent="0.25">
      <c r="A788" s="7"/>
      <c r="B788" s="7"/>
      <c r="C788" s="7"/>
      <c r="D788" s="7"/>
      <c r="E788" s="7"/>
      <c r="F788" s="7"/>
      <c r="G788" s="7"/>
      <c r="H788" s="7"/>
      <c r="I788" s="7"/>
      <c r="J788" s="7"/>
      <c r="K788" s="7"/>
      <c r="L788" s="7"/>
      <c r="M788" s="7"/>
      <c r="N788" s="7"/>
      <c r="O788" s="7"/>
      <c r="P788" s="7"/>
      <c r="Q788" s="7"/>
      <c r="R788" s="7"/>
    </row>
    <row r="789" spans="1:18" x14ac:dyDescent="0.25">
      <c r="A789" s="7"/>
      <c r="B789" s="7"/>
      <c r="C789" s="7"/>
      <c r="D789" s="7"/>
      <c r="E789" s="7"/>
      <c r="F789" s="7"/>
      <c r="G789" s="7"/>
      <c r="H789" s="7"/>
      <c r="I789" s="7"/>
      <c r="J789" s="7"/>
      <c r="K789" s="7"/>
      <c r="L789" s="7"/>
      <c r="M789" s="7"/>
      <c r="N789" s="7"/>
      <c r="O789" s="7"/>
      <c r="P789" s="7"/>
      <c r="Q789" s="7"/>
      <c r="R789" s="7"/>
    </row>
    <row r="790" spans="1:18" x14ac:dyDescent="0.25">
      <c r="A790" s="7"/>
      <c r="B790" s="7"/>
      <c r="C790" s="7"/>
      <c r="D790" s="7"/>
      <c r="E790" s="7"/>
      <c r="F790" s="7"/>
      <c r="G790" s="7"/>
      <c r="H790" s="7"/>
      <c r="I790" s="7"/>
      <c r="J790" s="7"/>
      <c r="K790" s="7"/>
      <c r="L790" s="7"/>
      <c r="M790" s="7"/>
      <c r="N790" s="7"/>
      <c r="O790" s="7"/>
      <c r="P790" s="7"/>
      <c r="Q790" s="7"/>
      <c r="R790" s="7"/>
    </row>
    <row r="791" spans="1:18" x14ac:dyDescent="0.25">
      <c r="A791" s="7"/>
      <c r="B791" s="7"/>
      <c r="C791" s="7"/>
      <c r="D791" s="7"/>
      <c r="E791" s="7"/>
      <c r="F791" s="7"/>
      <c r="G791" s="7"/>
      <c r="H791" s="7"/>
      <c r="I791" s="7"/>
      <c r="J791" s="7"/>
      <c r="K791" s="7"/>
      <c r="L791" s="7"/>
      <c r="M791" s="7"/>
      <c r="N791" s="7"/>
      <c r="O791" s="7"/>
      <c r="P791" s="7"/>
      <c r="Q791" s="7"/>
      <c r="R791" s="7"/>
    </row>
    <row r="792" spans="1:18" x14ac:dyDescent="0.25">
      <c r="A792" s="7"/>
      <c r="B792" s="7"/>
      <c r="C792" s="7"/>
      <c r="D792" s="7"/>
      <c r="E792" s="7"/>
      <c r="F792" s="7"/>
      <c r="G792" s="7"/>
      <c r="H792" s="7"/>
      <c r="I792" s="7"/>
      <c r="J792" s="7"/>
      <c r="K792" s="7"/>
      <c r="L792" s="7"/>
      <c r="M792" s="7"/>
      <c r="N792" s="7"/>
      <c r="O792" s="7"/>
      <c r="P792" s="7"/>
      <c r="Q792" s="7"/>
      <c r="R792" s="7"/>
    </row>
    <row r="793" spans="1:18" x14ac:dyDescent="0.25">
      <c r="A793" s="7"/>
      <c r="B793" s="7"/>
      <c r="C793" s="7"/>
      <c r="D793" s="7"/>
      <c r="E793" s="7"/>
      <c r="F793" s="7"/>
      <c r="G793" s="7"/>
      <c r="H793" s="7"/>
      <c r="I793" s="7"/>
      <c r="J793" s="7"/>
      <c r="K793" s="7"/>
      <c r="L793" s="7"/>
      <c r="M793" s="7"/>
      <c r="N793" s="7"/>
      <c r="O793" s="7"/>
      <c r="P793" s="7"/>
      <c r="Q793" s="7"/>
      <c r="R793" s="7"/>
    </row>
    <row r="794" spans="1:18" x14ac:dyDescent="0.25">
      <c r="A794" s="7"/>
      <c r="B794" s="7"/>
      <c r="C794" s="7"/>
      <c r="D794" s="7"/>
      <c r="E794" s="7"/>
      <c r="F794" s="7"/>
      <c r="G794" s="7"/>
      <c r="H794" s="7"/>
      <c r="I794" s="7"/>
      <c r="J794" s="7"/>
      <c r="K794" s="7"/>
      <c r="L794" s="7"/>
      <c r="M794" s="7"/>
      <c r="N794" s="7"/>
      <c r="O794" s="7"/>
      <c r="P794" s="7"/>
      <c r="Q794" s="7"/>
      <c r="R794" s="7"/>
    </row>
  </sheetData>
  <mergeCells count="10">
    <mergeCell ref="A289:C289"/>
    <mergeCell ref="A3:R3"/>
    <mergeCell ref="A7:A8"/>
    <mergeCell ref="B7:B8"/>
    <mergeCell ref="C7:C8"/>
    <mergeCell ref="D7:F7"/>
    <mergeCell ref="G7:I7"/>
    <mergeCell ref="J7:L7"/>
    <mergeCell ref="M7:O7"/>
    <mergeCell ref="P7:R7"/>
  </mergeCells>
  <hyperlinks>
    <hyperlink ref="A1" location="Índice!A1" display="Volver al Índice" xr:uid="{1BA76462-E804-4939-8306-23946F160743}"/>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315AD-A186-4841-96DE-A059E1C885B9}">
  <sheetPr codeName="Hoja9">
    <pageSetUpPr fitToPage="1"/>
  </sheetPr>
  <dimension ref="A1:U107"/>
  <sheetViews>
    <sheetView showGridLines="0" zoomScaleNormal="100" workbookViewId="0"/>
  </sheetViews>
  <sheetFormatPr baseColWidth="10" defaultColWidth="11.44140625" defaultRowHeight="13.2" x14ac:dyDescent="0.25"/>
  <cols>
    <col min="1" max="1" width="3.44140625" style="7" customWidth="1"/>
    <col min="2" max="2" width="8.44140625" style="7" customWidth="1"/>
    <col min="3" max="3" width="2.44140625" style="7" customWidth="1"/>
    <col min="4" max="4" width="9.44140625" style="7" customWidth="1"/>
    <col min="5" max="5" width="1.109375" style="7" customWidth="1"/>
    <col min="6" max="6" width="11.44140625" style="7" customWidth="1"/>
    <col min="7" max="7" width="2" style="7" customWidth="1"/>
    <col min="8" max="8" width="11.44140625" style="7" bestFit="1" customWidth="1"/>
    <col min="9" max="9" width="1.88671875" style="7" customWidth="1"/>
    <col min="10" max="10" width="8.44140625" style="7" customWidth="1"/>
    <col min="11" max="11" width="1.44140625" style="7" customWidth="1"/>
    <col min="12" max="12" width="11" style="7" customWidth="1"/>
    <col min="13" max="13" width="2.44140625" style="7" customWidth="1"/>
    <col min="14" max="14" width="8.44140625" style="7" customWidth="1"/>
    <col min="15" max="15" width="1.44140625" style="7" customWidth="1"/>
    <col min="16" max="16" width="13.109375" style="7" customWidth="1"/>
    <col min="17" max="17" width="1.44140625" style="7" customWidth="1"/>
    <col min="18" max="18" width="11" style="7" customWidth="1"/>
    <col min="19" max="19" width="1.44140625" style="7" customWidth="1"/>
    <col min="20" max="20" width="12.44140625" style="7" bestFit="1" customWidth="1"/>
    <col min="21" max="256" width="11.44140625" style="7"/>
    <col min="257" max="257" width="3.44140625" style="7" customWidth="1"/>
    <col min="258" max="258" width="8.44140625" style="7" customWidth="1"/>
    <col min="259" max="259" width="2.44140625" style="7" customWidth="1"/>
    <col min="260" max="260" width="9.44140625" style="7" customWidth="1"/>
    <col min="261" max="261" width="1.109375" style="7" customWidth="1"/>
    <col min="262" max="262" width="11.44140625" style="7"/>
    <col min="263" max="263" width="2" style="7" customWidth="1"/>
    <col min="264" max="264" width="11.44140625" style="7" bestFit="1"/>
    <col min="265" max="265" width="1.88671875" style="7" customWidth="1"/>
    <col min="266" max="266" width="8.44140625" style="7" customWidth="1"/>
    <col min="267" max="267" width="1.44140625" style="7" customWidth="1"/>
    <col min="268" max="268" width="11" style="7" customWidth="1"/>
    <col min="269" max="269" width="2.44140625" style="7" customWidth="1"/>
    <col min="270" max="270" width="8.44140625" style="7" customWidth="1"/>
    <col min="271" max="271" width="1.44140625" style="7" customWidth="1"/>
    <col min="272" max="272" width="13.109375" style="7" customWidth="1"/>
    <col min="273" max="273" width="1.44140625" style="7" customWidth="1"/>
    <col min="274" max="274" width="11" style="7" customWidth="1"/>
    <col min="275" max="275" width="1.44140625" style="7" customWidth="1"/>
    <col min="276" max="276" width="12.44140625" style="7" bestFit="1" customWidth="1"/>
    <col min="277" max="512" width="11.44140625" style="7"/>
    <col min="513" max="513" width="3.44140625" style="7" customWidth="1"/>
    <col min="514" max="514" width="8.44140625" style="7" customWidth="1"/>
    <col min="515" max="515" width="2.44140625" style="7" customWidth="1"/>
    <col min="516" max="516" width="9.44140625" style="7" customWidth="1"/>
    <col min="517" max="517" width="1.109375" style="7" customWidth="1"/>
    <col min="518" max="518" width="11.44140625" style="7"/>
    <col min="519" max="519" width="2" style="7" customWidth="1"/>
    <col min="520" max="520" width="11.44140625" style="7" bestFit="1"/>
    <col min="521" max="521" width="1.88671875" style="7" customWidth="1"/>
    <col min="522" max="522" width="8.44140625" style="7" customWidth="1"/>
    <col min="523" max="523" width="1.44140625" style="7" customWidth="1"/>
    <col min="524" max="524" width="11" style="7" customWidth="1"/>
    <col min="525" max="525" width="2.44140625" style="7" customWidth="1"/>
    <col min="526" max="526" width="8.44140625" style="7" customWidth="1"/>
    <col min="527" max="527" width="1.44140625" style="7" customWidth="1"/>
    <col min="528" max="528" width="13.109375" style="7" customWidth="1"/>
    <col min="529" max="529" width="1.44140625" style="7" customWidth="1"/>
    <col min="530" max="530" width="11" style="7" customWidth="1"/>
    <col min="531" max="531" width="1.44140625" style="7" customWidth="1"/>
    <col min="532" max="532" width="12.44140625" style="7" bestFit="1" customWidth="1"/>
    <col min="533" max="768" width="11.44140625" style="7"/>
    <col min="769" max="769" width="3.44140625" style="7" customWidth="1"/>
    <col min="770" max="770" width="8.44140625" style="7" customWidth="1"/>
    <col min="771" max="771" width="2.44140625" style="7" customWidth="1"/>
    <col min="772" max="772" width="9.44140625" style="7" customWidth="1"/>
    <col min="773" max="773" width="1.109375" style="7" customWidth="1"/>
    <col min="774" max="774" width="11.44140625" style="7"/>
    <col min="775" max="775" width="2" style="7" customWidth="1"/>
    <col min="776" max="776" width="11.44140625" style="7" bestFit="1"/>
    <col min="777" max="777" width="1.88671875" style="7" customWidth="1"/>
    <col min="778" max="778" width="8.44140625" style="7" customWidth="1"/>
    <col min="779" max="779" width="1.44140625" style="7" customWidth="1"/>
    <col min="780" max="780" width="11" style="7" customWidth="1"/>
    <col min="781" max="781" width="2.44140625" style="7" customWidth="1"/>
    <col min="782" max="782" width="8.44140625" style="7" customWidth="1"/>
    <col min="783" max="783" width="1.44140625" style="7" customWidth="1"/>
    <col min="784" max="784" width="13.109375" style="7" customWidth="1"/>
    <col min="785" max="785" width="1.44140625" style="7" customWidth="1"/>
    <col min="786" max="786" width="11" style="7" customWidth="1"/>
    <col min="787" max="787" width="1.44140625" style="7" customWidth="1"/>
    <col min="788" max="788" width="12.44140625" style="7" bestFit="1" customWidth="1"/>
    <col min="789" max="1024" width="11.44140625" style="7"/>
    <col min="1025" max="1025" width="3.44140625" style="7" customWidth="1"/>
    <col min="1026" max="1026" width="8.44140625" style="7" customWidth="1"/>
    <col min="1027" max="1027" width="2.44140625" style="7" customWidth="1"/>
    <col min="1028" max="1028" width="9.44140625" style="7" customWidth="1"/>
    <col min="1029" max="1029" width="1.109375" style="7" customWidth="1"/>
    <col min="1030" max="1030" width="11.44140625" style="7"/>
    <col min="1031" max="1031" width="2" style="7" customWidth="1"/>
    <col min="1032" max="1032" width="11.44140625" style="7" bestFit="1"/>
    <col min="1033" max="1033" width="1.88671875" style="7" customWidth="1"/>
    <col min="1034" max="1034" width="8.44140625" style="7" customWidth="1"/>
    <col min="1035" max="1035" width="1.44140625" style="7" customWidth="1"/>
    <col min="1036" max="1036" width="11" style="7" customWidth="1"/>
    <col min="1037" max="1037" width="2.44140625" style="7" customWidth="1"/>
    <col min="1038" max="1038" width="8.44140625" style="7" customWidth="1"/>
    <col min="1039" max="1039" width="1.44140625" style="7" customWidth="1"/>
    <col min="1040" max="1040" width="13.109375" style="7" customWidth="1"/>
    <col min="1041" max="1041" width="1.44140625" style="7" customWidth="1"/>
    <col min="1042" max="1042" width="11" style="7" customWidth="1"/>
    <col min="1043" max="1043" width="1.44140625" style="7" customWidth="1"/>
    <col min="1044" max="1044" width="12.44140625" style="7" bestFit="1" customWidth="1"/>
    <col min="1045" max="1280" width="11.44140625" style="7"/>
    <col min="1281" max="1281" width="3.44140625" style="7" customWidth="1"/>
    <col min="1282" max="1282" width="8.44140625" style="7" customWidth="1"/>
    <col min="1283" max="1283" width="2.44140625" style="7" customWidth="1"/>
    <col min="1284" max="1284" width="9.44140625" style="7" customWidth="1"/>
    <col min="1285" max="1285" width="1.109375" style="7" customWidth="1"/>
    <col min="1286" max="1286" width="11.44140625" style="7"/>
    <col min="1287" max="1287" width="2" style="7" customWidth="1"/>
    <col min="1288" max="1288" width="11.44140625" style="7" bestFit="1"/>
    <col min="1289" max="1289" width="1.88671875" style="7" customWidth="1"/>
    <col min="1290" max="1290" width="8.44140625" style="7" customWidth="1"/>
    <col min="1291" max="1291" width="1.44140625" style="7" customWidth="1"/>
    <col min="1292" max="1292" width="11" style="7" customWidth="1"/>
    <col min="1293" max="1293" width="2.44140625" style="7" customWidth="1"/>
    <col min="1294" max="1294" width="8.44140625" style="7" customWidth="1"/>
    <col min="1295" max="1295" width="1.44140625" style="7" customWidth="1"/>
    <col min="1296" max="1296" width="13.109375" style="7" customWidth="1"/>
    <col min="1297" max="1297" width="1.44140625" style="7" customWidth="1"/>
    <col min="1298" max="1298" width="11" style="7" customWidth="1"/>
    <col min="1299" max="1299" width="1.44140625" style="7" customWidth="1"/>
    <col min="1300" max="1300" width="12.44140625" style="7" bestFit="1" customWidth="1"/>
    <col min="1301" max="1536" width="11.44140625" style="7"/>
    <col min="1537" max="1537" width="3.44140625" style="7" customWidth="1"/>
    <col min="1538" max="1538" width="8.44140625" style="7" customWidth="1"/>
    <col min="1539" max="1539" width="2.44140625" style="7" customWidth="1"/>
    <col min="1540" max="1540" width="9.44140625" style="7" customWidth="1"/>
    <col min="1541" max="1541" width="1.109375" style="7" customWidth="1"/>
    <col min="1542" max="1542" width="11.44140625" style="7"/>
    <col min="1543" max="1543" width="2" style="7" customWidth="1"/>
    <col min="1544" max="1544" width="11.44140625" style="7" bestFit="1"/>
    <col min="1545" max="1545" width="1.88671875" style="7" customWidth="1"/>
    <col min="1546" max="1546" width="8.44140625" style="7" customWidth="1"/>
    <col min="1547" max="1547" width="1.44140625" style="7" customWidth="1"/>
    <col min="1548" max="1548" width="11" style="7" customWidth="1"/>
    <col min="1549" max="1549" width="2.44140625" style="7" customWidth="1"/>
    <col min="1550" max="1550" width="8.44140625" style="7" customWidth="1"/>
    <col min="1551" max="1551" width="1.44140625" style="7" customWidth="1"/>
    <col min="1552" max="1552" width="13.109375" style="7" customWidth="1"/>
    <col min="1553" max="1553" width="1.44140625" style="7" customWidth="1"/>
    <col min="1554" max="1554" width="11" style="7" customWidth="1"/>
    <col min="1555" max="1555" width="1.44140625" style="7" customWidth="1"/>
    <col min="1556" max="1556" width="12.44140625" style="7" bestFit="1" customWidth="1"/>
    <col min="1557" max="1792" width="11.44140625" style="7"/>
    <col min="1793" max="1793" width="3.44140625" style="7" customWidth="1"/>
    <col min="1794" max="1794" width="8.44140625" style="7" customWidth="1"/>
    <col min="1795" max="1795" width="2.44140625" style="7" customWidth="1"/>
    <col min="1796" max="1796" width="9.44140625" style="7" customWidth="1"/>
    <col min="1797" max="1797" width="1.109375" style="7" customWidth="1"/>
    <col min="1798" max="1798" width="11.44140625" style="7"/>
    <col min="1799" max="1799" width="2" style="7" customWidth="1"/>
    <col min="1800" max="1800" width="11.44140625" style="7" bestFit="1"/>
    <col min="1801" max="1801" width="1.88671875" style="7" customWidth="1"/>
    <col min="1802" max="1802" width="8.44140625" style="7" customWidth="1"/>
    <col min="1803" max="1803" width="1.44140625" style="7" customWidth="1"/>
    <col min="1804" max="1804" width="11" style="7" customWidth="1"/>
    <col min="1805" max="1805" width="2.44140625" style="7" customWidth="1"/>
    <col min="1806" max="1806" width="8.44140625" style="7" customWidth="1"/>
    <col min="1807" max="1807" width="1.44140625" style="7" customWidth="1"/>
    <col min="1808" max="1808" width="13.109375" style="7" customWidth="1"/>
    <col min="1809" max="1809" width="1.44140625" style="7" customWidth="1"/>
    <col min="1810" max="1810" width="11" style="7" customWidth="1"/>
    <col min="1811" max="1811" width="1.44140625" style="7" customWidth="1"/>
    <col min="1812" max="1812" width="12.44140625" style="7" bestFit="1" customWidth="1"/>
    <col min="1813" max="2048" width="11.44140625" style="7"/>
    <col min="2049" max="2049" width="3.44140625" style="7" customWidth="1"/>
    <col min="2050" max="2050" width="8.44140625" style="7" customWidth="1"/>
    <col min="2051" max="2051" width="2.44140625" style="7" customWidth="1"/>
    <col min="2052" max="2052" width="9.44140625" style="7" customWidth="1"/>
    <col min="2053" max="2053" width="1.109375" style="7" customWidth="1"/>
    <col min="2054" max="2054" width="11.44140625" style="7"/>
    <col min="2055" max="2055" width="2" style="7" customWidth="1"/>
    <col min="2056" max="2056" width="11.44140625" style="7" bestFit="1"/>
    <col min="2057" max="2057" width="1.88671875" style="7" customWidth="1"/>
    <col min="2058" max="2058" width="8.44140625" style="7" customWidth="1"/>
    <col min="2059" max="2059" width="1.44140625" style="7" customWidth="1"/>
    <col min="2060" max="2060" width="11" style="7" customWidth="1"/>
    <col min="2061" max="2061" width="2.44140625" style="7" customWidth="1"/>
    <col min="2062" max="2062" width="8.44140625" style="7" customWidth="1"/>
    <col min="2063" max="2063" width="1.44140625" style="7" customWidth="1"/>
    <col min="2064" max="2064" width="13.109375" style="7" customWidth="1"/>
    <col min="2065" max="2065" width="1.44140625" style="7" customWidth="1"/>
    <col min="2066" max="2066" width="11" style="7" customWidth="1"/>
    <col min="2067" max="2067" width="1.44140625" style="7" customWidth="1"/>
    <col min="2068" max="2068" width="12.44140625" style="7" bestFit="1" customWidth="1"/>
    <col min="2069" max="2304" width="11.44140625" style="7"/>
    <col min="2305" max="2305" width="3.44140625" style="7" customWidth="1"/>
    <col min="2306" max="2306" width="8.44140625" style="7" customWidth="1"/>
    <col min="2307" max="2307" width="2.44140625" style="7" customWidth="1"/>
    <col min="2308" max="2308" width="9.44140625" style="7" customWidth="1"/>
    <col min="2309" max="2309" width="1.109375" style="7" customWidth="1"/>
    <col min="2310" max="2310" width="11.44140625" style="7"/>
    <col min="2311" max="2311" width="2" style="7" customWidth="1"/>
    <col min="2312" max="2312" width="11.44140625" style="7" bestFit="1"/>
    <col min="2313" max="2313" width="1.88671875" style="7" customWidth="1"/>
    <col min="2314" max="2314" width="8.44140625" style="7" customWidth="1"/>
    <col min="2315" max="2315" width="1.44140625" style="7" customWidth="1"/>
    <col min="2316" max="2316" width="11" style="7" customWidth="1"/>
    <col min="2317" max="2317" width="2.44140625" style="7" customWidth="1"/>
    <col min="2318" max="2318" width="8.44140625" style="7" customWidth="1"/>
    <col min="2319" max="2319" width="1.44140625" style="7" customWidth="1"/>
    <col min="2320" max="2320" width="13.109375" style="7" customWidth="1"/>
    <col min="2321" max="2321" width="1.44140625" style="7" customWidth="1"/>
    <col min="2322" max="2322" width="11" style="7" customWidth="1"/>
    <col min="2323" max="2323" width="1.44140625" style="7" customWidth="1"/>
    <col min="2324" max="2324" width="12.44140625" style="7" bestFit="1" customWidth="1"/>
    <col min="2325" max="2560" width="11.44140625" style="7"/>
    <col min="2561" max="2561" width="3.44140625" style="7" customWidth="1"/>
    <col min="2562" max="2562" width="8.44140625" style="7" customWidth="1"/>
    <col min="2563" max="2563" width="2.44140625" style="7" customWidth="1"/>
    <col min="2564" max="2564" width="9.44140625" style="7" customWidth="1"/>
    <col min="2565" max="2565" width="1.109375" style="7" customWidth="1"/>
    <col min="2566" max="2566" width="11.44140625" style="7"/>
    <col min="2567" max="2567" width="2" style="7" customWidth="1"/>
    <col min="2568" max="2568" width="11.44140625" style="7" bestFit="1"/>
    <col min="2569" max="2569" width="1.88671875" style="7" customWidth="1"/>
    <col min="2570" max="2570" width="8.44140625" style="7" customWidth="1"/>
    <col min="2571" max="2571" width="1.44140625" style="7" customWidth="1"/>
    <col min="2572" max="2572" width="11" style="7" customWidth="1"/>
    <col min="2573" max="2573" width="2.44140625" style="7" customWidth="1"/>
    <col min="2574" max="2574" width="8.44140625" style="7" customWidth="1"/>
    <col min="2575" max="2575" width="1.44140625" style="7" customWidth="1"/>
    <col min="2576" max="2576" width="13.109375" style="7" customWidth="1"/>
    <col min="2577" max="2577" width="1.44140625" style="7" customWidth="1"/>
    <col min="2578" max="2578" width="11" style="7" customWidth="1"/>
    <col min="2579" max="2579" width="1.44140625" style="7" customWidth="1"/>
    <col min="2580" max="2580" width="12.44140625" style="7" bestFit="1" customWidth="1"/>
    <col min="2581" max="2816" width="11.44140625" style="7"/>
    <col min="2817" max="2817" width="3.44140625" style="7" customWidth="1"/>
    <col min="2818" max="2818" width="8.44140625" style="7" customWidth="1"/>
    <col min="2819" max="2819" width="2.44140625" style="7" customWidth="1"/>
    <col min="2820" max="2820" width="9.44140625" style="7" customWidth="1"/>
    <col min="2821" max="2821" width="1.109375" style="7" customWidth="1"/>
    <col min="2822" max="2822" width="11.44140625" style="7"/>
    <col min="2823" max="2823" width="2" style="7" customWidth="1"/>
    <col min="2824" max="2824" width="11.44140625" style="7" bestFit="1"/>
    <col min="2825" max="2825" width="1.88671875" style="7" customWidth="1"/>
    <col min="2826" max="2826" width="8.44140625" style="7" customWidth="1"/>
    <col min="2827" max="2827" width="1.44140625" style="7" customWidth="1"/>
    <col min="2828" max="2828" width="11" style="7" customWidth="1"/>
    <col min="2829" max="2829" width="2.44140625" style="7" customWidth="1"/>
    <col min="2830" max="2830" width="8.44140625" style="7" customWidth="1"/>
    <col min="2831" max="2831" width="1.44140625" style="7" customWidth="1"/>
    <col min="2832" max="2832" width="13.109375" style="7" customWidth="1"/>
    <col min="2833" max="2833" width="1.44140625" style="7" customWidth="1"/>
    <col min="2834" max="2834" width="11" style="7" customWidth="1"/>
    <col min="2835" max="2835" width="1.44140625" style="7" customWidth="1"/>
    <col min="2836" max="2836" width="12.44140625" style="7" bestFit="1" customWidth="1"/>
    <col min="2837" max="3072" width="11.44140625" style="7"/>
    <col min="3073" max="3073" width="3.44140625" style="7" customWidth="1"/>
    <col min="3074" max="3074" width="8.44140625" style="7" customWidth="1"/>
    <col min="3075" max="3075" width="2.44140625" style="7" customWidth="1"/>
    <col min="3076" max="3076" width="9.44140625" style="7" customWidth="1"/>
    <col min="3077" max="3077" width="1.109375" style="7" customWidth="1"/>
    <col min="3078" max="3078" width="11.44140625" style="7"/>
    <col min="3079" max="3079" width="2" style="7" customWidth="1"/>
    <col min="3080" max="3080" width="11.44140625" style="7" bestFit="1"/>
    <col min="3081" max="3081" width="1.88671875" style="7" customWidth="1"/>
    <col min="3082" max="3082" width="8.44140625" style="7" customWidth="1"/>
    <col min="3083" max="3083" width="1.44140625" style="7" customWidth="1"/>
    <col min="3084" max="3084" width="11" style="7" customWidth="1"/>
    <col min="3085" max="3085" width="2.44140625" style="7" customWidth="1"/>
    <col min="3086" max="3086" width="8.44140625" style="7" customWidth="1"/>
    <col min="3087" max="3087" width="1.44140625" style="7" customWidth="1"/>
    <col min="3088" max="3088" width="13.109375" style="7" customWidth="1"/>
    <col min="3089" max="3089" width="1.44140625" style="7" customWidth="1"/>
    <col min="3090" max="3090" width="11" style="7" customWidth="1"/>
    <col min="3091" max="3091" width="1.44140625" style="7" customWidth="1"/>
    <col min="3092" max="3092" width="12.44140625" style="7" bestFit="1" customWidth="1"/>
    <col min="3093" max="3328" width="11.44140625" style="7"/>
    <col min="3329" max="3329" width="3.44140625" style="7" customWidth="1"/>
    <col min="3330" max="3330" width="8.44140625" style="7" customWidth="1"/>
    <col min="3331" max="3331" width="2.44140625" style="7" customWidth="1"/>
    <col min="3332" max="3332" width="9.44140625" style="7" customWidth="1"/>
    <col min="3333" max="3333" width="1.109375" style="7" customWidth="1"/>
    <col min="3334" max="3334" width="11.44140625" style="7"/>
    <col min="3335" max="3335" width="2" style="7" customWidth="1"/>
    <col min="3336" max="3336" width="11.44140625" style="7" bestFit="1"/>
    <col min="3337" max="3337" width="1.88671875" style="7" customWidth="1"/>
    <col min="3338" max="3338" width="8.44140625" style="7" customWidth="1"/>
    <col min="3339" max="3339" width="1.44140625" style="7" customWidth="1"/>
    <col min="3340" max="3340" width="11" style="7" customWidth="1"/>
    <col min="3341" max="3341" width="2.44140625" style="7" customWidth="1"/>
    <col min="3342" max="3342" width="8.44140625" style="7" customWidth="1"/>
    <col min="3343" max="3343" width="1.44140625" style="7" customWidth="1"/>
    <col min="3344" max="3344" width="13.109375" style="7" customWidth="1"/>
    <col min="3345" max="3345" width="1.44140625" style="7" customWidth="1"/>
    <col min="3346" max="3346" width="11" style="7" customWidth="1"/>
    <col min="3347" max="3347" width="1.44140625" style="7" customWidth="1"/>
    <col min="3348" max="3348" width="12.44140625" style="7" bestFit="1" customWidth="1"/>
    <col min="3349" max="3584" width="11.44140625" style="7"/>
    <col min="3585" max="3585" width="3.44140625" style="7" customWidth="1"/>
    <col min="3586" max="3586" width="8.44140625" style="7" customWidth="1"/>
    <col min="3587" max="3587" width="2.44140625" style="7" customWidth="1"/>
    <col min="3588" max="3588" width="9.44140625" style="7" customWidth="1"/>
    <col min="3589" max="3589" width="1.109375" style="7" customWidth="1"/>
    <col min="3590" max="3590" width="11.44140625" style="7"/>
    <col min="3591" max="3591" width="2" style="7" customWidth="1"/>
    <col min="3592" max="3592" width="11.44140625" style="7" bestFit="1"/>
    <col min="3593" max="3593" width="1.88671875" style="7" customWidth="1"/>
    <col min="3594" max="3594" width="8.44140625" style="7" customWidth="1"/>
    <col min="3595" max="3595" width="1.44140625" style="7" customWidth="1"/>
    <col min="3596" max="3596" width="11" style="7" customWidth="1"/>
    <col min="3597" max="3597" width="2.44140625" style="7" customWidth="1"/>
    <col min="3598" max="3598" width="8.44140625" style="7" customWidth="1"/>
    <col min="3599" max="3599" width="1.44140625" style="7" customWidth="1"/>
    <col min="3600" max="3600" width="13.109375" style="7" customWidth="1"/>
    <col min="3601" max="3601" width="1.44140625" style="7" customWidth="1"/>
    <col min="3602" max="3602" width="11" style="7" customWidth="1"/>
    <col min="3603" max="3603" width="1.44140625" style="7" customWidth="1"/>
    <col min="3604" max="3604" width="12.44140625" style="7" bestFit="1" customWidth="1"/>
    <col min="3605" max="3840" width="11.44140625" style="7"/>
    <col min="3841" max="3841" width="3.44140625" style="7" customWidth="1"/>
    <col min="3842" max="3842" width="8.44140625" style="7" customWidth="1"/>
    <col min="3843" max="3843" width="2.44140625" style="7" customWidth="1"/>
    <col min="3844" max="3844" width="9.44140625" style="7" customWidth="1"/>
    <col min="3845" max="3845" width="1.109375" style="7" customWidth="1"/>
    <col min="3846" max="3846" width="11.44140625" style="7"/>
    <col min="3847" max="3847" width="2" style="7" customWidth="1"/>
    <col min="3848" max="3848" width="11.44140625" style="7" bestFit="1"/>
    <col min="3849" max="3849" width="1.88671875" style="7" customWidth="1"/>
    <col min="3850" max="3850" width="8.44140625" style="7" customWidth="1"/>
    <col min="3851" max="3851" width="1.44140625" style="7" customWidth="1"/>
    <col min="3852" max="3852" width="11" style="7" customWidth="1"/>
    <col min="3853" max="3853" width="2.44140625" style="7" customWidth="1"/>
    <col min="3854" max="3854" width="8.44140625" style="7" customWidth="1"/>
    <col min="3855" max="3855" width="1.44140625" style="7" customWidth="1"/>
    <col min="3856" max="3856" width="13.109375" style="7" customWidth="1"/>
    <col min="3857" max="3857" width="1.44140625" style="7" customWidth="1"/>
    <col min="3858" max="3858" width="11" style="7" customWidth="1"/>
    <col min="3859" max="3859" width="1.44140625" style="7" customWidth="1"/>
    <col min="3860" max="3860" width="12.44140625" style="7" bestFit="1" customWidth="1"/>
    <col min="3861" max="4096" width="11.44140625" style="7"/>
    <col min="4097" max="4097" width="3.44140625" style="7" customWidth="1"/>
    <col min="4098" max="4098" width="8.44140625" style="7" customWidth="1"/>
    <col min="4099" max="4099" width="2.44140625" style="7" customWidth="1"/>
    <col min="4100" max="4100" width="9.44140625" style="7" customWidth="1"/>
    <col min="4101" max="4101" width="1.109375" style="7" customWidth="1"/>
    <col min="4102" max="4102" width="11.44140625" style="7"/>
    <col min="4103" max="4103" width="2" style="7" customWidth="1"/>
    <col min="4104" max="4104" width="11.44140625" style="7" bestFit="1"/>
    <col min="4105" max="4105" width="1.88671875" style="7" customWidth="1"/>
    <col min="4106" max="4106" width="8.44140625" style="7" customWidth="1"/>
    <col min="4107" max="4107" width="1.44140625" style="7" customWidth="1"/>
    <col min="4108" max="4108" width="11" style="7" customWidth="1"/>
    <col min="4109" max="4109" width="2.44140625" style="7" customWidth="1"/>
    <col min="4110" max="4110" width="8.44140625" style="7" customWidth="1"/>
    <col min="4111" max="4111" width="1.44140625" style="7" customWidth="1"/>
    <col min="4112" max="4112" width="13.109375" style="7" customWidth="1"/>
    <col min="4113" max="4113" width="1.44140625" style="7" customWidth="1"/>
    <col min="4114" max="4114" width="11" style="7" customWidth="1"/>
    <col min="4115" max="4115" width="1.44140625" style="7" customWidth="1"/>
    <col min="4116" max="4116" width="12.44140625" style="7" bestFit="1" customWidth="1"/>
    <col min="4117" max="4352" width="11.44140625" style="7"/>
    <col min="4353" max="4353" width="3.44140625" style="7" customWidth="1"/>
    <col min="4354" max="4354" width="8.44140625" style="7" customWidth="1"/>
    <col min="4355" max="4355" width="2.44140625" style="7" customWidth="1"/>
    <col min="4356" max="4356" width="9.44140625" style="7" customWidth="1"/>
    <col min="4357" max="4357" width="1.109375" style="7" customWidth="1"/>
    <col min="4358" max="4358" width="11.44140625" style="7"/>
    <col min="4359" max="4359" width="2" style="7" customWidth="1"/>
    <col min="4360" max="4360" width="11.44140625" style="7" bestFit="1"/>
    <col min="4361" max="4361" width="1.88671875" style="7" customWidth="1"/>
    <col min="4362" max="4362" width="8.44140625" style="7" customWidth="1"/>
    <col min="4363" max="4363" width="1.44140625" style="7" customWidth="1"/>
    <col min="4364" max="4364" width="11" style="7" customWidth="1"/>
    <col min="4365" max="4365" width="2.44140625" style="7" customWidth="1"/>
    <col min="4366" max="4366" width="8.44140625" style="7" customWidth="1"/>
    <col min="4367" max="4367" width="1.44140625" style="7" customWidth="1"/>
    <col min="4368" max="4368" width="13.109375" style="7" customWidth="1"/>
    <col min="4369" max="4369" width="1.44140625" style="7" customWidth="1"/>
    <col min="4370" max="4370" width="11" style="7" customWidth="1"/>
    <col min="4371" max="4371" width="1.44140625" style="7" customWidth="1"/>
    <col min="4372" max="4372" width="12.44140625" style="7" bestFit="1" customWidth="1"/>
    <col min="4373" max="4608" width="11.44140625" style="7"/>
    <col min="4609" max="4609" width="3.44140625" style="7" customWidth="1"/>
    <col min="4610" max="4610" width="8.44140625" style="7" customWidth="1"/>
    <col min="4611" max="4611" width="2.44140625" style="7" customWidth="1"/>
    <col min="4612" max="4612" width="9.44140625" style="7" customWidth="1"/>
    <col min="4613" max="4613" width="1.109375" style="7" customWidth="1"/>
    <col min="4614" max="4614" width="11.44140625" style="7"/>
    <col min="4615" max="4615" width="2" style="7" customWidth="1"/>
    <col min="4616" max="4616" width="11.44140625" style="7" bestFit="1"/>
    <col min="4617" max="4617" width="1.88671875" style="7" customWidth="1"/>
    <col min="4618" max="4618" width="8.44140625" style="7" customWidth="1"/>
    <col min="4619" max="4619" width="1.44140625" style="7" customWidth="1"/>
    <col min="4620" max="4620" width="11" style="7" customWidth="1"/>
    <col min="4621" max="4621" width="2.44140625" style="7" customWidth="1"/>
    <col min="4622" max="4622" width="8.44140625" style="7" customWidth="1"/>
    <col min="4623" max="4623" width="1.44140625" style="7" customWidth="1"/>
    <col min="4624" max="4624" width="13.109375" style="7" customWidth="1"/>
    <col min="4625" max="4625" width="1.44140625" style="7" customWidth="1"/>
    <col min="4626" max="4626" width="11" style="7" customWidth="1"/>
    <col min="4627" max="4627" width="1.44140625" style="7" customWidth="1"/>
    <col min="4628" max="4628" width="12.44140625" style="7" bestFit="1" customWidth="1"/>
    <col min="4629" max="4864" width="11.44140625" style="7"/>
    <col min="4865" max="4865" width="3.44140625" style="7" customWidth="1"/>
    <col min="4866" max="4866" width="8.44140625" style="7" customWidth="1"/>
    <col min="4867" max="4867" width="2.44140625" style="7" customWidth="1"/>
    <col min="4868" max="4868" width="9.44140625" style="7" customWidth="1"/>
    <col min="4869" max="4869" width="1.109375" style="7" customWidth="1"/>
    <col min="4870" max="4870" width="11.44140625" style="7"/>
    <col min="4871" max="4871" width="2" style="7" customWidth="1"/>
    <col min="4872" max="4872" width="11.44140625" style="7" bestFit="1"/>
    <col min="4873" max="4873" width="1.88671875" style="7" customWidth="1"/>
    <col min="4874" max="4874" width="8.44140625" style="7" customWidth="1"/>
    <col min="4875" max="4875" width="1.44140625" style="7" customWidth="1"/>
    <col min="4876" max="4876" width="11" style="7" customWidth="1"/>
    <col min="4877" max="4877" width="2.44140625" style="7" customWidth="1"/>
    <col min="4878" max="4878" width="8.44140625" style="7" customWidth="1"/>
    <col min="4879" max="4879" width="1.44140625" style="7" customWidth="1"/>
    <col min="4880" max="4880" width="13.109375" style="7" customWidth="1"/>
    <col min="4881" max="4881" width="1.44140625" style="7" customWidth="1"/>
    <col min="4882" max="4882" width="11" style="7" customWidth="1"/>
    <col min="4883" max="4883" width="1.44140625" style="7" customWidth="1"/>
    <col min="4884" max="4884" width="12.44140625" style="7" bestFit="1" customWidth="1"/>
    <col min="4885" max="5120" width="11.44140625" style="7"/>
    <col min="5121" max="5121" width="3.44140625" style="7" customWidth="1"/>
    <col min="5122" max="5122" width="8.44140625" style="7" customWidth="1"/>
    <col min="5123" max="5123" width="2.44140625" style="7" customWidth="1"/>
    <col min="5124" max="5124" width="9.44140625" style="7" customWidth="1"/>
    <col min="5125" max="5125" width="1.109375" style="7" customWidth="1"/>
    <col min="5126" max="5126" width="11.44140625" style="7"/>
    <col min="5127" max="5127" width="2" style="7" customWidth="1"/>
    <col min="5128" max="5128" width="11.44140625" style="7" bestFit="1"/>
    <col min="5129" max="5129" width="1.88671875" style="7" customWidth="1"/>
    <col min="5130" max="5130" width="8.44140625" style="7" customWidth="1"/>
    <col min="5131" max="5131" width="1.44140625" style="7" customWidth="1"/>
    <col min="5132" max="5132" width="11" style="7" customWidth="1"/>
    <col min="5133" max="5133" width="2.44140625" style="7" customWidth="1"/>
    <col min="5134" max="5134" width="8.44140625" style="7" customWidth="1"/>
    <col min="5135" max="5135" width="1.44140625" style="7" customWidth="1"/>
    <col min="5136" max="5136" width="13.109375" style="7" customWidth="1"/>
    <col min="5137" max="5137" width="1.44140625" style="7" customWidth="1"/>
    <col min="5138" max="5138" width="11" style="7" customWidth="1"/>
    <col min="5139" max="5139" width="1.44140625" style="7" customWidth="1"/>
    <col min="5140" max="5140" width="12.44140625" style="7" bestFit="1" customWidth="1"/>
    <col min="5141" max="5376" width="11.44140625" style="7"/>
    <col min="5377" max="5377" width="3.44140625" style="7" customWidth="1"/>
    <col min="5378" max="5378" width="8.44140625" style="7" customWidth="1"/>
    <col min="5379" max="5379" width="2.44140625" style="7" customWidth="1"/>
    <col min="5380" max="5380" width="9.44140625" style="7" customWidth="1"/>
    <col min="5381" max="5381" width="1.109375" style="7" customWidth="1"/>
    <col min="5382" max="5382" width="11.44140625" style="7"/>
    <col min="5383" max="5383" width="2" style="7" customWidth="1"/>
    <col min="5384" max="5384" width="11.44140625" style="7" bestFit="1"/>
    <col min="5385" max="5385" width="1.88671875" style="7" customWidth="1"/>
    <col min="5386" max="5386" width="8.44140625" style="7" customWidth="1"/>
    <col min="5387" max="5387" width="1.44140625" style="7" customWidth="1"/>
    <col min="5388" max="5388" width="11" style="7" customWidth="1"/>
    <col min="5389" max="5389" width="2.44140625" style="7" customWidth="1"/>
    <col min="5390" max="5390" width="8.44140625" style="7" customWidth="1"/>
    <col min="5391" max="5391" width="1.44140625" style="7" customWidth="1"/>
    <col min="5392" max="5392" width="13.109375" style="7" customWidth="1"/>
    <col min="5393" max="5393" width="1.44140625" style="7" customWidth="1"/>
    <col min="5394" max="5394" width="11" style="7" customWidth="1"/>
    <col min="5395" max="5395" width="1.44140625" style="7" customWidth="1"/>
    <col min="5396" max="5396" width="12.44140625" style="7" bestFit="1" customWidth="1"/>
    <col min="5397" max="5632" width="11.44140625" style="7"/>
    <col min="5633" max="5633" width="3.44140625" style="7" customWidth="1"/>
    <col min="5634" max="5634" width="8.44140625" style="7" customWidth="1"/>
    <col min="5635" max="5635" width="2.44140625" style="7" customWidth="1"/>
    <col min="5636" max="5636" width="9.44140625" style="7" customWidth="1"/>
    <col min="5637" max="5637" width="1.109375" style="7" customWidth="1"/>
    <col min="5638" max="5638" width="11.44140625" style="7"/>
    <col min="5639" max="5639" width="2" style="7" customWidth="1"/>
    <col min="5640" max="5640" width="11.44140625" style="7" bestFit="1"/>
    <col min="5641" max="5641" width="1.88671875" style="7" customWidth="1"/>
    <col min="5642" max="5642" width="8.44140625" style="7" customWidth="1"/>
    <col min="5643" max="5643" width="1.44140625" style="7" customWidth="1"/>
    <col min="5644" max="5644" width="11" style="7" customWidth="1"/>
    <col min="5645" max="5645" width="2.44140625" style="7" customWidth="1"/>
    <col min="5646" max="5646" width="8.44140625" style="7" customWidth="1"/>
    <col min="5647" max="5647" width="1.44140625" style="7" customWidth="1"/>
    <col min="5648" max="5648" width="13.109375" style="7" customWidth="1"/>
    <col min="5649" max="5649" width="1.44140625" style="7" customWidth="1"/>
    <col min="5650" max="5650" width="11" style="7" customWidth="1"/>
    <col min="5651" max="5651" width="1.44140625" style="7" customWidth="1"/>
    <col min="5652" max="5652" width="12.44140625" style="7" bestFit="1" customWidth="1"/>
    <col min="5653" max="5888" width="11.44140625" style="7"/>
    <col min="5889" max="5889" width="3.44140625" style="7" customWidth="1"/>
    <col min="5890" max="5890" width="8.44140625" style="7" customWidth="1"/>
    <col min="5891" max="5891" width="2.44140625" style="7" customWidth="1"/>
    <col min="5892" max="5892" width="9.44140625" style="7" customWidth="1"/>
    <col min="5893" max="5893" width="1.109375" style="7" customWidth="1"/>
    <col min="5894" max="5894" width="11.44140625" style="7"/>
    <col min="5895" max="5895" width="2" style="7" customWidth="1"/>
    <col min="5896" max="5896" width="11.44140625" style="7" bestFit="1"/>
    <col min="5897" max="5897" width="1.88671875" style="7" customWidth="1"/>
    <col min="5898" max="5898" width="8.44140625" style="7" customWidth="1"/>
    <col min="5899" max="5899" width="1.44140625" style="7" customWidth="1"/>
    <col min="5900" max="5900" width="11" style="7" customWidth="1"/>
    <col min="5901" max="5901" width="2.44140625" style="7" customWidth="1"/>
    <col min="5902" max="5902" width="8.44140625" style="7" customWidth="1"/>
    <col min="5903" max="5903" width="1.44140625" style="7" customWidth="1"/>
    <col min="5904" max="5904" width="13.109375" style="7" customWidth="1"/>
    <col min="5905" max="5905" width="1.44140625" style="7" customWidth="1"/>
    <col min="5906" max="5906" width="11" style="7" customWidth="1"/>
    <col min="5907" max="5907" width="1.44140625" style="7" customWidth="1"/>
    <col min="5908" max="5908" width="12.44140625" style="7" bestFit="1" customWidth="1"/>
    <col min="5909" max="6144" width="11.44140625" style="7"/>
    <col min="6145" max="6145" width="3.44140625" style="7" customWidth="1"/>
    <col min="6146" max="6146" width="8.44140625" style="7" customWidth="1"/>
    <col min="6147" max="6147" width="2.44140625" style="7" customWidth="1"/>
    <col min="6148" max="6148" width="9.44140625" style="7" customWidth="1"/>
    <col min="6149" max="6149" width="1.109375" style="7" customWidth="1"/>
    <col min="6150" max="6150" width="11.44140625" style="7"/>
    <col min="6151" max="6151" width="2" style="7" customWidth="1"/>
    <col min="6152" max="6152" width="11.44140625" style="7" bestFit="1"/>
    <col min="6153" max="6153" width="1.88671875" style="7" customWidth="1"/>
    <col min="6154" max="6154" width="8.44140625" style="7" customWidth="1"/>
    <col min="6155" max="6155" width="1.44140625" style="7" customWidth="1"/>
    <col min="6156" max="6156" width="11" style="7" customWidth="1"/>
    <col min="6157" max="6157" width="2.44140625" style="7" customWidth="1"/>
    <col min="6158" max="6158" width="8.44140625" style="7" customWidth="1"/>
    <col min="6159" max="6159" width="1.44140625" style="7" customWidth="1"/>
    <col min="6160" max="6160" width="13.109375" style="7" customWidth="1"/>
    <col min="6161" max="6161" width="1.44140625" style="7" customWidth="1"/>
    <col min="6162" max="6162" width="11" style="7" customWidth="1"/>
    <col min="6163" max="6163" width="1.44140625" style="7" customWidth="1"/>
    <col min="6164" max="6164" width="12.44140625" style="7" bestFit="1" customWidth="1"/>
    <col min="6165" max="6400" width="11.44140625" style="7"/>
    <col min="6401" max="6401" width="3.44140625" style="7" customWidth="1"/>
    <col min="6402" max="6402" width="8.44140625" style="7" customWidth="1"/>
    <col min="6403" max="6403" width="2.44140625" style="7" customWidth="1"/>
    <col min="6404" max="6404" width="9.44140625" style="7" customWidth="1"/>
    <col min="6405" max="6405" width="1.109375" style="7" customWidth="1"/>
    <col min="6406" max="6406" width="11.44140625" style="7"/>
    <col min="6407" max="6407" width="2" style="7" customWidth="1"/>
    <col min="6408" max="6408" width="11.44140625" style="7" bestFit="1"/>
    <col min="6409" max="6409" width="1.88671875" style="7" customWidth="1"/>
    <col min="6410" max="6410" width="8.44140625" style="7" customWidth="1"/>
    <col min="6411" max="6411" width="1.44140625" style="7" customWidth="1"/>
    <col min="6412" max="6412" width="11" style="7" customWidth="1"/>
    <col min="6413" max="6413" width="2.44140625" style="7" customWidth="1"/>
    <col min="6414" max="6414" width="8.44140625" style="7" customWidth="1"/>
    <col min="6415" max="6415" width="1.44140625" style="7" customWidth="1"/>
    <col min="6416" max="6416" width="13.109375" style="7" customWidth="1"/>
    <col min="6417" max="6417" width="1.44140625" style="7" customWidth="1"/>
    <col min="6418" max="6418" width="11" style="7" customWidth="1"/>
    <col min="6419" max="6419" width="1.44140625" style="7" customWidth="1"/>
    <col min="6420" max="6420" width="12.44140625" style="7" bestFit="1" customWidth="1"/>
    <col min="6421" max="6656" width="11.44140625" style="7"/>
    <col min="6657" max="6657" width="3.44140625" style="7" customWidth="1"/>
    <col min="6658" max="6658" width="8.44140625" style="7" customWidth="1"/>
    <col min="6659" max="6659" width="2.44140625" style="7" customWidth="1"/>
    <col min="6660" max="6660" width="9.44140625" style="7" customWidth="1"/>
    <col min="6661" max="6661" width="1.109375" style="7" customWidth="1"/>
    <col min="6662" max="6662" width="11.44140625" style="7"/>
    <col min="6663" max="6663" width="2" style="7" customWidth="1"/>
    <col min="6664" max="6664" width="11.44140625" style="7" bestFit="1"/>
    <col min="6665" max="6665" width="1.88671875" style="7" customWidth="1"/>
    <col min="6666" max="6666" width="8.44140625" style="7" customWidth="1"/>
    <col min="6667" max="6667" width="1.44140625" style="7" customWidth="1"/>
    <col min="6668" max="6668" width="11" style="7" customWidth="1"/>
    <col min="6669" max="6669" width="2.44140625" style="7" customWidth="1"/>
    <col min="6670" max="6670" width="8.44140625" style="7" customWidth="1"/>
    <col min="6671" max="6671" width="1.44140625" style="7" customWidth="1"/>
    <col min="6672" max="6672" width="13.109375" style="7" customWidth="1"/>
    <col min="6673" max="6673" width="1.44140625" style="7" customWidth="1"/>
    <col min="6674" max="6674" width="11" style="7" customWidth="1"/>
    <col min="6675" max="6675" width="1.44140625" style="7" customWidth="1"/>
    <col min="6676" max="6676" width="12.44140625" style="7" bestFit="1" customWidth="1"/>
    <col min="6677" max="6912" width="11.44140625" style="7"/>
    <col min="6913" max="6913" width="3.44140625" style="7" customWidth="1"/>
    <col min="6914" max="6914" width="8.44140625" style="7" customWidth="1"/>
    <col min="6915" max="6915" width="2.44140625" style="7" customWidth="1"/>
    <col min="6916" max="6916" width="9.44140625" style="7" customWidth="1"/>
    <col min="6917" max="6917" width="1.109375" style="7" customWidth="1"/>
    <col min="6918" max="6918" width="11.44140625" style="7"/>
    <col min="6919" max="6919" width="2" style="7" customWidth="1"/>
    <col min="6920" max="6920" width="11.44140625" style="7" bestFit="1"/>
    <col min="6921" max="6921" width="1.88671875" style="7" customWidth="1"/>
    <col min="6922" max="6922" width="8.44140625" style="7" customWidth="1"/>
    <col min="6923" max="6923" width="1.44140625" style="7" customWidth="1"/>
    <col min="6924" max="6924" width="11" style="7" customWidth="1"/>
    <col min="6925" max="6925" width="2.44140625" style="7" customWidth="1"/>
    <col min="6926" max="6926" width="8.44140625" style="7" customWidth="1"/>
    <col min="6927" max="6927" width="1.44140625" style="7" customWidth="1"/>
    <col min="6928" max="6928" width="13.109375" style="7" customWidth="1"/>
    <col min="6929" max="6929" width="1.44140625" style="7" customWidth="1"/>
    <col min="6930" max="6930" width="11" style="7" customWidth="1"/>
    <col min="6931" max="6931" width="1.44140625" style="7" customWidth="1"/>
    <col min="6932" max="6932" width="12.44140625" style="7" bestFit="1" customWidth="1"/>
    <col min="6933" max="7168" width="11.44140625" style="7"/>
    <col min="7169" max="7169" width="3.44140625" style="7" customWidth="1"/>
    <col min="7170" max="7170" width="8.44140625" style="7" customWidth="1"/>
    <col min="7171" max="7171" width="2.44140625" style="7" customWidth="1"/>
    <col min="7172" max="7172" width="9.44140625" style="7" customWidth="1"/>
    <col min="7173" max="7173" width="1.109375" style="7" customWidth="1"/>
    <col min="7174" max="7174" width="11.44140625" style="7"/>
    <col min="7175" max="7175" width="2" style="7" customWidth="1"/>
    <col min="7176" max="7176" width="11.44140625" style="7" bestFit="1"/>
    <col min="7177" max="7177" width="1.88671875" style="7" customWidth="1"/>
    <col min="7178" max="7178" width="8.44140625" style="7" customWidth="1"/>
    <col min="7179" max="7179" width="1.44140625" style="7" customWidth="1"/>
    <col min="7180" max="7180" width="11" style="7" customWidth="1"/>
    <col min="7181" max="7181" width="2.44140625" style="7" customWidth="1"/>
    <col min="7182" max="7182" width="8.44140625" style="7" customWidth="1"/>
    <col min="7183" max="7183" width="1.44140625" style="7" customWidth="1"/>
    <col min="7184" max="7184" width="13.109375" style="7" customWidth="1"/>
    <col min="7185" max="7185" width="1.44140625" style="7" customWidth="1"/>
    <col min="7186" max="7186" width="11" style="7" customWidth="1"/>
    <col min="7187" max="7187" width="1.44140625" style="7" customWidth="1"/>
    <col min="7188" max="7188" width="12.44140625" style="7" bestFit="1" customWidth="1"/>
    <col min="7189" max="7424" width="11.44140625" style="7"/>
    <col min="7425" max="7425" width="3.44140625" style="7" customWidth="1"/>
    <col min="7426" max="7426" width="8.44140625" style="7" customWidth="1"/>
    <col min="7427" max="7427" width="2.44140625" style="7" customWidth="1"/>
    <col min="7428" max="7428" width="9.44140625" style="7" customWidth="1"/>
    <col min="7429" max="7429" width="1.109375" style="7" customWidth="1"/>
    <col min="7430" max="7430" width="11.44140625" style="7"/>
    <col min="7431" max="7431" width="2" style="7" customWidth="1"/>
    <col min="7432" max="7432" width="11.44140625" style="7" bestFit="1"/>
    <col min="7433" max="7433" width="1.88671875" style="7" customWidth="1"/>
    <col min="7434" max="7434" width="8.44140625" style="7" customWidth="1"/>
    <col min="7435" max="7435" width="1.44140625" style="7" customWidth="1"/>
    <col min="7436" max="7436" width="11" style="7" customWidth="1"/>
    <col min="7437" max="7437" width="2.44140625" style="7" customWidth="1"/>
    <col min="7438" max="7438" width="8.44140625" style="7" customWidth="1"/>
    <col min="7439" max="7439" width="1.44140625" style="7" customWidth="1"/>
    <col min="7440" max="7440" width="13.109375" style="7" customWidth="1"/>
    <col min="7441" max="7441" width="1.44140625" style="7" customWidth="1"/>
    <col min="7442" max="7442" width="11" style="7" customWidth="1"/>
    <col min="7443" max="7443" width="1.44140625" style="7" customWidth="1"/>
    <col min="7444" max="7444" width="12.44140625" style="7" bestFit="1" customWidth="1"/>
    <col min="7445" max="7680" width="11.44140625" style="7"/>
    <col min="7681" max="7681" width="3.44140625" style="7" customWidth="1"/>
    <col min="7682" max="7682" width="8.44140625" style="7" customWidth="1"/>
    <col min="7683" max="7683" width="2.44140625" style="7" customWidth="1"/>
    <col min="7684" max="7684" width="9.44140625" style="7" customWidth="1"/>
    <col min="7685" max="7685" width="1.109375" style="7" customWidth="1"/>
    <col min="7686" max="7686" width="11.44140625" style="7"/>
    <col min="7687" max="7687" width="2" style="7" customWidth="1"/>
    <col min="7688" max="7688" width="11.44140625" style="7" bestFit="1"/>
    <col min="7689" max="7689" width="1.88671875" style="7" customWidth="1"/>
    <col min="7690" max="7690" width="8.44140625" style="7" customWidth="1"/>
    <col min="7691" max="7691" width="1.44140625" style="7" customWidth="1"/>
    <col min="7692" max="7692" width="11" style="7" customWidth="1"/>
    <col min="7693" max="7693" width="2.44140625" style="7" customWidth="1"/>
    <col min="7694" max="7694" width="8.44140625" style="7" customWidth="1"/>
    <col min="7695" max="7695" width="1.44140625" style="7" customWidth="1"/>
    <col min="7696" max="7696" width="13.109375" style="7" customWidth="1"/>
    <col min="7697" max="7697" width="1.44140625" style="7" customWidth="1"/>
    <col min="7698" max="7698" width="11" style="7" customWidth="1"/>
    <col min="7699" max="7699" width="1.44140625" style="7" customWidth="1"/>
    <col min="7700" max="7700" width="12.44140625" style="7" bestFit="1" customWidth="1"/>
    <col min="7701" max="7936" width="11.44140625" style="7"/>
    <col min="7937" max="7937" width="3.44140625" style="7" customWidth="1"/>
    <col min="7938" max="7938" width="8.44140625" style="7" customWidth="1"/>
    <col min="7939" max="7939" width="2.44140625" style="7" customWidth="1"/>
    <col min="7940" max="7940" width="9.44140625" style="7" customWidth="1"/>
    <col min="7941" max="7941" width="1.109375" style="7" customWidth="1"/>
    <col min="7942" max="7942" width="11.44140625" style="7"/>
    <col min="7943" max="7943" width="2" style="7" customWidth="1"/>
    <col min="7944" max="7944" width="11.44140625" style="7" bestFit="1"/>
    <col min="7945" max="7945" width="1.88671875" style="7" customWidth="1"/>
    <col min="7946" max="7946" width="8.44140625" style="7" customWidth="1"/>
    <col min="7947" max="7947" width="1.44140625" style="7" customWidth="1"/>
    <col min="7948" max="7948" width="11" style="7" customWidth="1"/>
    <col min="7949" max="7949" width="2.44140625" style="7" customWidth="1"/>
    <col min="7950" max="7950" width="8.44140625" style="7" customWidth="1"/>
    <col min="7951" max="7951" width="1.44140625" style="7" customWidth="1"/>
    <col min="7952" max="7952" width="13.109375" style="7" customWidth="1"/>
    <col min="7953" max="7953" width="1.44140625" style="7" customWidth="1"/>
    <col min="7954" max="7954" width="11" style="7" customWidth="1"/>
    <col min="7955" max="7955" width="1.44140625" style="7" customWidth="1"/>
    <col min="7956" max="7956" width="12.44140625" style="7" bestFit="1" customWidth="1"/>
    <col min="7957" max="8192" width="11.44140625" style="7"/>
    <col min="8193" max="8193" width="3.44140625" style="7" customWidth="1"/>
    <col min="8194" max="8194" width="8.44140625" style="7" customWidth="1"/>
    <col min="8195" max="8195" width="2.44140625" style="7" customWidth="1"/>
    <col min="8196" max="8196" width="9.44140625" style="7" customWidth="1"/>
    <col min="8197" max="8197" width="1.109375" style="7" customWidth="1"/>
    <col min="8198" max="8198" width="11.44140625" style="7"/>
    <col min="8199" max="8199" width="2" style="7" customWidth="1"/>
    <col min="8200" max="8200" width="11.44140625" style="7" bestFit="1"/>
    <col min="8201" max="8201" width="1.88671875" style="7" customWidth="1"/>
    <col min="8202" max="8202" width="8.44140625" style="7" customWidth="1"/>
    <col min="8203" max="8203" width="1.44140625" style="7" customWidth="1"/>
    <col min="8204" max="8204" width="11" style="7" customWidth="1"/>
    <col min="8205" max="8205" width="2.44140625" style="7" customWidth="1"/>
    <col min="8206" max="8206" width="8.44140625" style="7" customWidth="1"/>
    <col min="8207" max="8207" width="1.44140625" style="7" customWidth="1"/>
    <col min="8208" max="8208" width="13.109375" style="7" customWidth="1"/>
    <col min="8209" max="8209" width="1.44140625" style="7" customWidth="1"/>
    <col min="8210" max="8210" width="11" style="7" customWidth="1"/>
    <col min="8211" max="8211" width="1.44140625" style="7" customWidth="1"/>
    <col min="8212" max="8212" width="12.44140625" style="7" bestFit="1" customWidth="1"/>
    <col min="8213" max="8448" width="11.44140625" style="7"/>
    <col min="8449" max="8449" width="3.44140625" style="7" customWidth="1"/>
    <col min="8450" max="8450" width="8.44140625" style="7" customWidth="1"/>
    <col min="8451" max="8451" width="2.44140625" style="7" customWidth="1"/>
    <col min="8452" max="8452" width="9.44140625" style="7" customWidth="1"/>
    <col min="8453" max="8453" width="1.109375" style="7" customWidth="1"/>
    <col min="8454" max="8454" width="11.44140625" style="7"/>
    <col min="8455" max="8455" width="2" style="7" customWidth="1"/>
    <col min="8456" max="8456" width="11.44140625" style="7" bestFit="1"/>
    <col min="8457" max="8457" width="1.88671875" style="7" customWidth="1"/>
    <col min="8458" max="8458" width="8.44140625" style="7" customWidth="1"/>
    <col min="8459" max="8459" width="1.44140625" style="7" customWidth="1"/>
    <col min="8460" max="8460" width="11" style="7" customWidth="1"/>
    <col min="8461" max="8461" width="2.44140625" style="7" customWidth="1"/>
    <col min="8462" max="8462" width="8.44140625" style="7" customWidth="1"/>
    <col min="8463" max="8463" width="1.44140625" style="7" customWidth="1"/>
    <col min="8464" max="8464" width="13.109375" style="7" customWidth="1"/>
    <col min="8465" max="8465" width="1.44140625" style="7" customWidth="1"/>
    <col min="8466" max="8466" width="11" style="7" customWidth="1"/>
    <col min="8467" max="8467" width="1.44140625" style="7" customWidth="1"/>
    <col min="8468" max="8468" width="12.44140625" style="7" bestFit="1" customWidth="1"/>
    <col min="8469" max="8704" width="11.44140625" style="7"/>
    <col min="8705" max="8705" width="3.44140625" style="7" customWidth="1"/>
    <col min="8706" max="8706" width="8.44140625" style="7" customWidth="1"/>
    <col min="8707" max="8707" width="2.44140625" style="7" customWidth="1"/>
    <col min="8708" max="8708" width="9.44140625" style="7" customWidth="1"/>
    <col min="8709" max="8709" width="1.109375" style="7" customWidth="1"/>
    <col min="8710" max="8710" width="11.44140625" style="7"/>
    <col min="8711" max="8711" width="2" style="7" customWidth="1"/>
    <col min="8712" max="8712" width="11.44140625" style="7" bestFit="1"/>
    <col min="8713" max="8713" width="1.88671875" style="7" customWidth="1"/>
    <col min="8714" max="8714" width="8.44140625" style="7" customWidth="1"/>
    <col min="8715" max="8715" width="1.44140625" style="7" customWidth="1"/>
    <col min="8716" max="8716" width="11" style="7" customWidth="1"/>
    <col min="8717" max="8717" width="2.44140625" style="7" customWidth="1"/>
    <col min="8718" max="8718" width="8.44140625" style="7" customWidth="1"/>
    <col min="8719" max="8719" width="1.44140625" style="7" customWidth="1"/>
    <col min="8720" max="8720" width="13.109375" style="7" customWidth="1"/>
    <col min="8721" max="8721" width="1.44140625" style="7" customWidth="1"/>
    <col min="8722" max="8722" width="11" style="7" customWidth="1"/>
    <col min="8723" max="8723" width="1.44140625" style="7" customWidth="1"/>
    <col min="8724" max="8724" width="12.44140625" style="7" bestFit="1" customWidth="1"/>
    <col min="8725" max="8960" width="11.44140625" style="7"/>
    <col min="8961" max="8961" width="3.44140625" style="7" customWidth="1"/>
    <col min="8962" max="8962" width="8.44140625" style="7" customWidth="1"/>
    <col min="8963" max="8963" width="2.44140625" style="7" customWidth="1"/>
    <col min="8964" max="8964" width="9.44140625" style="7" customWidth="1"/>
    <col min="8965" max="8965" width="1.109375" style="7" customWidth="1"/>
    <col min="8966" max="8966" width="11.44140625" style="7"/>
    <col min="8967" max="8967" width="2" style="7" customWidth="1"/>
    <col min="8968" max="8968" width="11.44140625" style="7" bestFit="1"/>
    <col min="8969" max="8969" width="1.88671875" style="7" customWidth="1"/>
    <col min="8970" max="8970" width="8.44140625" style="7" customWidth="1"/>
    <col min="8971" max="8971" width="1.44140625" style="7" customWidth="1"/>
    <col min="8972" max="8972" width="11" style="7" customWidth="1"/>
    <col min="8973" max="8973" width="2.44140625" style="7" customWidth="1"/>
    <col min="8974" max="8974" width="8.44140625" style="7" customWidth="1"/>
    <col min="8975" max="8975" width="1.44140625" style="7" customWidth="1"/>
    <col min="8976" max="8976" width="13.109375" style="7" customWidth="1"/>
    <col min="8977" max="8977" width="1.44140625" style="7" customWidth="1"/>
    <col min="8978" max="8978" width="11" style="7" customWidth="1"/>
    <col min="8979" max="8979" width="1.44140625" style="7" customWidth="1"/>
    <col min="8980" max="8980" width="12.44140625" style="7" bestFit="1" customWidth="1"/>
    <col min="8981" max="9216" width="11.44140625" style="7"/>
    <col min="9217" max="9217" width="3.44140625" style="7" customWidth="1"/>
    <col min="9218" max="9218" width="8.44140625" style="7" customWidth="1"/>
    <col min="9219" max="9219" width="2.44140625" style="7" customWidth="1"/>
    <col min="9220" max="9220" width="9.44140625" style="7" customWidth="1"/>
    <col min="9221" max="9221" width="1.109375" style="7" customWidth="1"/>
    <col min="9222" max="9222" width="11.44140625" style="7"/>
    <col min="9223" max="9223" width="2" style="7" customWidth="1"/>
    <col min="9224" max="9224" width="11.44140625" style="7" bestFit="1"/>
    <col min="9225" max="9225" width="1.88671875" style="7" customWidth="1"/>
    <col min="9226" max="9226" width="8.44140625" style="7" customWidth="1"/>
    <col min="9227" max="9227" width="1.44140625" style="7" customWidth="1"/>
    <col min="9228" max="9228" width="11" style="7" customWidth="1"/>
    <col min="9229" max="9229" width="2.44140625" style="7" customWidth="1"/>
    <col min="9230" max="9230" width="8.44140625" style="7" customWidth="1"/>
    <col min="9231" max="9231" width="1.44140625" style="7" customWidth="1"/>
    <col min="9232" max="9232" width="13.109375" style="7" customWidth="1"/>
    <col min="9233" max="9233" width="1.44140625" style="7" customWidth="1"/>
    <col min="9234" max="9234" width="11" style="7" customWidth="1"/>
    <col min="9235" max="9235" width="1.44140625" style="7" customWidth="1"/>
    <col min="9236" max="9236" width="12.44140625" style="7" bestFit="1" customWidth="1"/>
    <col min="9237" max="9472" width="11.44140625" style="7"/>
    <col min="9473" max="9473" width="3.44140625" style="7" customWidth="1"/>
    <col min="9474" max="9474" width="8.44140625" style="7" customWidth="1"/>
    <col min="9475" max="9475" width="2.44140625" style="7" customWidth="1"/>
    <col min="9476" max="9476" width="9.44140625" style="7" customWidth="1"/>
    <col min="9477" max="9477" width="1.109375" style="7" customWidth="1"/>
    <col min="9478" max="9478" width="11.44140625" style="7"/>
    <col min="9479" max="9479" width="2" style="7" customWidth="1"/>
    <col min="9480" max="9480" width="11.44140625" style="7" bestFit="1"/>
    <col min="9481" max="9481" width="1.88671875" style="7" customWidth="1"/>
    <col min="9482" max="9482" width="8.44140625" style="7" customWidth="1"/>
    <col min="9483" max="9483" width="1.44140625" style="7" customWidth="1"/>
    <col min="9484" max="9484" width="11" style="7" customWidth="1"/>
    <col min="9485" max="9485" width="2.44140625" style="7" customWidth="1"/>
    <col min="9486" max="9486" width="8.44140625" style="7" customWidth="1"/>
    <col min="9487" max="9487" width="1.44140625" style="7" customWidth="1"/>
    <col min="9488" max="9488" width="13.109375" style="7" customWidth="1"/>
    <col min="9489" max="9489" width="1.44140625" style="7" customWidth="1"/>
    <col min="9490" max="9490" width="11" style="7" customWidth="1"/>
    <col min="9491" max="9491" width="1.44140625" style="7" customWidth="1"/>
    <col min="9492" max="9492" width="12.44140625" style="7" bestFit="1" customWidth="1"/>
    <col min="9493" max="9728" width="11.44140625" style="7"/>
    <col min="9729" max="9729" width="3.44140625" style="7" customWidth="1"/>
    <col min="9730" max="9730" width="8.44140625" style="7" customWidth="1"/>
    <col min="9731" max="9731" width="2.44140625" style="7" customWidth="1"/>
    <col min="9732" max="9732" width="9.44140625" style="7" customWidth="1"/>
    <col min="9733" max="9733" width="1.109375" style="7" customWidth="1"/>
    <col min="9734" max="9734" width="11.44140625" style="7"/>
    <col min="9735" max="9735" width="2" style="7" customWidth="1"/>
    <col min="9736" max="9736" width="11.44140625" style="7" bestFit="1"/>
    <col min="9737" max="9737" width="1.88671875" style="7" customWidth="1"/>
    <col min="9738" max="9738" width="8.44140625" style="7" customWidth="1"/>
    <col min="9739" max="9739" width="1.44140625" style="7" customWidth="1"/>
    <col min="9740" max="9740" width="11" style="7" customWidth="1"/>
    <col min="9741" max="9741" width="2.44140625" style="7" customWidth="1"/>
    <col min="9742" max="9742" width="8.44140625" style="7" customWidth="1"/>
    <col min="9743" max="9743" width="1.44140625" style="7" customWidth="1"/>
    <col min="9744" max="9744" width="13.109375" style="7" customWidth="1"/>
    <col min="9745" max="9745" width="1.44140625" style="7" customWidth="1"/>
    <col min="9746" max="9746" width="11" style="7" customWidth="1"/>
    <col min="9747" max="9747" width="1.44140625" style="7" customWidth="1"/>
    <col min="9748" max="9748" width="12.44140625" style="7" bestFit="1" customWidth="1"/>
    <col min="9749" max="9984" width="11.44140625" style="7"/>
    <col min="9985" max="9985" width="3.44140625" style="7" customWidth="1"/>
    <col min="9986" max="9986" width="8.44140625" style="7" customWidth="1"/>
    <col min="9987" max="9987" width="2.44140625" style="7" customWidth="1"/>
    <col min="9988" max="9988" width="9.44140625" style="7" customWidth="1"/>
    <col min="9989" max="9989" width="1.109375" style="7" customWidth="1"/>
    <col min="9990" max="9990" width="11.44140625" style="7"/>
    <col min="9991" max="9991" width="2" style="7" customWidth="1"/>
    <col min="9992" max="9992" width="11.44140625" style="7" bestFit="1"/>
    <col min="9993" max="9993" width="1.88671875" style="7" customWidth="1"/>
    <col min="9994" max="9994" width="8.44140625" style="7" customWidth="1"/>
    <col min="9995" max="9995" width="1.44140625" style="7" customWidth="1"/>
    <col min="9996" max="9996" width="11" style="7" customWidth="1"/>
    <col min="9997" max="9997" width="2.44140625" style="7" customWidth="1"/>
    <col min="9998" max="9998" width="8.44140625" style="7" customWidth="1"/>
    <col min="9999" max="9999" width="1.44140625" style="7" customWidth="1"/>
    <col min="10000" max="10000" width="13.109375" style="7" customWidth="1"/>
    <col min="10001" max="10001" width="1.44140625" style="7" customWidth="1"/>
    <col min="10002" max="10002" width="11" style="7" customWidth="1"/>
    <col min="10003" max="10003" width="1.44140625" style="7" customWidth="1"/>
    <col min="10004" max="10004" width="12.44140625" style="7" bestFit="1" customWidth="1"/>
    <col min="10005" max="10240" width="11.44140625" style="7"/>
    <col min="10241" max="10241" width="3.44140625" style="7" customWidth="1"/>
    <col min="10242" max="10242" width="8.44140625" style="7" customWidth="1"/>
    <col min="10243" max="10243" width="2.44140625" style="7" customWidth="1"/>
    <col min="10244" max="10244" width="9.44140625" style="7" customWidth="1"/>
    <col min="10245" max="10245" width="1.109375" style="7" customWidth="1"/>
    <col min="10246" max="10246" width="11.44140625" style="7"/>
    <col min="10247" max="10247" width="2" style="7" customWidth="1"/>
    <col min="10248" max="10248" width="11.44140625" style="7" bestFit="1"/>
    <col min="10249" max="10249" width="1.88671875" style="7" customWidth="1"/>
    <col min="10250" max="10250" width="8.44140625" style="7" customWidth="1"/>
    <col min="10251" max="10251" width="1.44140625" style="7" customWidth="1"/>
    <col min="10252" max="10252" width="11" style="7" customWidth="1"/>
    <col min="10253" max="10253" width="2.44140625" style="7" customWidth="1"/>
    <col min="10254" max="10254" width="8.44140625" style="7" customWidth="1"/>
    <col min="10255" max="10255" width="1.44140625" style="7" customWidth="1"/>
    <col min="10256" max="10256" width="13.109375" style="7" customWidth="1"/>
    <col min="10257" max="10257" width="1.44140625" style="7" customWidth="1"/>
    <col min="10258" max="10258" width="11" style="7" customWidth="1"/>
    <col min="10259" max="10259" width="1.44140625" style="7" customWidth="1"/>
    <col min="10260" max="10260" width="12.44140625" style="7" bestFit="1" customWidth="1"/>
    <col min="10261" max="10496" width="11.44140625" style="7"/>
    <col min="10497" max="10497" width="3.44140625" style="7" customWidth="1"/>
    <col min="10498" max="10498" width="8.44140625" style="7" customWidth="1"/>
    <col min="10499" max="10499" width="2.44140625" style="7" customWidth="1"/>
    <col min="10500" max="10500" width="9.44140625" style="7" customWidth="1"/>
    <col min="10501" max="10501" width="1.109375" style="7" customWidth="1"/>
    <col min="10502" max="10502" width="11.44140625" style="7"/>
    <col min="10503" max="10503" width="2" style="7" customWidth="1"/>
    <col min="10504" max="10504" width="11.44140625" style="7" bestFit="1"/>
    <col min="10505" max="10505" width="1.88671875" style="7" customWidth="1"/>
    <col min="10506" max="10506" width="8.44140625" style="7" customWidth="1"/>
    <col min="10507" max="10507" width="1.44140625" style="7" customWidth="1"/>
    <col min="10508" max="10508" width="11" style="7" customWidth="1"/>
    <col min="10509" max="10509" width="2.44140625" style="7" customWidth="1"/>
    <col min="10510" max="10510" width="8.44140625" style="7" customWidth="1"/>
    <col min="10511" max="10511" width="1.44140625" style="7" customWidth="1"/>
    <col min="10512" max="10512" width="13.109375" style="7" customWidth="1"/>
    <col min="10513" max="10513" width="1.44140625" style="7" customWidth="1"/>
    <col min="10514" max="10514" width="11" style="7" customWidth="1"/>
    <col min="10515" max="10515" width="1.44140625" style="7" customWidth="1"/>
    <col min="10516" max="10516" width="12.44140625" style="7" bestFit="1" customWidth="1"/>
    <col min="10517" max="10752" width="11.44140625" style="7"/>
    <col min="10753" max="10753" width="3.44140625" style="7" customWidth="1"/>
    <col min="10754" max="10754" width="8.44140625" style="7" customWidth="1"/>
    <col min="10755" max="10755" width="2.44140625" style="7" customWidth="1"/>
    <col min="10756" max="10756" width="9.44140625" style="7" customWidth="1"/>
    <col min="10757" max="10757" width="1.109375" style="7" customWidth="1"/>
    <col min="10758" max="10758" width="11.44140625" style="7"/>
    <col min="10759" max="10759" width="2" style="7" customWidth="1"/>
    <col min="10760" max="10760" width="11.44140625" style="7" bestFit="1"/>
    <col min="10761" max="10761" width="1.88671875" style="7" customWidth="1"/>
    <col min="10762" max="10762" width="8.44140625" style="7" customWidth="1"/>
    <col min="10763" max="10763" width="1.44140625" style="7" customWidth="1"/>
    <col min="10764" max="10764" width="11" style="7" customWidth="1"/>
    <col min="10765" max="10765" width="2.44140625" style="7" customWidth="1"/>
    <col min="10766" max="10766" width="8.44140625" style="7" customWidth="1"/>
    <col min="10767" max="10767" width="1.44140625" style="7" customWidth="1"/>
    <col min="10768" max="10768" width="13.109375" style="7" customWidth="1"/>
    <col min="10769" max="10769" width="1.44140625" style="7" customWidth="1"/>
    <col min="10770" max="10770" width="11" style="7" customWidth="1"/>
    <col min="10771" max="10771" width="1.44140625" style="7" customWidth="1"/>
    <col min="10772" max="10772" width="12.44140625" style="7" bestFit="1" customWidth="1"/>
    <col min="10773" max="11008" width="11.44140625" style="7"/>
    <col min="11009" max="11009" width="3.44140625" style="7" customWidth="1"/>
    <col min="11010" max="11010" width="8.44140625" style="7" customWidth="1"/>
    <col min="11011" max="11011" width="2.44140625" style="7" customWidth="1"/>
    <col min="11012" max="11012" width="9.44140625" style="7" customWidth="1"/>
    <col min="11013" max="11013" width="1.109375" style="7" customWidth="1"/>
    <col min="11014" max="11014" width="11.44140625" style="7"/>
    <col min="11015" max="11015" width="2" style="7" customWidth="1"/>
    <col min="11016" max="11016" width="11.44140625" style="7" bestFit="1"/>
    <col min="11017" max="11017" width="1.88671875" style="7" customWidth="1"/>
    <col min="11018" max="11018" width="8.44140625" style="7" customWidth="1"/>
    <col min="11019" max="11019" width="1.44140625" style="7" customWidth="1"/>
    <col min="11020" max="11020" width="11" style="7" customWidth="1"/>
    <col min="11021" max="11021" width="2.44140625" style="7" customWidth="1"/>
    <col min="11022" max="11022" width="8.44140625" style="7" customWidth="1"/>
    <col min="11023" max="11023" width="1.44140625" style="7" customWidth="1"/>
    <col min="11024" max="11024" width="13.109375" style="7" customWidth="1"/>
    <col min="11025" max="11025" width="1.44140625" style="7" customWidth="1"/>
    <col min="11026" max="11026" width="11" style="7" customWidth="1"/>
    <col min="11027" max="11027" width="1.44140625" style="7" customWidth="1"/>
    <col min="11028" max="11028" width="12.44140625" style="7" bestFit="1" customWidth="1"/>
    <col min="11029" max="11264" width="11.44140625" style="7"/>
    <col min="11265" max="11265" width="3.44140625" style="7" customWidth="1"/>
    <col min="11266" max="11266" width="8.44140625" style="7" customWidth="1"/>
    <col min="11267" max="11267" width="2.44140625" style="7" customWidth="1"/>
    <col min="11268" max="11268" width="9.44140625" style="7" customWidth="1"/>
    <col min="11269" max="11269" width="1.109375" style="7" customWidth="1"/>
    <col min="11270" max="11270" width="11.44140625" style="7"/>
    <col min="11271" max="11271" width="2" style="7" customWidth="1"/>
    <col min="11272" max="11272" width="11.44140625" style="7" bestFit="1"/>
    <col min="11273" max="11273" width="1.88671875" style="7" customWidth="1"/>
    <col min="11274" max="11274" width="8.44140625" style="7" customWidth="1"/>
    <col min="11275" max="11275" width="1.44140625" style="7" customWidth="1"/>
    <col min="11276" max="11276" width="11" style="7" customWidth="1"/>
    <col min="11277" max="11277" width="2.44140625" style="7" customWidth="1"/>
    <col min="11278" max="11278" width="8.44140625" style="7" customWidth="1"/>
    <col min="11279" max="11279" width="1.44140625" style="7" customWidth="1"/>
    <col min="11280" max="11280" width="13.109375" style="7" customWidth="1"/>
    <col min="11281" max="11281" width="1.44140625" style="7" customWidth="1"/>
    <col min="11282" max="11282" width="11" style="7" customWidth="1"/>
    <col min="11283" max="11283" width="1.44140625" style="7" customWidth="1"/>
    <col min="11284" max="11284" width="12.44140625" style="7" bestFit="1" customWidth="1"/>
    <col min="11285" max="11520" width="11.44140625" style="7"/>
    <col min="11521" max="11521" width="3.44140625" style="7" customWidth="1"/>
    <col min="11522" max="11522" width="8.44140625" style="7" customWidth="1"/>
    <col min="11523" max="11523" width="2.44140625" style="7" customWidth="1"/>
    <col min="11524" max="11524" width="9.44140625" style="7" customWidth="1"/>
    <col min="11525" max="11525" width="1.109375" style="7" customWidth="1"/>
    <col min="11526" max="11526" width="11.44140625" style="7"/>
    <col min="11527" max="11527" width="2" style="7" customWidth="1"/>
    <col min="11528" max="11528" width="11.44140625" style="7" bestFit="1"/>
    <col min="11529" max="11529" width="1.88671875" style="7" customWidth="1"/>
    <col min="11530" max="11530" width="8.44140625" style="7" customWidth="1"/>
    <col min="11531" max="11531" width="1.44140625" style="7" customWidth="1"/>
    <col min="11532" max="11532" width="11" style="7" customWidth="1"/>
    <col min="11533" max="11533" width="2.44140625" style="7" customWidth="1"/>
    <col min="11534" max="11534" width="8.44140625" style="7" customWidth="1"/>
    <col min="11535" max="11535" width="1.44140625" style="7" customWidth="1"/>
    <col min="11536" max="11536" width="13.109375" style="7" customWidth="1"/>
    <col min="11537" max="11537" width="1.44140625" style="7" customWidth="1"/>
    <col min="11538" max="11538" width="11" style="7" customWidth="1"/>
    <col min="11539" max="11539" width="1.44140625" style="7" customWidth="1"/>
    <col min="11540" max="11540" width="12.44140625" style="7" bestFit="1" customWidth="1"/>
    <col min="11541" max="11776" width="11.44140625" style="7"/>
    <col min="11777" max="11777" width="3.44140625" style="7" customWidth="1"/>
    <col min="11778" max="11778" width="8.44140625" style="7" customWidth="1"/>
    <col min="11779" max="11779" width="2.44140625" style="7" customWidth="1"/>
    <col min="11780" max="11780" width="9.44140625" style="7" customWidth="1"/>
    <col min="11781" max="11781" width="1.109375" style="7" customWidth="1"/>
    <col min="11782" max="11782" width="11.44140625" style="7"/>
    <col min="11783" max="11783" width="2" style="7" customWidth="1"/>
    <col min="11784" max="11784" width="11.44140625" style="7" bestFit="1"/>
    <col min="11785" max="11785" width="1.88671875" style="7" customWidth="1"/>
    <col min="11786" max="11786" width="8.44140625" style="7" customWidth="1"/>
    <col min="11787" max="11787" width="1.44140625" style="7" customWidth="1"/>
    <col min="11788" max="11788" width="11" style="7" customWidth="1"/>
    <col min="11789" max="11789" width="2.44140625" style="7" customWidth="1"/>
    <col min="11790" max="11790" width="8.44140625" style="7" customWidth="1"/>
    <col min="11791" max="11791" width="1.44140625" style="7" customWidth="1"/>
    <col min="11792" max="11792" width="13.109375" style="7" customWidth="1"/>
    <col min="11793" max="11793" width="1.44140625" style="7" customWidth="1"/>
    <col min="11794" max="11794" width="11" style="7" customWidth="1"/>
    <col min="11795" max="11795" width="1.44140625" style="7" customWidth="1"/>
    <col min="11796" max="11796" width="12.44140625" style="7" bestFit="1" customWidth="1"/>
    <col min="11797" max="12032" width="11.44140625" style="7"/>
    <col min="12033" max="12033" width="3.44140625" style="7" customWidth="1"/>
    <col min="12034" max="12034" width="8.44140625" style="7" customWidth="1"/>
    <col min="12035" max="12035" width="2.44140625" style="7" customWidth="1"/>
    <col min="12036" max="12036" width="9.44140625" style="7" customWidth="1"/>
    <col min="12037" max="12037" width="1.109375" style="7" customWidth="1"/>
    <col min="12038" max="12038" width="11.44140625" style="7"/>
    <col min="12039" max="12039" width="2" style="7" customWidth="1"/>
    <col min="12040" max="12040" width="11.44140625" style="7" bestFit="1"/>
    <col min="12041" max="12041" width="1.88671875" style="7" customWidth="1"/>
    <col min="12042" max="12042" width="8.44140625" style="7" customWidth="1"/>
    <col min="12043" max="12043" width="1.44140625" style="7" customWidth="1"/>
    <col min="12044" max="12044" width="11" style="7" customWidth="1"/>
    <col min="12045" max="12045" width="2.44140625" style="7" customWidth="1"/>
    <col min="12046" max="12046" width="8.44140625" style="7" customWidth="1"/>
    <col min="12047" max="12047" width="1.44140625" style="7" customWidth="1"/>
    <col min="12048" max="12048" width="13.109375" style="7" customWidth="1"/>
    <col min="12049" max="12049" width="1.44140625" style="7" customWidth="1"/>
    <col min="12050" max="12050" width="11" style="7" customWidth="1"/>
    <col min="12051" max="12051" width="1.44140625" style="7" customWidth="1"/>
    <col min="12052" max="12052" width="12.44140625" style="7" bestFit="1" customWidth="1"/>
    <col min="12053" max="12288" width="11.44140625" style="7"/>
    <col min="12289" max="12289" width="3.44140625" style="7" customWidth="1"/>
    <col min="12290" max="12290" width="8.44140625" style="7" customWidth="1"/>
    <col min="12291" max="12291" width="2.44140625" style="7" customWidth="1"/>
    <col min="12292" max="12292" width="9.44140625" style="7" customWidth="1"/>
    <col min="12293" max="12293" width="1.109375" style="7" customWidth="1"/>
    <col min="12294" max="12294" width="11.44140625" style="7"/>
    <col min="12295" max="12295" width="2" style="7" customWidth="1"/>
    <col min="12296" max="12296" width="11.44140625" style="7" bestFit="1"/>
    <col min="12297" max="12297" width="1.88671875" style="7" customWidth="1"/>
    <col min="12298" max="12298" width="8.44140625" style="7" customWidth="1"/>
    <col min="12299" max="12299" width="1.44140625" style="7" customWidth="1"/>
    <col min="12300" max="12300" width="11" style="7" customWidth="1"/>
    <col min="12301" max="12301" width="2.44140625" style="7" customWidth="1"/>
    <col min="12302" max="12302" width="8.44140625" style="7" customWidth="1"/>
    <col min="12303" max="12303" width="1.44140625" style="7" customWidth="1"/>
    <col min="12304" max="12304" width="13.109375" style="7" customWidth="1"/>
    <col min="12305" max="12305" width="1.44140625" style="7" customWidth="1"/>
    <col min="12306" max="12306" width="11" style="7" customWidth="1"/>
    <col min="12307" max="12307" width="1.44140625" style="7" customWidth="1"/>
    <col min="12308" max="12308" width="12.44140625" style="7" bestFit="1" customWidth="1"/>
    <col min="12309" max="12544" width="11.44140625" style="7"/>
    <col min="12545" max="12545" width="3.44140625" style="7" customWidth="1"/>
    <col min="12546" max="12546" width="8.44140625" style="7" customWidth="1"/>
    <col min="12547" max="12547" width="2.44140625" style="7" customWidth="1"/>
    <col min="12548" max="12548" width="9.44140625" style="7" customWidth="1"/>
    <col min="12549" max="12549" width="1.109375" style="7" customWidth="1"/>
    <col min="12550" max="12550" width="11.44140625" style="7"/>
    <col min="12551" max="12551" width="2" style="7" customWidth="1"/>
    <col min="12552" max="12552" width="11.44140625" style="7" bestFit="1"/>
    <col min="12553" max="12553" width="1.88671875" style="7" customWidth="1"/>
    <col min="12554" max="12554" width="8.44140625" style="7" customWidth="1"/>
    <col min="12555" max="12555" width="1.44140625" style="7" customWidth="1"/>
    <col min="12556" max="12556" width="11" style="7" customWidth="1"/>
    <col min="12557" max="12557" width="2.44140625" style="7" customWidth="1"/>
    <col min="12558" max="12558" width="8.44140625" style="7" customWidth="1"/>
    <col min="12559" max="12559" width="1.44140625" style="7" customWidth="1"/>
    <col min="12560" max="12560" width="13.109375" style="7" customWidth="1"/>
    <col min="12561" max="12561" width="1.44140625" style="7" customWidth="1"/>
    <col min="12562" max="12562" width="11" style="7" customWidth="1"/>
    <col min="12563" max="12563" width="1.44140625" style="7" customWidth="1"/>
    <col min="12564" max="12564" width="12.44140625" style="7" bestFit="1" customWidth="1"/>
    <col min="12565" max="12800" width="11.44140625" style="7"/>
    <col min="12801" max="12801" width="3.44140625" style="7" customWidth="1"/>
    <col min="12802" max="12802" width="8.44140625" style="7" customWidth="1"/>
    <col min="12803" max="12803" width="2.44140625" style="7" customWidth="1"/>
    <col min="12804" max="12804" width="9.44140625" style="7" customWidth="1"/>
    <col min="12805" max="12805" width="1.109375" style="7" customWidth="1"/>
    <col min="12806" max="12806" width="11.44140625" style="7"/>
    <col min="12807" max="12807" width="2" style="7" customWidth="1"/>
    <col min="12808" max="12808" width="11.44140625" style="7" bestFit="1"/>
    <col min="12809" max="12809" width="1.88671875" style="7" customWidth="1"/>
    <col min="12810" max="12810" width="8.44140625" style="7" customWidth="1"/>
    <col min="12811" max="12811" width="1.44140625" style="7" customWidth="1"/>
    <col min="12812" max="12812" width="11" style="7" customWidth="1"/>
    <col min="12813" max="12813" width="2.44140625" style="7" customWidth="1"/>
    <col min="12814" max="12814" width="8.44140625" style="7" customWidth="1"/>
    <col min="12815" max="12815" width="1.44140625" style="7" customWidth="1"/>
    <col min="12816" max="12816" width="13.109375" style="7" customWidth="1"/>
    <col min="12817" max="12817" width="1.44140625" style="7" customWidth="1"/>
    <col min="12818" max="12818" width="11" style="7" customWidth="1"/>
    <col min="12819" max="12819" width="1.44140625" style="7" customWidth="1"/>
    <col min="12820" max="12820" width="12.44140625" style="7" bestFit="1" customWidth="1"/>
    <col min="12821" max="13056" width="11.44140625" style="7"/>
    <col min="13057" max="13057" width="3.44140625" style="7" customWidth="1"/>
    <col min="13058" max="13058" width="8.44140625" style="7" customWidth="1"/>
    <col min="13059" max="13059" width="2.44140625" style="7" customWidth="1"/>
    <col min="13060" max="13060" width="9.44140625" style="7" customWidth="1"/>
    <col min="13061" max="13061" width="1.109375" style="7" customWidth="1"/>
    <col min="13062" max="13062" width="11.44140625" style="7"/>
    <col min="13063" max="13063" width="2" style="7" customWidth="1"/>
    <col min="13064" max="13064" width="11.44140625" style="7" bestFit="1"/>
    <col min="13065" max="13065" width="1.88671875" style="7" customWidth="1"/>
    <col min="13066" max="13066" width="8.44140625" style="7" customWidth="1"/>
    <col min="13067" max="13067" width="1.44140625" style="7" customWidth="1"/>
    <col min="13068" max="13068" width="11" style="7" customWidth="1"/>
    <col min="13069" max="13069" width="2.44140625" style="7" customWidth="1"/>
    <col min="13070" max="13070" width="8.44140625" style="7" customWidth="1"/>
    <col min="13071" max="13071" width="1.44140625" style="7" customWidth="1"/>
    <col min="13072" max="13072" width="13.109375" style="7" customWidth="1"/>
    <col min="13073" max="13073" width="1.44140625" style="7" customWidth="1"/>
    <col min="13074" max="13074" width="11" style="7" customWidth="1"/>
    <col min="13075" max="13075" width="1.44140625" style="7" customWidth="1"/>
    <col min="13076" max="13076" width="12.44140625" style="7" bestFit="1" customWidth="1"/>
    <col min="13077" max="13312" width="11.44140625" style="7"/>
    <col min="13313" max="13313" width="3.44140625" style="7" customWidth="1"/>
    <col min="13314" max="13314" width="8.44140625" style="7" customWidth="1"/>
    <col min="13315" max="13315" width="2.44140625" style="7" customWidth="1"/>
    <col min="13316" max="13316" width="9.44140625" style="7" customWidth="1"/>
    <col min="13317" max="13317" width="1.109375" style="7" customWidth="1"/>
    <col min="13318" max="13318" width="11.44140625" style="7"/>
    <col min="13319" max="13319" width="2" style="7" customWidth="1"/>
    <col min="13320" max="13320" width="11.44140625" style="7" bestFit="1"/>
    <col min="13321" max="13321" width="1.88671875" style="7" customWidth="1"/>
    <col min="13322" max="13322" width="8.44140625" style="7" customWidth="1"/>
    <col min="13323" max="13323" width="1.44140625" style="7" customWidth="1"/>
    <col min="13324" max="13324" width="11" style="7" customWidth="1"/>
    <col min="13325" max="13325" width="2.44140625" style="7" customWidth="1"/>
    <col min="13326" max="13326" width="8.44140625" style="7" customWidth="1"/>
    <col min="13327" max="13327" width="1.44140625" style="7" customWidth="1"/>
    <col min="13328" max="13328" width="13.109375" style="7" customWidth="1"/>
    <col min="13329" max="13329" width="1.44140625" style="7" customWidth="1"/>
    <col min="13330" max="13330" width="11" style="7" customWidth="1"/>
    <col min="13331" max="13331" width="1.44140625" style="7" customWidth="1"/>
    <col min="13332" max="13332" width="12.44140625" style="7" bestFit="1" customWidth="1"/>
    <col min="13333" max="13568" width="11.44140625" style="7"/>
    <col min="13569" max="13569" width="3.44140625" style="7" customWidth="1"/>
    <col min="13570" max="13570" width="8.44140625" style="7" customWidth="1"/>
    <col min="13571" max="13571" width="2.44140625" style="7" customWidth="1"/>
    <col min="13572" max="13572" width="9.44140625" style="7" customWidth="1"/>
    <col min="13573" max="13573" width="1.109375" style="7" customWidth="1"/>
    <col min="13574" max="13574" width="11.44140625" style="7"/>
    <col min="13575" max="13575" width="2" style="7" customWidth="1"/>
    <col min="13576" max="13576" width="11.44140625" style="7" bestFit="1"/>
    <col min="13577" max="13577" width="1.88671875" style="7" customWidth="1"/>
    <col min="13578" max="13578" width="8.44140625" style="7" customWidth="1"/>
    <col min="13579" max="13579" width="1.44140625" style="7" customWidth="1"/>
    <col min="13580" max="13580" width="11" style="7" customWidth="1"/>
    <col min="13581" max="13581" width="2.44140625" style="7" customWidth="1"/>
    <col min="13582" max="13582" width="8.44140625" style="7" customWidth="1"/>
    <col min="13583" max="13583" width="1.44140625" style="7" customWidth="1"/>
    <col min="13584" max="13584" width="13.109375" style="7" customWidth="1"/>
    <col min="13585" max="13585" width="1.44140625" style="7" customWidth="1"/>
    <col min="13586" max="13586" width="11" style="7" customWidth="1"/>
    <col min="13587" max="13587" width="1.44140625" style="7" customWidth="1"/>
    <col min="13588" max="13588" width="12.44140625" style="7" bestFit="1" customWidth="1"/>
    <col min="13589" max="13824" width="11.44140625" style="7"/>
    <col min="13825" max="13825" width="3.44140625" style="7" customWidth="1"/>
    <col min="13826" max="13826" width="8.44140625" style="7" customWidth="1"/>
    <col min="13827" max="13827" width="2.44140625" style="7" customWidth="1"/>
    <col min="13828" max="13828" width="9.44140625" style="7" customWidth="1"/>
    <col min="13829" max="13829" width="1.109375" style="7" customWidth="1"/>
    <col min="13830" max="13830" width="11.44140625" style="7"/>
    <col min="13831" max="13831" width="2" style="7" customWidth="1"/>
    <col min="13832" max="13832" width="11.44140625" style="7" bestFit="1"/>
    <col min="13833" max="13833" width="1.88671875" style="7" customWidth="1"/>
    <col min="13834" max="13834" width="8.44140625" style="7" customWidth="1"/>
    <col min="13835" max="13835" width="1.44140625" style="7" customWidth="1"/>
    <col min="13836" max="13836" width="11" style="7" customWidth="1"/>
    <col min="13837" max="13837" width="2.44140625" style="7" customWidth="1"/>
    <col min="13838" max="13838" width="8.44140625" style="7" customWidth="1"/>
    <col min="13839" max="13839" width="1.44140625" style="7" customWidth="1"/>
    <col min="13840" max="13840" width="13.109375" style="7" customWidth="1"/>
    <col min="13841" max="13841" width="1.44140625" style="7" customWidth="1"/>
    <col min="13842" max="13842" width="11" style="7" customWidth="1"/>
    <col min="13843" max="13843" width="1.44140625" style="7" customWidth="1"/>
    <col min="13844" max="13844" width="12.44140625" style="7" bestFit="1" customWidth="1"/>
    <col min="13845" max="14080" width="11.44140625" style="7"/>
    <col min="14081" max="14081" width="3.44140625" style="7" customWidth="1"/>
    <col min="14082" max="14082" width="8.44140625" style="7" customWidth="1"/>
    <col min="14083" max="14083" width="2.44140625" style="7" customWidth="1"/>
    <col min="14084" max="14084" width="9.44140625" style="7" customWidth="1"/>
    <col min="14085" max="14085" width="1.109375" style="7" customWidth="1"/>
    <col min="14086" max="14086" width="11.44140625" style="7"/>
    <col min="14087" max="14087" width="2" style="7" customWidth="1"/>
    <col min="14088" max="14088" width="11.44140625" style="7" bestFit="1"/>
    <col min="14089" max="14089" width="1.88671875" style="7" customWidth="1"/>
    <col min="14090" max="14090" width="8.44140625" style="7" customWidth="1"/>
    <col min="14091" max="14091" width="1.44140625" style="7" customWidth="1"/>
    <col min="14092" max="14092" width="11" style="7" customWidth="1"/>
    <col min="14093" max="14093" width="2.44140625" style="7" customWidth="1"/>
    <col min="14094" max="14094" width="8.44140625" style="7" customWidth="1"/>
    <col min="14095" max="14095" width="1.44140625" style="7" customWidth="1"/>
    <col min="14096" max="14096" width="13.109375" style="7" customWidth="1"/>
    <col min="14097" max="14097" width="1.44140625" style="7" customWidth="1"/>
    <col min="14098" max="14098" width="11" style="7" customWidth="1"/>
    <col min="14099" max="14099" width="1.44140625" style="7" customWidth="1"/>
    <col min="14100" max="14100" width="12.44140625" style="7" bestFit="1" customWidth="1"/>
    <col min="14101" max="14336" width="11.44140625" style="7"/>
    <col min="14337" max="14337" width="3.44140625" style="7" customWidth="1"/>
    <col min="14338" max="14338" width="8.44140625" style="7" customWidth="1"/>
    <col min="14339" max="14339" width="2.44140625" style="7" customWidth="1"/>
    <col min="14340" max="14340" width="9.44140625" style="7" customWidth="1"/>
    <col min="14341" max="14341" width="1.109375" style="7" customWidth="1"/>
    <col min="14342" max="14342" width="11.44140625" style="7"/>
    <col min="14343" max="14343" width="2" style="7" customWidth="1"/>
    <col min="14344" max="14344" width="11.44140625" style="7" bestFit="1"/>
    <col min="14345" max="14345" width="1.88671875" style="7" customWidth="1"/>
    <col min="14346" max="14346" width="8.44140625" style="7" customWidth="1"/>
    <col min="14347" max="14347" width="1.44140625" style="7" customWidth="1"/>
    <col min="14348" max="14348" width="11" style="7" customWidth="1"/>
    <col min="14349" max="14349" width="2.44140625" style="7" customWidth="1"/>
    <col min="14350" max="14350" width="8.44140625" style="7" customWidth="1"/>
    <col min="14351" max="14351" width="1.44140625" style="7" customWidth="1"/>
    <col min="14352" max="14352" width="13.109375" style="7" customWidth="1"/>
    <col min="14353" max="14353" width="1.44140625" style="7" customWidth="1"/>
    <col min="14354" max="14354" width="11" style="7" customWidth="1"/>
    <col min="14355" max="14355" width="1.44140625" style="7" customWidth="1"/>
    <col min="14356" max="14356" width="12.44140625" style="7" bestFit="1" customWidth="1"/>
    <col min="14357" max="14592" width="11.44140625" style="7"/>
    <col min="14593" max="14593" width="3.44140625" style="7" customWidth="1"/>
    <col min="14594" max="14594" width="8.44140625" style="7" customWidth="1"/>
    <col min="14595" max="14595" width="2.44140625" style="7" customWidth="1"/>
    <col min="14596" max="14596" width="9.44140625" style="7" customWidth="1"/>
    <col min="14597" max="14597" width="1.109375" style="7" customWidth="1"/>
    <col min="14598" max="14598" width="11.44140625" style="7"/>
    <col min="14599" max="14599" width="2" style="7" customWidth="1"/>
    <col min="14600" max="14600" width="11.44140625" style="7" bestFit="1"/>
    <col min="14601" max="14601" width="1.88671875" style="7" customWidth="1"/>
    <col min="14602" max="14602" width="8.44140625" style="7" customWidth="1"/>
    <col min="14603" max="14603" width="1.44140625" style="7" customWidth="1"/>
    <col min="14604" max="14604" width="11" style="7" customWidth="1"/>
    <col min="14605" max="14605" width="2.44140625" style="7" customWidth="1"/>
    <col min="14606" max="14606" width="8.44140625" style="7" customWidth="1"/>
    <col min="14607" max="14607" width="1.44140625" style="7" customWidth="1"/>
    <col min="14608" max="14608" width="13.109375" style="7" customWidth="1"/>
    <col min="14609" max="14609" width="1.44140625" style="7" customWidth="1"/>
    <col min="14610" max="14610" width="11" style="7" customWidth="1"/>
    <col min="14611" max="14611" width="1.44140625" style="7" customWidth="1"/>
    <col min="14612" max="14612" width="12.44140625" style="7" bestFit="1" customWidth="1"/>
    <col min="14613" max="14848" width="11.44140625" style="7"/>
    <col min="14849" max="14849" width="3.44140625" style="7" customWidth="1"/>
    <col min="14850" max="14850" width="8.44140625" style="7" customWidth="1"/>
    <col min="14851" max="14851" width="2.44140625" style="7" customWidth="1"/>
    <col min="14852" max="14852" width="9.44140625" style="7" customWidth="1"/>
    <col min="14853" max="14853" width="1.109375" style="7" customWidth="1"/>
    <col min="14854" max="14854" width="11.44140625" style="7"/>
    <col min="14855" max="14855" width="2" style="7" customWidth="1"/>
    <col min="14856" max="14856" width="11.44140625" style="7" bestFit="1"/>
    <col min="14857" max="14857" width="1.88671875" style="7" customWidth="1"/>
    <col min="14858" max="14858" width="8.44140625" style="7" customWidth="1"/>
    <col min="14859" max="14859" width="1.44140625" style="7" customWidth="1"/>
    <col min="14860" max="14860" width="11" style="7" customWidth="1"/>
    <col min="14861" max="14861" width="2.44140625" style="7" customWidth="1"/>
    <col min="14862" max="14862" width="8.44140625" style="7" customWidth="1"/>
    <col min="14863" max="14863" width="1.44140625" style="7" customWidth="1"/>
    <col min="14864" max="14864" width="13.109375" style="7" customWidth="1"/>
    <col min="14865" max="14865" width="1.44140625" style="7" customWidth="1"/>
    <col min="14866" max="14866" width="11" style="7" customWidth="1"/>
    <col min="14867" max="14867" width="1.44140625" style="7" customWidth="1"/>
    <col min="14868" max="14868" width="12.44140625" style="7" bestFit="1" customWidth="1"/>
    <col min="14869" max="15104" width="11.44140625" style="7"/>
    <col min="15105" max="15105" width="3.44140625" style="7" customWidth="1"/>
    <col min="15106" max="15106" width="8.44140625" style="7" customWidth="1"/>
    <col min="15107" max="15107" width="2.44140625" style="7" customWidth="1"/>
    <col min="15108" max="15108" width="9.44140625" style="7" customWidth="1"/>
    <col min="15109" max="15109" width="1.109375" style="7" customWidth="1"/>
    <col min="15110" max="15110" width="11.44140625" style="7"/>
    <col min="15111" max="15111" width="2" style="7" customWidth="1"/>
    <col min="15112" max="15112" width="11.44140625" style="7" bestFit="1"/>
    <col min="15113" max="15113" width="1.88671875" style="7" customWidth="1"/>
    <col min="15114" max="15114" width="8.44140625" style="7" customWidth="1"/>
    <col min="15115" max="15115" width="1.44140625" style="7" customWidth="1"/>
    <col min="15116" max="15116" width="11" style="7" customWidth="1"/>
    <col min="15117" max="15117" width="2.44140625" style="7" customWidth="1"/>
    <col min="15118" max="15118" width="8.44140625" style="7" customWidth="1"/>
    <col min="15119" max="15119" width="1.44140625" style="7" customWidth="1"/>
    <col min="15120" max="15120" width="13.109375" style="7" customWidth="1"/>
    <col min="15121" max="15121" width="1.44140625" style="7" customWidth="1"/>
    <col min="15122" max="15122" width="11" style="7" customWidth="1"/>
    <col min="15123" max="15123" width="1.44140625" style="7" customWidth="1"/>
    <col min="15124" max="15124" width="12.44140625" style="7" bestFit="1" customWidth="1"/>
    <col min="15125" max="15360" width="11.44140625" style="7"/>
    <col min="15361" max="15361" width="3.44140625" style="7" customWidth="1"/>
    <col min="15362" max="15362" width="8.44140625" style="7" customWidth="1"/>
    <col min="15363" max="15363" width="2.44140625" style="7" customWidth="1"/>
    <col min="15364" max="15364" width="9.44140625" style="7" customWidth="1"/>
    <col min="15365" max="15365" width="1.109375" style="7" customWidth="1"/>
    <col min="15366" max="15366" width="11.44140625" style="7"/>
    <col min="15367" max="15367" width="2" style="7" customWidth="1"/>
    <col min="15368" max="15368" width="11.44140625" style="7" bestFit="1"/>
    <col min="15369" max="15369" width="1.88671875" style="7" customWidth="1"/>
    <col min="15370" max="15370" width="8.44140625" style="7" customWidth="1"/>
    <col min="15371" max="15371" width="1.44140625" style="7" customWidth="1"/>
    <col min="15372" max="15372" width="11" style="7" customWidth="1"/>
    <col min="15373" max="15373" width="2.44140625" style="7" customWidth="1"/>
    <col min="15374" max="15374" width="8.44140625" style="7" customWidth="1"/>
    <col min="15375" max="15375" width="1.44140625" style="7" customWidth="1"/>
    <col min="15376" max="15376" width="13.109375" style="7" customWidth="1"/>
    <col min="15377" max="15377" width="1.44140625" style="7" customWidth="1"/>
    <col min="15378" max="15378" width="11" style="7" customWidth="1"/>
    <col min="15379" max="15379" width="1.44140625" style="7" customWidth="1"/>
    <col min="15380" max="15380" width="12.44140625" style="7" bestFit="1" customWidth="1"/>
    <col min="15381" max="15616" width="11.44140625" style="7"/>
    <col min="15617" max="15617" width="3.44140625" style="7" customWidth="1"/>
    <col min="15618" max="15618" width="8.44140625" style="7" customWidth="1"/>
    <col min="15619" max="15619" width="2.44140625" style="7" customWidth="1"/>
    <col min="15620" max="15620" width="9.44140625" style="7" customWidth="1"/>
    <col min="15621" max="15621" width="1.109375" style="7" customWidth="1"/>
    <col min="15622" max="15622" width="11.44140625" style="7"/>
    <col min="15623" max="15623" width="2" style="7" customWidth="1"/>
    <col min="15624" max="15624" width="11.44140625" style="7" bestFit="1"/>
    <col min="15625" max="15625" width="1.88671875" style="7" customWidth="1"/>
    <col min="15626" max="15626" width="8.44140625" style="7" customWidth="1"/>
    <col min="15627" max="15627" width="1.44140625" style="7" customWidth="1"/>
    <col min="15628" max="15628" width="11" style="7" customWidth="1"/>
    <col min="15629" max="15629" width="2.44140625" style="7" customWidth="1"/>
    <col min="15630" max="15630" width="8.44140625" style="7" customWidth="1"/>
    <col min="15631" max="15631" width="1.44140625" style="7" customWidth="1"/>
    <col min="15632" max="15632" width="13.109375" style="7" customWidth="1"/>
    <col min="15633" max="15633" width="1.44140625" style="7" customWidth="1"/>
    <col min="15634" max="15634" width="11" style="7" customWidth="1"/>
    <col min="15635" max="15635" width="1.44140625" style="7" customWidth="1"/>
    <col min="15636" max="15636" width="12.44140625" style="7" bestFit="1" customWidth="1"/>
    <col min="15637" max="15872" width="11.44140625" style="7"/>
    <col min="15873" max="15873" width="3.44140625" style="7" customWidth="1"/>
    <col min="15874" max="15874" width="8.44140625" style="7" customWidth="1"/>
    <col min="15875" max="15875" width="2.44140625" style="7" customWidth="1"/>
    <col min="15876" max="15876" width="9.44140625" style="7" customWidth="1"/>
    <col min="15877" max="15877" width="1.109375" style="7" customWidth="1"/>
    <col min="15878" max="15878" width="11.44140625" style="7"/>
    <col min="15879" max="15879" width="2" style="7" customWidth="1"/>
    <col min="15880" max="15880" width="11.44140625" style="7" bestFit="1"/>
    <col min="15881" max="15881" width="1.88671875" style="7" customWidth="1"/>
    <col min="15882" max="15882" width="8.44140625" style="7" customWidth="1"/>
    <col min="15883" max="15883" width="1.44140625" style="7" customWidth="1"/>
    <col min="15884" max="15884" width="11" style="7" customWidth="1"/>
    <col min="15885" max="15885" width="2.44140625" style="7" customWidth="1"/>
    <col min="15886" max="15886" width="8.44140625" style="7" customWidth="1"/>
    <col min="15887" max="15887" width="1.44140625" style="7" customWidth="1"/>
    <col min="15888" max="15888" width="13.109375" style="7" customWidth="1"/>
    <col min="15889" max="15889" width="1.44140625" style="7" customWidth="1"/>
    <col min="15890" max="15890" width="11" style="7" customWidth="1"/>
    <col min="15891" max="15891" width="1.44140625" style="7" customWidth="1"/>
    <col min="15892" max="15892" width="12.44140625" style="7" bestFit="1" customWidth="1"/>
    <col min="15893" max="16128" width="11.44140625" style="7"/>
    <col min="16129" max="16129" width="3.44140625" style="7" customWidth="1"/>
    <col min="16130" max="16130" width="8.44140625" style="7" customWidth="1"/>
    <col min="16131" max="16131" width="2.44140625" style="7" customWidth="1"/>
    <col min="16132" max="16132" width="9.44140625" style="7" customWidth="1"/>
    <col min="16133" max="16133" width="1.109375" style="7" customWidth="1"/>
    <col min="16134" max="16134" width="11.44140625" style="7"/>
    <col min="16135" max="16135" width="2" style="7" customWidth="1"/>
    <col min="16136" max="16136" width="11.44140625" style="7" bestFit="1"/>
    <col min="16137" max="16137" width="1.88671875" style="7" customWidth="1"/>
    <col min="16138" max="16138" width="8.44140625" style="7" customWidth="1"/>
    <col min="16139" max="16139" width="1.44140625" style="7" customWidth="1"/>
    <col min="16140" max="16140" width="11" style="7" customWidth="1"/>
    <col min="16141" max="16141" width="2.44140625" style="7" customWidth="1"/>
    <col min="16142" max="16142" width="8.44140625" style="7" customWidth="1"/>
    <col min="16143" max="16143" width="1.44140625" style="7" customWidth="1"/>
    <col min="16144" max="16144" width="13.109375" style="7" customWidth="1"/>
    <col min="16145" max="16145" width="1.44140625" style="7" customWidth="1"/>
    <col min="16146" max="16146" width="11" style="7" customWidth="1"/>
    <col min="16147" max="16147" width="1.44140625" style="7" customWidth="1"/>
    <col min="16148" max="16148" width="12.44140625" style="7" bestFit="1" customWidth="1"/>
    <col min="16149" max="16384" width="11.44140625" style="7"/>
  </cols>
  <sheetData>
    <row r="1" spans="1:21" ht="18" customHeight="1" x14ac:dyDescent="0.25">
      <c r="A1" s="1344" t="s">
        <v>1132</v>
      </c>
      <c r="B1" s="275"/>
      <c r="C1" s="275"/>
      <c r="D1" s="275"/>
      <c r="E1" s="275"/>
      <c r="F1" s="275"/>
      <c r="G1" s="275"/>
      <c r="H1" s="275"/>
      <c r="I1" s="275"/>
      <c r="J1" s="275"/>
      <c r="K1" s="275"/>
      <c r="L1" s="275"/>
      <c r="M1" s="275"/>
      <c r="N1" s="275"/>
      <c r="O1" s="275"/>
      <c r="P1" s="275"/>
      <c r="Q1" s="275"/>
      <c r="R1" s="275"/>
      <c r="S1" s="275"/>
      <c r="T1" s="275"/>
    </row>
    <row r="2" spans="1:21" s="933" customFormat="1" ht="28.5" customHeight="1" x14ac:dyDescent="0.5">
      <c r="A2" s="42" t="s">
        <v>937</v>
      </c>
      <c r="B2" s="932"/>
      <c r="C2" s="932"/>
      <c r="D2" s="932"/>
      <c r="E2" s="932"/>
      <c r="F2" s="932"/>
      <c r="G2" s="932"/>
      <c r="H2" s="932"/>
      <c r="I2" s="932"/>
      <c r="J2" s="932"/>
      <c r="K2" s="932"/>
      <c r="L2" s="932"/>
      <c r="M2" s="932"/>
      <c r="N2" s="932"/>
      <c r="O2" s="932"/>
      <c r="P2" s="932"/>
      <c r="Q2" s="932"/>
      <c r="R2" s="932"/>
      <c r="S2" s="932"/>
      <c r="T2" s="932"/>
    </row>
    <row r="3" spans="1:21" s="935" customFormat="1" ht="18" x14ac:dyDescent="0.3">
      <c r="A3" s="169"/>
      <c r="B3" s="169">
        <v>46053</v>
      </c>
      <c r="C3" s="934"/>
      <c r="D3" s="934"/>
      <c r="E3" s="934"/>
      <c r="F3" s="934"/>
      <c r="G3" s="934"/>
      <c r="H3" s="934"/>
      <c r="I3" s="934"/>
      <c r="J3" s="934"/>
      <c r="K3" s="934"/>
      <c r="L3" s="934"/>
      <c r="M3" s="934"/>
      <c r="N3" s="934"/>
      <c r="O3" s="934"/>
      <c r="P3" s="934"/>
      <c r="Q3" s="934"/>
      <c r="R3" s="934"/>
      <c r="S3" s="934"/>
      <c r="T3" s="934"/>
    </row>
    <row r="4" spans="1:21" s="579" customFormat="1" ht="20.100000000000001" customHeight="1" thickBot="1" x14ac:dyDescent="0.3">
      <c r="A4" s="936"/>
      <c r="B4" s="936"/>
      <c r="C4" s="936"/>
      <c r="D4" s="936"/>
      <c r="E4" s="936"/>
      <c r="F4" s="936"/>
      <c r="G4" s="936"/>
      <c r="H4" s="936"/>
      <c r="I4" s="936"/>
      <c r="J4" s="936"/>
      <c r="K4" s="936"/>
      <c r="L4" s="936"/>
      <c r="M4" s="936"/>
      <c r="N4" s="936"/>
      <c r="O4" s="936"/>
      <c r="P4" s="936"/>
      <c r="Q4" s="936"/>
      <c r="R4" s="936"/>
      <c r="S4" s="936"/>
      <c r="T4" s="936"/>
    </row>
    <row r="5" spans="1:21" s="8" customFormat="1" ht="21.75" customHeight="1" x14ac:dyDescent="0.25">
      <c r="A5" s="937" t="s">
        <v>938</v>
      </c>
      <c r="B5" s="937"/>
      <c r="C5" s="937"/>
      <c r="D5" s="937"/>
      <c r="E5" s="937"/>
      <c r="F5" s="46" t="s">
        <v>939</v>
      </c>
      <c r="G5" s="46"/>
      <c r="H5" s="46"/>
      <c r="I5" s="938"/>
      <c r="J5" s="175" t="s">
        <v>940</v>
      </c>
      <c r="K5" s="175"/>
      <c r="L5" s="175"/>
      <c r="M5" s="175"/>
      <c r="N5" s="175"/>
      <c r="O5" s="175"/>
      <c r="P5" s="175"/>
      <c r="Q5" s="9"/>
      <c r="R5" s="46" t="s">
        <v>522</v>
      </c>
      <c r="S5" s="46"/>
      <c r="T5" s="46"/>
    </row>
    <row r="6" spans="1:21" s="65" customFormat="1" ht="27" customHeight="1" x14ac:dyDescent="0.3">
      <c r="A6" s="939"/>
      <c r="B6" s="939"/>
      <c r="C6" s="939"/>
      <c r="D6" s="939"/>
      <c r="E6" s="939"/>
      <c r="F6" s="583"/>
      <c r="G6" s="583"/>
      <c r="H6" s="583"/>
      <c r="I6" s="940"/>
      <c r="J6" s="941" t="s">
        <v>941</v>
      </c>
      <c r="K6" s="941"/>
      <c r="L6" s="941"/>
      <c r="M6" s="941"/>
      <c r="N6" s="663" t="s">
        <v>942</v>
      </c>
      <c r="O6" s="663"/>
      <c r="P6" s="584"/>
      <c r="Q6" s="662"/>
      <c r="R6" s="583"/>
      <c r="S6" s="583"/>
      <c r="T6" s="583"/>
      <c r="U6" s="942"/>
    </row>
    <row r="7" spans="1:21" s="65" customFormat="1" ht="15" customHeight="1" x14ac:dyDescent="0.3">
      <c r="A7" s="943" t="s">
        <v>943</v>
      </c>
      <c r="B7" s="943"/>
      <c r="C7" s="943"/>
      <c r="D7" s="943"/>
      <c r="E7" s="943"/>
      <c r="F7" s="944" t="s">
        <v>944</v>
      </c>
      <c r="G7" s="944"/>
      <c r="H7" s="944" t="s">
        <v>127</v>
      </c>
      <c r="I7" s="944"/>
      <c r="J7" s="944" t="s">
        <v>944</v>
      </c>
      <c r="K7" s="944"/>
      <c r="L7" s="944" t="s">
        <v>127</v>
      </c>
      <c r="M7" s="944"/>
      <c r="N7" s="944" t="s">
        <v>944</v>
      </c>
      <c r="O7" s="944"/>
      <c r="P7" s="944" t="s">
        <v>127</v>
      </c>
      <c r="Q7" s="944"/>
      <c r="R7" s="944" t="s">
        <v>944</v>
      </c>
      <c r="S7" s="944"/>
      <c r="T7" s="945" t="s">
        <v>127</v>
      </c>
    </row>
    <row r="8" spans="1:21" s="65" customFormat="1" ht="15" customHeight="1" x14ac:dyDescent="0.3">
      <c r="A8" s="946"/>
      <c r="B8" s="946"/>
      <c r="C8" s="946"/>
      <c r="D8" s="946"/>
      <c r="E8" s="946"/>
      <c r="F8" s="178"/>
      <c r="G8" s="178"/>
      <c r="H8" s="178" t="s">
        <v>945</v>
      </c>
      <c r="I8" s="178"/>
      <c r="J8" s="178"/>
      <c r="K8" s="178"/>
      <c r="L8" s="178" t="s">
        <v>945</v>
      </c>
      <c r="M8" s="178"/>
      <c r="N8" s="178"/>
      <c r="O8" s="178"/>
      <c r="P8" s="178" t="s">
        <v>945</v>
      </c>
      <c r="Q8" s="178"/>
      <c r="R8" s="178"/>
      <c r="S8" s="178"/>
      <c r="T8" s="947" t="s">
        <v>945</v>
      </c>
    </row>
    <row r="9" spans="1:21" s="950" customFormat="1" ht="5.25" customHeight="1" x14ac:dyDescent="0.3">
      <c r="A9" s="948"/>
      <c r="B9" s="948"/>
      <c r="C9" s="948"/>
      <c r="D9" s="948"/>
      <c r="E9" s="948"/>
      <c r="F9" s="949"/>
      <c r="H9" s="949"/>
      <c r="J9" s="949"/>
      <c r="L9" s="949"/>
      <c r="N9" s="949"/>
      <c r="O9" s="949"/>
      <c r="P9" s="949"/>
      <c r="Q9" s="949"/>
      <c r="R9" s="949"/>
      <c r="S9" s="949"/>
      <c r="T9" s="949"/>
    </row>
    <row r="10" spans="1:21" s="952" customFormat="1" ht="11.25" customHeight="1" x14ac:dyDescent="0.3">
      <c r="A10" s="951"/>
      <c r="C10" s="951"/>
      <c r="D10" s="953"/>
      <c r="F10" s="954"/>
      <c r="H10" s="954"/>
      <c r="J10" s="954"/>
      <c r="L10" s="954"/>
      <c r="N10" s="954"/>
      <c r="O10" s="955"/>
      <c r="P10" s="954"/>
      <c r="Q10" s="955"/>
      <c r="R10" s="954"/>
      <c r="S10" s="955"/>
      <c r="T10" s="954"/>
    </row>
    <row r="11" spans="1:21" s="24" customFormat="1" ht="15" customHeight="1" x14ac:dyDescent="0.3">
      <c r="A11" s="956" t="s">
        <v>946</v>
      </c>
      <c r="C11" s="182"/>
      <c r="D11" s="957"/>
      <c r="F11" s="958">
        <v>2427438</v>
      </c>
      <c r="G11" s="958"/>
      <c r="H11" s="958">
        <v>9719774.28517</v>
      </c>
      <c r="I11" s="958"/>
      <c r="J11" s="958">
        <v>24157</v>
      </c>
      <c r="K11" s="958"/>
      <c r="L11" s="958">
        <v>10132577.511049999</v>
      </c>
      <c r="M11" s="958"/>
      <c r="N11" s="958">
        <v>702987</v>
      </c>
      <c r="O11" s="958"/>
      <c r="P11" s="958">
        <v>108927472.30805999</v>
      </c>
      <c r="Q11" s="958"/>
      <c r="R11" s="958">
        <v>3154582</v>
      </c>
      <c r="S11" s="958"/>
      <c r="T11" s="958">
        <v>128779824.10427999</v>
      </c>
    </row>
    <row r="12" spans="1:21" s="24" customFormat="1" ht="15" customHeight="1" x14ac:dyDescent="0.3">
      <c r="A12" s="182"/>
      <c r="B12" s="959" t="s">
        <v>947</v>
      </c>
      <c r="C12" s="959"/>
      <c r="D12" s="960">
        <v>11670</v>
      </c>
      <c r="F12" s="961">
        <v>2317682</v>
      </c>
      <c r="G12" s="961"/>
      <c r="H12" s="961">
        <v>2078803.5462300014</v>
      </c>
      <c r="I12" s="961"/>
      <c r="J12" s="961">
        <v>14968</v>
      </c>
      <c r="K12" s="961"/>
      <c r="L12" s="961">
        <v>26312.616219999269</v>
      </c>
      <c r="M12" s="961"/>
      <c r="N12" s="961">
        <v>495725</v>
      </c>
      <c r="O12" s="961"/>
      <c r="P12" s="961">
        <v>754842.11975997686</v>
      </c>
      <c r="Q12" s="961"/>
      <c r="R12" s="961">
        <v>2828375</v>
      </c>
      <c r="S12" s="961"/>
      <c r="T12" s="961">
        <v>2859958.2822099924</v>
      </c>
    </row>
    <row r="13" spans="1:21" s="24" customFormat="1" ht="15" customHeight="1" x14ac:dyDescent="0.3">
      <c r="A13" s="182" t="s">
        <v>948</v>
      </c>
      <c r="B13" s="960">
        <v>11670</v>
      </c>
      <c r="C13" s="960" t="s">
        <v>949</v>
      </c>
      <c r="D13" s="960">
        <v>29175</v>
      </c>
      <c r="F13" s="961">
        <v>75300</v>
      </c>
      <c r="G13" s="961"/>
      <c r="H13" s="961">
        <v>1287049.34726</v>
      </c>
      <c r="I13" s="961"/>
      <c r="J13" s="961">
        <v>2456</v>
      </c>
      <c r="K13" s="961"/>
      <c r="L13" s="961">
        <v>46580.556549999994</v>
      </c>
      <c r="M13" s="961"/>
      <c r="N13" s="961">
        <v>59938</v>
      </c>
      <c r="O13" s="961"/>
      <c r="P13" s="961">
        <v>1140633.85567</v>
      </c>
      <c r="Q13" s="961"/>
      <c r="R13" s="961">
        <v>137694</v>
      </c>
      <c r="S13" s="961"/>
      <c r="T13" s="961">
        <v>2474263.75948</v>
      </c>
    </row>
    <row r="14" spans="1:21" s="24" customFormat="1" ht="15" customHeight="1" x14ac:dyDescent="0.3">
      <c r="A14" s="182" t="s">
        <v>948</v>
      </c>
      <c r="B14" s="960">
        <v>29175</v>
      </c>
      <c r="C14" s="960" t="s">
        <v>949</v>
      </c>
      <c r="D14" s="960">
        <v>58350</v>
      </c>
      <c r="F14" s="961">
        <v>16722</v>
      </c>
      <c r="G14" s="961"/>
      <c r="H14" s="961">
        <v>667807.90004999994</v>
      </c>
      <c r="I14" s="961"/>
      <c r="J14" s="961">
        <v>1741</v>
      </c>
      <c r="K14" s="961"/>
      <c r="L14" s="961">
        <v>72629.811700000006</v>
      </c>
      <c r="M14" s="961"/>
      <c r="N14" s="961">
        <v>41636</v>
      </c>
      <c r="O14" s="961"/>
      <c r="P14" s="961">
        <v>1735123.7222500001</v>
      </c>
      <c r="Q14" s="961"/>
      <c r="R14" s="961">
        <v>60099</v>
      </c>
      <c r="S14" s="961"/>
      <c r="T14" s="961">
        <v>2475561.4339999999</v>
      </c>
    </row>
    <row r="15" spans="1:21" s="24" customFormat="1" ht="15" customHeight="1" x14ac:dyDescent="0.3">
      <c r="A15" s="182" t="s">
        <v>948</v>
      </c>
      <c r="B15" s="960">
        <v>58350</v>
      </c>
      <c r="C15" s="960" t="s">
        <v>949</v>
      </c>
      <c r="D15" s="960">
        <v>116700</v>
      </c>
      <c r="F15" s="961">
        <v>7563</v>
      </c>
      <c r="G15" s="961"/>
      <c r="H15" s="961">
        <v>613917.65962000005</v>
      </c>
      <c r="I15" s="961"/>
      <c r="J15" s="961">
        <v>1498</v>
      </c>
      <c r="K15" s="961"/>
      <c r="L15" s="961">
        <v>125242.41748</v>
      </c>
      <c r="M15" s="961"/>
      <c r="N15" s="961">
        <v>35148</v>
      </c>
      <c r="O15" s="961"/>
      <c r="P15" s="961">
        <v>2927966.5856399997</v>
      </c>
      <c r="Q15" s="961"/>
      <c r="R15" s="961">
        <v>44209</v>
      </c>
      <c r="S15" s="961"/>
      <c r="T15" s="961">
        <v>3667126.6627399996</v>
      </c>
    </row>
    <row r="16" spans="1:21" s="24" customFormat="1" ht="15" customHeight="1" x14ac:dyDescent="0.3">
      <c r="A16" s="182" t="s">
        <v>948</v>
      </c>
      <c r="B16" s="960">
        <v>116700</v>
      </c>
      <c r="C16" s="960" t="s">
        <v>949</v>
      </c>
      <c r="D16" s="960">
        <v>233400</v>
      </c>
      <c r="F16" s="961">
        <v>4419</v>
      </c>
      <c r="G16" s="961"/>
      <c r="H16" s="961">
        <v>733506.07166999998</v>
      </c>
      <c r="I16" s="961"/>
      <c r="J16" s="961">
        <v>1120</v>
      </c>
      <c r="K16" s="961"/>
      <c r="L16" s="961">
        <v>187479.17599000002</v>
      </c>
      <c r="M16" s="961"/>
      <c r="N16" s="961">
        <v>26896</v>
      </c>
      <c r="O16" s="961"/>
      <c r="P16" s="961">
        <v>4443471.9725900004</v>
      </c>
      <c r="Q16" s="961"/>
      <c r="R16" s="961">
        <v>32435</v>
      </c>
      <c r="S16" s="961"/>
      <c r="T16" s="961">
        <v>5364457.2202500002</v>
      </c>
    </row>
    <row r="17" spans="1:20" s="24" customFormat="1" ht="15" customHeight="1" x14ac:dyDescent="0.3">
      <c r="A17" s="182" t="s">
        <v>948</v>
      </c>
      <c r="B17" s="960">
        <v>233400</v>
      </c>
      <c r="C17" s="960" t="s">
        <v>949</v>
      </c>
      <c r="D17" s="960">
        <v>466800</v>
      </c>
      <c r="F17" s="961">
        <v>3155</v>
      </c>
      <c r="G17" s="961"/>
      <c r="H17" s="961">
        <v>1029868.6968799999</v>
      </c>
      <c r="I17" s="961"/>
      <c r="J17" s="961">
        <v>916</v>
      </c>
      <c r="K17" s="961"/>
      <c r="L17" s="961">
        <v>300290.70308000001</v>
      </c>
      <c r="M17" s="961"/>
      <c r="N17" s="961">
        <v>18331</v>
      </c>
      <c r="O17" s="961"/>
      <c r="P17" s="961">
        <v>6029616.6603600001</v>
      </c>
      <c r="Q17" s="961"/>
      <c r="R17" s="961">
        <v>22402</v>
      </c>
      <c r="S17" s="961"/>
      <c r="T17" s="961">
        <v>7359776.0603199992</v>
      </c>
    </row>
    <row r="18" spans="1:20" s="24" customFormat="1" ht="15" customHeight="1" x14ac:dyDescent="0.3">
      <c r="A18" s="182" t="s">
        <v>948</v>
      </c>
      <c r="B18" s="960">
        <v>466800</v>
      </c>
      <c r="C18" s="960" t="s">
        <v>949</v>
      </c>
      <c r="D18" s="960">
        <v>700200</v>
      </c>
      <c r="F18" s="961">
        <v>1163</v>
      </c>
      <c r="G18" s="961"/>
      <c r="H18" s="961">
        <v>654544.17317999993</v>
      </c>
      <c r="I18" s="961"/>
      <c r="J18" s="961">
        <v>377</v>
      </c>
      <c r="K18" s="961"/>
      <c r="L18" s="961">
        <v>216985.49225000001</v>
      </c>
      <c r="M18" s="961"/>
      <c r="N18" s="961">
        <v>7274</v>
      </c>
      <c r="O18" s="961"/>
      <c r="P18" s="961">
        <v>4145774.8665399998</v>
      </c>
      <c r="Q18" s="961"/>
      <c r="R18" s="961">
        <v>8814</v>
      </c>
      <c r="S18" s="961"/>
      <c r="T18" s="961">
        <v>5017304.5319699999</v>
      </c>
    </row>
    <row r="19" spans="1:20" s="24" customFormat="1" ht="15" customHeight="1" x14ac:dyDescent="0.3">
      <c r="A19" s="182" t="s">
        <v>948</v>
      </c>
      <c r="B19" s="960">
        <v>700200</v>
      </c>
      <c r="C19" s="960" t="s">
        <v>949</v>
      </c>
      <c r="D19" s="960">
        <v>933600</v>
      </c>
      <c r="F19" s="961">
        <v>502</v>
      </c>
      <c r="G19" s="961"/>
      <c r="H19" s="961">
        <v>402804.40523000003</v>
      </c>
      <c r="I19" s="961"/>
      <c r="J19" s="961">
        <v>222</v>
      </c>
      <c r="K19" s="961"/>
      <c r="L19" s="961">
        <v>179900.27553000001</v>
      </c>
      <c r="M19" s="961"/>
      <c r="N19" s="961">
        <v>3946</v>
      </c>
      <c r="O19" s="961"/>
      <c r="P19" s="961">
        <v>3186167.7208600002</v>
      </c>
      <c r="Q19" s="961"/>
      <c r="R19" s="961">
        <v>4670</v>
      </c>
      <c r="S19" s="961"/>
      <c r="T19" s="961">
        <v>3768872.4016199997</v>
      </c>
    </row>
    <row r="20" spans="1:20" s="24" customFormat="1" ht="15" customHeight="1" x14ac:dyDescent="0.3">
      <c r="A20" s="182" t="s">
        <v>948</v>
      </c>
      <c r="B20" s="960">
        <v>933600</v>
      </c>
      <c r="C20" s="960" t="s">
        <v>949</v>
      </c>
      <c r="D20" s="960">
        <v>1167000</v>
      </c>
      <c r="F20" s="961">
        <v>288</v>
      </c>
      <c r="G20" s="961"/>
      <c r="H20" s="961">
        <v>298046.03910000005</v>
      </c>
      <c r="I20" s="961"/>
      <c r="J20" s="961">
        <v>146</v>
      </c>
      <c r="K20" s="961"/>
      <c r="L20" s="961">
        <v>152673.61887000001</v>
      </c>
      <c r="M20" s="961"/>
      <c r="N20" s="961">
        <v>2621</v>
      </c>
      <c r="O20" s="961"/>
      <c r="P20" s="961">
        <v>2737524.71392</v>
      </c>
      <c r="Q20" s="961"/>
      <c r="R20" s="961">
        <v>3055</v>
      </c>
      <c r="S20" s="961"/>
      <c r="T20" s="961">
        <v>3188244.3718900001</v>
      </c>
    </row>
    <row r="21" spans="1:20" s="24" customFormat="1" ht="15" customHeight="1" x14ac:dyDescent="0.3">
      <c r="A21" s="182" t="s">
        <v>948</v>
      </c>
      <c r="B21" s="960">
        <v>1167000</v>
      </c>
      <c r="C21" s="960" t="s">
        <v>949</v>
      </c>
      <c r="D21" s="960">
        <v>1750500</v>
      </c>
      <c r="F21" s="961">
        <v>285</v>
      </c>
      <c r="G21" s="961"/>
      <c r="H21" s="961">
        <v>404376.37985999999</v>
      </c>
      <c r="I21" s="961"/>
      <c r="J21" s="961">
        <v>197</v>
      </c>
      <c r="K21" s="961"/>
      <c r="L21" s="961">
        <v>277481.34444000002</v>
      </c>
      <c r="M21" s="961"/>
      <c r="N21" s="961">
        <v>3541</v>
      </c>
      <c r="O21" s="961"/>
      <c r="P21" s="961">
        <v>5052157.9874999998</v>
      </c>
      <c r="Q21" s="961"/>
      <c r="R21" s="961">
        <v>4023</v>
      </c>
      <c r="S21" s="961"/>
      <c r="T21" s="961">
        <v>5734015.7118000006</v>
      </c>
    </row>
    <row r="22" spans="1:20" s="24" customFormat="1" ht="15" customHeight="1" x14ac:dyDescent="0.3">
      <c r="A22" s="182" t="s">
        <v>948</v>
      </c>
      <c r="B22" s="960">
        <v>1750500</v>
      </c>
      <c r="C22" s="960" t="s">
        <v>949</v>
      </c>
      <c r="D22" s="960">
        <v>2334000</v>
      </c>
      <c r="F22" s="961">
        <v>147</v>
      </c>
      <c r="G22" s="961"/>
      <c r="H22" s="961">
        <v>295938.65217000002</v>
      </c>
      <c r="I22" s="961"/>
      <c r="J22" s="961">
        <v>102</v>
      </c>
      <c r="K22" s="961"/>
      <c r="L22" s="961">
        <v>207497.25736000002</v>
      </c>
      <c r="M22" s="961"/>
      <c r="N22" s="961">
        <v>1850</v>
      </c>
      <c r="O22" s="961"/>
      <c r="P22" s="961">
        <v>3730361.9205200002</v>
      </c>
      <c r="Q22" s="961"/>
      <c r="R22" s="961">
        <v>2099</v>
      </c>
      <c r="S22" s="961"/>
      <c r="T22" s="961">
        <v>4233797.83005</v>
      </c>
    </row>
    <row r="23" spans="1:20" s="24" customFormat="1" ht="15" customHeight="1" x14ac:dyDescent="0.3">
      <c r="A23" s="182" t="s">
        <v>948</v>
      </c>
      <c r="B23" s="960">
        <v>2334000</v>
      </c>
      <c r="C23" s="960" t="s">
        <v>949</v>
      </c>
      <c r="D23" s="960">
        <v>5835000</v>
      </c>
      <c r="F23" s="961">
        <v>160</v>
      </c>
      <c r="G23" s="961"/>
      <c r="H23" s="961">
        <v>580627.7935700001</v>
      </c>
      <c r="I23" s="961"/>
      <c r="J23" s="961">
        <v>227</v>
      </c>
      <c r="K23" s="961"/>
      <c r="L23" s="961">
        <v>832988.99887999997</v>
      </c>
      <c r="M23" s="961"/>
      <c r="N23" s="961">
        <v>3608</v>
      </c>
      <c r="O23" s="961"/>
      <c r="P23" s="961">
        <v>13004182.683370002</v>
      </c>
      <c r="Q23" s="961"/>
      <c r="R23" s="961">
        <v>3995</v>
      </c>
      <c r="S23" s="961"/>
      <c r="T23" s="961">
        <v>14417799.475819999</v>
      </c>
    </row>
    <row r="24" spans="1:20" s="24" customFormat="1" ht="15" customHeight="1" x14ac:dyDescent="0.3">
      <c r="A24" s="182" t="s">
        <v>948</v>
      </c>
      <c r="B24" s="960">
        <v>5835000</v>
      </c>
      <c r="C24" s="960" t="s">
        <v>949</v>
      </c>
      <c r="D24" s="960">
        <v>11670000</v>
      </c>
      <c r="F24" s="961">
        <v>31</v>
      </c>
      <c r="G24" s="961"/>
      <c r="H24" s="961">
        <v>247785.33156999998</v>
      </c>
      <c r="I24" s="961"/>
      <c r="J24" s="961">
        <v>74</v>
      </c>
      <c r="K24" s="961"/>
      <c r="L24" s="961">
        <v>610138.72709000006</v>
      </c>
      <c r="M24" s="961"/>
      <c r="N24" s="961">
        <v>1258</v>
      </c>
      <c r="O24" s="961"/>
      <c r="P24" s="961">
        <v>10155385.279990001</v>
      </c>
      <c r="Q24" s="961"/>
      <c r="R24" s="961">
        <v>1363</v>
      </c>
      <c r="S24" s="961"/>
      <c r="T24" s="961">
        <v>11013309.338649999</v>
      </c>
    </row>
    <row r="25" spans="1:20" s="24" customFormat="1" ht="15" customHeight="1" x14ac:dyDescent="0.3">
      <c r="A25" s="182" t="s">
        <v>948</v>
      </c>
      <c r="B25" s="960">
        <v>11670000</v>
      </c>
      <c r="C25" s="960" t="s">
        <v>949</v>
      </c>
      <c r="D25" s="617" t="s">
        <v>950</v>
      </c>
      <c r="F25" s="961">
        <v>21</v>
      </c>
      <c r="G25" s="961"/>
      <c r="H25" s="961">
        <v>424698.28877999994</v>
      </c>
      <c r="I25" s="961"/>
      <c r="J25" s="961">
        <v>113</v>
      </c>
      <c r="K25" s="961"/>
      <c r="L25" s="961">
        <v>6896376.5156100001</v>
      </c>
      <c r="M25" s="961"/>
      <c r="N25" s="961">
        <v>1215</v>
      </c>
      <c r="O25" s="961"/>
      <c r="P25" s="961">
        <v>49884262.21909</v>
      </c>
      <c r="Q25" s="961"/>
      <c r="R25" s="961">
        <v>1349</v>
      </c>
      <c r="S25" s="961"/>
      <c r="T25" s="961">
        <v>57205337.023480006</v>
      </c>
    </row>
    <row r="26" spans="1:20" s="24" customFormat="1" ht="9.75" customHeight="1" x14ac:dyDescent="0.3">
      <c r="A26" s="182"/>
      <c r="C26" s="182"/>
      <c r="D26" s="962"/>
      <c r="F26" s="961"/>
      <c r="G26" s="961"/>
      <c r="H26" s="961"/>
      <c r="I26" s="961"/>
      <c r="J26" s="961"/>
      <c r="K26" s="961"/>
      <c r="L26" s="961"/>
      <c r="M26" s="961"/>
      <c r="N26" s="961"/>
      <c r="O26" s="961"/>
      <c r="P26" s="961"/>
      <c r="Q26" s="961"/>
      <c r="R26" s="961"/>
      <c r="S26" s="961"/>
      <c r="T26" s="961"/>
    </row>
    <row r="27" spans="1:20" s="24" customFormat="1" ht="18" customHeight="1" x14ac:dyDescent="0.3">
      <c r="A27" s="956" t="s">
        <v>143</v>
      </c>
      <c r="C27" s="182"/>
      <c r="D27" s="957"/>
      <c r="F27" s="958">
        <v>45844112</v>
      </c>
      <c r="G27" s="958"/>
      <c r="H27" s="958">
        <v>127248695.28295</v>
      </c>
      <c r="I27" s="958"/>
      <c r="J27" s="958">
        <v>10767</v>
      </c>
      <c r="K27" s="958"/>
      <c r="L27" s="958">
        <v>1437871.5207</v>
      </c>
      <c r="M27" s="958"/>
      <c r="N27" s="958">
        <v>245499</v>
      </c>
      <c r="O27" s="958"/>
      <c r="P27" s="958">
        <v>12165231.89687</v>
      </c>
      <c r="Q27" s="958"/>
      <c r="R27" s="958">
        <v>46100378</v>
      </c>
      <c r="S27" s="958"/>
      <c r="T27" s="958">
        <v>140851798.70051998</v>
      </c>
    </row>
    <row r="28" spans="1:20" s="24" customFormat="1" ht="15" customHeight="1" x14ac:dyDescent="0.3">
      <c r="A28" s="182"/>
      <c r="B28" s="959" t="s">
        <v>947</v>
      </c>
      <c r="C28" s="959"/>
      <c r="D28" s="960">
        <v>11670</v>
      </c>
      <c r="F28" s="961">
        <v>43994059</v>
      </c>
      <c r="G28" s="961"/>
      <c r="H28" s="961">
        <v>25376660.119759992</v>
      </c>
      <c r="I28" s="961"/>
      <c r="J28" s="961">
        <v>7195</v>
      </c>
      <c r="K28" s="961"/>
      <c r="L28" s="961">
        <v>12454.159710000036</v>
      </c>
      <c r="M28" s="961"/>
      <c r="N28" s="961">
        <v>197020</v>
      </c>
      <c r="O28" s="961"/>
      <c r="P28" s="961">
        <v>232476.78194000013</v>
      </c>
      <c r="Q28" s="961"/>
      <c r="R28" s="961">
        <v>44198274</v>
      </c>
      <c r="S28" s="961"/>
      <c r="T28" s="961">
        <v>25621591.06140998</v>
      </c>
    </row>
    <row r="29" spans="1:20" s="24" customFormat="1" ht="15" customHeight="1" x14ac:dyDescent="0.3">
      <c r="A29" s="182" t="s">
        <v>948</v>
      </c>
      <c r="B29" s="960">
        <v>11670</v>
      </c>
      <c r="C29" s="960" t="s">
        <v>949</v>
      </c>
      <c r="D29" s="960">
        <v>29175</v>
      </c>
      <c r="F29" s="961">
        <v>1017161</v>
      </c>
      <c r="G29" s="961"/>
      <c r="H29" s="961">
        <v>18623209.934429999</v>
      </c>
      <c r="I29" s="961"/>
      <c r="J29" s="961">
        <v>1044</v>
      </c>
      <c r="K29" s="961"/>
      <c r="L29" s="961">
        <v>20291.883040000001</v>
      </c>
      <c r="M29" s="961"/>
      <c r="N29" s="961">
        <v>17401</v>
      </c>
      <c r="O29" s="961"/>
      <c r="P29" s="961">
        <v>330206.90558999998</v>
      </c>
      <c r="Q29" s="961"/>
      <c r="R29" s="961">
        <v>1035606</v>
      </c>
      <c r="S29" s="961"/>
      <c r="T29" s="961">
        <v>18973708.723060001</v>
      </c>
    </row>
    <row r="30" spans="1:20" s="24" customFormat="1" ht="15" customHeight="1" x14ac:dyDescent="0.3">
      <c r="A30" s="182" t="s">
        <v>948</v>
      </c>
      <c r="B30" s="960">
        <v>29175</v>
      </c>
      <c r="C30" s="960" t="s">
        <v>949</v>
      </c>
      <c r="D30" s="960">
        <v>58350</v>
      </c>
      <c r="F30" s="961">
        <v>440282</v>
      </c>
      <c r="G30" s="961"/>
      <c r="H30" s="961">
        <v>17887719.437890001</v>
      </c>
      <c r="I30" s="961"/>
      <c r="J30" s="961">
        <v>803</v>
      </c>
      <c r="K30" s="961"/>
      <c r="L30" s="961">
        <v>33233.323049999999</v>
      </c>
      <c r="M30" s="961"/>
      <c r="N30" s="961">
        <v>10953</v>
      </c>
      <c r="O30" s="961"/>
      <c r="P30" s="961">
        <v>455685.19767999998</v>
      </c>
      <c r="Q30" s="961"/>
      <c r="R30" s="961">
        <v>452038</v>
      </c>
      <c r="S30" s="961"/>
      <c r="T30" s="961">
        <v>18376637.958620001</v>
      </c>
    </row>
    <row r="31" spans="1:20" s="24" customFormat="1" ht="15" customHeight="1" x14ac:dyDescent="0.3">
      <c r="A31" s="182" t="s">
        <v>948</v>
      </c>
      <c r="B31" s="960">
        <v>58350</v>
      </c>
      <c r="C31" s="960" t="s">
        <v>949</v>
      </c>
      <c r="D31" s="960">
        <v>116700</v>
      </c>
      <c r="F31" s="961">
        <v>232924</v>
      </c>
      <c r="G31" s="961"/>
      <c r="H31" s="961">
        <v>18846186.50838</v>
      </c>
      <c r="I31" s="961"/>
      <c r="J31" s="961">
        <v>572</v>
      </c>
      <c r="K31" s="961"/>
      <c r="L31" s="961">
        <v>46550.569210000001</v>
      </c>
      <c r="M31" s="961"/>
      <c r="N31" s="961">
        <v>8388</v>
      </c>
      <c r="O31" s="961"/>
      <c r="P31" s="961">
        <v>695427.9889</v>
      </c>
      <c r="Q31" s="961"/>
      <c r="R31" s="961">
        <v>241884</v>
      </c>
      <c r="S31" s="961"/>
      <c r="T31" s="961">
        <v>19588165.066490002</v>
      </c>
    </row>
    <row r="32" spans="1:20" s="24" customFormat="1" ht="15" customHeight="1" x14ac:dyDescent="0.3">
      <c r="A32" s="182" t="s">
        <v>948</v>
      </c>
      <c r="B32" s="960">
        <v>116700</v>
      </c>
      <c r="C32" s="960" t="s">
        <v>949</v>
      </c>
      <c r="D32" s="960">
        <v>233400</v>
      </c>
      <c r="F32" s="961">
        <v>102220</v>
      </c>
      <c r="G32" s="961"/>
      <c r="H32" s="961">
        <v>16325066.327200001</v>
      </c>
      <c r="I32" s="961"/>
      <c r="J32" s="961">
        <v>417</v>
      </c>
      <c r="K32" s="961"/>
      <c r="L32" s="961">
        <v>68486.306120000008</v>
      </c>
      <c r="M32" s="961"/>
      <c r="N32" s="961">
        <v>5630</v>
      </c>
      <c r="O32" s="961"/>
      <c r="P32" s="961">
        <v>917095.28411000001</v>
      </c>
      <c r="Q32" s="961"/>
      <c r="R32" s="961">
        <v>108267</v>
      </c>
      <c r="S32" s="961"/>
      <c r="T32" s="961">
        <v>17310647.917429999</v>
      </c>
    </row>
    <row r="33" spans="1:20" s="24" customFormat="1" ht="15" customHeight="1" x14ac:dyDescent="0.3">
      <c r="A33" s="182" t="s">
        <v>948</v>
      </c>
      <c r="B33" s="960">
        <v>233400</v>
      </c>
      <c r="C33" s="960" t="s">
        <v>949</v>
      </c>
      <c r="D33" s="960">
        <v>466800</v>
      </c>
      <c r="F33" s="961">
        <v>39295</v>
      </c>
      <c r="G33" s="961"/>
      <c r="H33" s="961">
        <v>12468875.043740001</v>
      </c>
      <c r="I33" s="961"/>
      <c r="J33" s="961">
        <v>299</v>
      </c>
      <c r="K33" s="961"/>
      <c r="L33" s="961">
        <v>100606.27248</v>
      </c>
      <c r="M33" s="961"/>
      <c r="N33" s="961">
        <v>3246</v>
      </c>
      <c r="O33" s="961"/>
      <c r="P33" s="961">
        <v>1048765.05467</v>
      </c>
      <c r="Q33" s="961"/>
      <c r="R33" s="961">
        <v>42840</v>
      </c>
      <c r="S33" s="961"/>
      <c r="T33" s="961">
        <v>13618246.370889999</v>
      </c>
    </row>
    <row r="34" spans="1:20" s="24" customFormat="1" ht="15" customHeight="1" x14ac:dyDescent="0.3">
      <c r="A34" s="182" t="s">
        <v>948</v>
      </c>
      <c r="B34" s="960">
        <v>466800</v>
      </c>
      <c r="C34" s="960" t="s">
        <v>949</v>
      </c>
      <c r="D34" s="960">
        <v>700200</v>
      </c>
      <c r="F34" s="961">
        <v>9541</v>
      </c>
      <c r="G34" s="961"/>
      <c r="H34" s="961">
        <v>5366002.8868000004</v>
      </c>
      <c r="I34" s="961"/>
      <c r="J34" s="961">
        <v>113</v>
      </c>
      <c r="K34" s="961"/>
      <c r="L34" s="961">
        <v>64245.72694</v>
      </c>
      <c r="M34" s="961"/>
      <c r="N34" s="961">
        <v>1118</v>
      </c>
      <c r="O34" s="961"/>
      <c r="P34" s="961">
        <v>640694.90535000002</v>
      </c>
      <c r="Q34" s="961"/>
      <c r="R34" s="961">
        <v>10772</v>
      </c>
      <c r="S34" s="961"/>
      <c r="T34" s="961">
        <v>6070943.5190900005</v>
      </c>
    </row>
    <row r="35" spans="1:20" s="24" customFormat="1" ht="15" customHeight="1" x14ac:dyDescent="0.3">
      <c r="A35" s="182" t="s">
        <v>948</v>
      </c>
      <c r="B35" s="960">
        <v>700200</v>
      </c>
      <c r="C35" s="960" t="s">
        <v>949</v>
      </c>
      <c r="D35" s="960">
        <v>933600</v>
      </c>
      <c r="F35" s="961">
        <v>3633</v>
      </c>
      <c r="G35" s="961"/>
      <c r="H35" s="961">
        <v>2905347.2340000002</v>
      </c>
      <c r="I35" s="961"/>
      <c r="J35" s="961">
        <v>65</v>
      </c>
      <c r="K35" s="961"/>
      <c r="L35" s="961">
        <v>51122.864460000004</v>
      </c>
      <c r="M35" s="961"/>
      <c r="N35" s="961">
        <v>479</v>
      </c>
      <c r="O35" s="961"/>
      <c r="P35" s="961">
        <v>384609.73255000002</v>
      </c>
      <c r="Q35" s="961"/>
      <c r="R35" s="961">
        <v>4177</v>
      </c>
      <c r="S35" s="961"/>
      <c r="T35" s="961">
        <v>3341079.8310100003</v>
      </c>
    </row>
    <row r="36" spans="1:20" s="24" customFormat="1" ht="15" customHeight="1" x14ac:dyDescent="0.3">
      <c r="A36" s="182" t="s">
        <v>948</v>
      </c>
      <c r="B36" s="960">
        <v>933600</v>
      </c>
      <c r="C36" s="960" t="s">
        <v>949</v>
      </c>
      <c r="D36" s="960">
        <v>1167000</v>
      </c>
      <c r="F36" s="961">
        <v>1784</v>
      </c>
      <c r="G36" s="961"/>
      <c r="H36" s="961">
        <v>1852511.01465</v>
      </c>
      <c r="I36" s="961"/>
      <c r="J36" s="961">
        <v>66</v>
      </c>
      <c r="K36" s="961"/>
      <c r="L36" s="961">
        <v>69004.087390000001</v>
      </c>
      <c r="M36" s="961"/>
      <c r="N36" s="961">
        <v>285</v>
      </c>
      <c r="O36" s="961"/>
      <c r="P36" s="961">
        <v>295432.96224000002</v>
      </c>
      <c r="Q36" s="961"/>
      <c r="R36" s="961">
        <v>2135</v>
      </c>
      <c r="S36" s="961"/>
      <c r="T36" s="961">
        <v>2216948.06428</v>
      </c>
    </row>
    <row r="37" spans="1:20" s="24" customFormat="1" ht="15" customHeight="1" x14ac:dyDescent="0.3">
      <c r="A37" s="182" t="s">
        <v>948</v>
      </c>
      <c r="B37" s="960">
        <v>1167000</v>
      </c>
      <c r="C37" s="960" t="s">
        <v>949</v>
      </c>
      <c r="D37" s="960">
        <v>1750500</v>
      </c>
      <c r="F37" s="961">
        <v>1804</v>
      </c>
      <c r="G37" s="961"/>
      <c r="H37" s="961">
        <v>2533768.7172399997</v>
      </c>
      <c r="I37" s="961"/>
      <c r="J37" s="961">
        <v>63</v>
      </c>
      <c r="K37" s="961"/>
      <c r="L37" s="961">
        <v>89121.636430000013</v>
      </c>
      <c r="M37" s="961"/>
      <c r="N37" s="961">
        <v>371</v>
      </c>
      <c r="O37" s="961"/>
      <c r="P37" s="961">
        <v>525505.75641000003</v>
      </c>
      <c r="Q37" s="961"/>
      <c r="R37" s="961">
        <v>2238</v>
      </c>
      <c r="S37" s="961"/>
      <c r="T37" s="961">
        <v>3148396.11008</v>
      </c>
    </row>
    <row r="38" spans="1:20" s="24" customFormat="1" ht="15" customHeight="1" x14ac:dyDescent="0.3">
      <c r="A38" s="182" t="s">
        <v>948</v>
      </c>
      <c r="B38" s="960">
        <v>1750500</v>
      </c>
      <c r="C38" s="960" t="s">
        <v>949</v>
      </c>
      <c r="D38" s="960">
        <v>2334000</v>
      </c>
      <c r="F38" s="961">
        <v>666</v>
      </c>
      <c r="G38" s="961"/>
      <c r="H38" s="961">
        <v>1323215.6197599999</v>
      </c>
      <c r="I38" s="961"/>
      <c r="J38" s="961">
        <v>41</v>
      </c>
      <c r="K38" s="961"/>
      <c r="L38" s="961">
        <v>81566.006970000002</v>
      </c>
      <c r="M38" s="961"/>
      <c r="N38" s="961">
        <v>216</v>
      </c>
      <c r="O38" s="961"/>
      <c r="P38" s="961">
        <v>435419.00738999998</v>
      </c>
      <c r="Q38" s="961"/>
      <c r="R38" s="961">
        <v>923</v>
      </c>
      <c r="S38" s="961"/>
      <c r="T38" s="961">
        <v>1840200.6341199998</v>
      </c>
    </row>
    <row r="39" spans="1:20" s="24" customFormat="1" ht="15" customHeight="1" x14ac:dyDescent="0.3">
      <c r="A39" s="182" t="s">
        <v>948</v>
      </c>
      <c r="B39" s="960">
        <v>2334000</v>
      </c>
      <c r="C39" s="960" t="s">
        <v>949</v>
      </c>
      <c r="D39" s="960">
        <v>5835000</v>
      </c>
      <c r="F39" s="961">
        <v>622</v>
      </c>
      <c r="G39" s="961"/>
      <c r="H39" s="961">
        <v>2087579.9772600001</v>
      </c>
      <c r="I39" s="961"/>
      <c r="J39" s="961">
        <v>61</v>
      </c>
      <c r="K39" s="961"/>
      <c r="L39" s="961">
        <v>229453.82030000002</v>
      </c>
      <c r="M39" s="961"/>
      <c r="N39" s="961">
        <v>250</v>
      </c>
      <c r="O39" s="961"/>
      <c r="P39" s="961">
        <v>856289.95765999996</v>
      </c>
      <c r="Q39" s="961"/>
      <c r="R39" s="961">
        <v>933</v>
      </c>
      <c r="S39" s="961"/>
      <c r="T39" s="961">
        <v>3173323.7552199997</v>
      </c>
    </row>
    <row r="40" spans="1:20" s="24" customFormat="1" ht="15" customHeight="1" x14ac:dyDescent="0.3">
      <c r="A40" s="182" t="s">
        <v>948</v>
      </c>
      <c r="B40" s="960">
        <v>5835000</v>
      </c>
      <c r="C40" s="960" t="s">
        <v>949</v>
      </c>
      <c r="D40" s="960">
        <v>11670000</v>
      </c>
      <c r="F40" s="961">
        <v>87</v>
      </c>
      <c r="G40" s="961"/>
      <c r="H40" s="961">
        <v>673003.73996000004</v>
      </c>
      <c r="I40" s="961"/>
      <c r="J40" s="961">
        <v>17</v>
      </c>
      <c r="K40" s="961"/>
      <c r="L40" s="961">
        <v>134092.13433999999</v>
      </c>
      <c r="M40" s="961"/>
      <c r="N40" s="961">
        <v>72</v>
      </c>
      <c r="O40" s="961"/>
      <c r="P40" s="961">
        <v>581642.01634000009</v>
      </c>
      <c r="Q40" s="961"/>
      <c r="R40" s="961">
        <v>176</v>
      </c>
      <c r="S40" s="961"/>
      <c r="T40" s="961">
        <v>1388737.8906400001</v>
      </c>
    </row>
    <row r="41" spans="1:20" s="24" customFormat="1" ht="15" customHeight="1" x14ac:dyDescent="0.3">
      <c r="A41" s="182" t="s">
        <v>948</v>
      </c>
      <c r="B41" s="960">
        <v>11670000</v>
      </c>
      <c r="C41" s="960" t="s">
        <v>949</v>
      </c>
      <c r="D41" s="960" t="s">
        <v>950</v>
      </c>
      <c r="F41" s="961">
        <v>34</v>
      </c>
      <c r="G41" s="961"/>
      <c r="H41" s="961">
        <v>979548.72187999997</v>
      </c>
      <c r="I41" s="961"/>
      <c r="J41" s="961">
        <v>11</v>
      </c>
      <c r="K41" s="961"/>
      <c r="L41" s="961">
        <v>437642.73025999998</v>
      </c>
      <c r="M41" s="961"/>
      <c r="N41" s="961">
        <v>70</v>
      </c>
      <c r="O41" s="961"/>
      <c r="P41" s="961">
        <v>4765980.3460400002</v>
      </c>
      <c r="Q41" s="961"/>
      <c r="R41" s="961">
        <v>115</v>
      </c>
      <c r="S41" s="961"/>
      <c r="T41" s="961">
        <v>6183171.7981799999</v>
      </c>
    </row>
    <row r="42" spans="1:20" s="24" customFormat="1" ht="9.75" customHeight="1" x14ac:dyDescent="0.3">
      <c r="A42" s="182"/>
      <c r="C42" s="182"/>
      <c r="D42" s="957"/>
      <c r="F42" s="961"/>
      <c r="G42" s="961"/>
      <c r="H42" s="961"/>
      <c r="I42" s="961"/>
      <c r="J42" s="961"/>
      <c r="K42" s="961"/>
      <c r="L42" s="961"/>
      <c r="M42" s="961"/>
      <c r="N42" s="961"/>
      <c r="O42" s="961"/>
      <c r="P42" s="961"/>
      <c r="Q42" s="961"/>
      <c r="R42" s="961"/>
      <c r="S42" s="961"/>
      <c r="T42" s="961"/>
    </row>
    <row r="43" spans="1:20" s="24" customFormat="1" ht="18" customHeight="1" x14ac:dyDescent="0.3">
      <c r="A43" s="956" t="s">
        <v>186</v>
      </c>
      <c r="C43" s="182"/>
      <c r="D43" s="957"/>
      <c r="F43" s="958">
        <v>975051</v>
      </c>
      <c r="G43" s="958"/>
      <c r="H43" s="958">
        <v>51214606.184320003</v>
      </c>
      <c r="I43" s="958"/>
      <c r="J43" s="958">
        <v>3401</v>
      </c>
      <c r="K43" s="958"/>
      <c r="L43" s="958">
        <v>7906222.9990400001</v>
      </c>
      <c r="M43" s="958"/>
      <c r="N43" s="958">
        <v>49644</v>
      </c>
      <c r="O43" s="958"/>
      <c r="P43" s="958">
        <v>62799855.463580005</v>
      </c>
      <c r="Q43" s="958"/>
      <c r="R43" s="958">
        <v>1028096</v>
      </c>
      <c r="S43" s="958"/>
      <c r="T43" s="958">
        <v>121920684.64694001</v>
      </c>
    </row>
    <row r="44" spans="1:20" s="24" customFormat="1" ht="15" customHeight="1" x14ac:dyDescent="0.3">
      <c r="A44" s="182"/>
      <c r="B44" s="959" t="s">
        <v>947</v>
      </c>
      <c r="C44" s="959"/>
      <c r="D44" s="960">
        <v>11670</v>
      </c>
      <c r="F44" s="961">
        <v>532136</v>
      </c>
      <c r="G44" s="961"/>
      <c r="H44" s="961">
        <v>968444.8567699939</v>
      </c>
      <c r="I44" s="961"/>
      <c r="J44" s="961">
        <v>1818</v>
      </c>
      <c r="K44" s="961"/>
      <c r="L44" s="961">
        <v>3936.9420199990273</v>
      </c>
      <c r="M44" s="961"/>
      <c r="N44" s="961">
        <v>31782</v>
      </c>
      <c r="O44" s="961"/>
      <c r="P44" s="961">
        <v>120069.39025000483</v>
      </c>
      <c r="Q44" s="961"/>
      <c r="R44" s="961">
        <v>565736</v>
      </c>
      <c r="S44" s="961"/>
      <c r="T44" s="961">
        <v>1092451.1890400201</v>
      </c>
    </row>
    <row r="45" spans="1:20" s="24" customFormat="1" ht="15" customHeight="1" x14ac:dyDescent="0.3">
      <c r="A45" s="182" t="s">
        <v>948</v>
      </c>
      <c r="B45" s="960">
        <v>11670</v>
      </c>
      <c r="C45" s="960" t="s">
        <v>949</v>
      </c>
      <c r="D45" s="960">
        <v>29175</v>
      </c>
      <c r="F45" s="961">
        <v>127072</v>
      </c>
      <c r="G45" s="961"/>
      <c r="H45" s="961">
        <v>2463525.12586</v>
      </c>
      <c r="I45" s="961"/>
      <c r="J45" s="961">
        <v>380</v>
      </c>
      <c r="K45" s="961"/>
      <c r="L45" s="961">
        <v>7486.4856200000004</v>
      </c>
      <c r="M45" s="961"/>
      <c r="N45" s="961">
        <v>2297</v>
      </c>
      <c r="O45" s="961"/>
      <c r="P45" s="961">
        <v>45044.387659999993</v>
      </c>
      <c r="Q45" s="961"/>
      <c r="R45" s="961">
        <v>129749</v>
      </c>
      <c r="S45" s="961"/>
      <c r="T45" s="961">
        <v>2516055.99914</v>
      </c>
    </row>
    <row r="46" spans="1:20" s="24" customFormat="1" ht="15" customHeight="1" x14ac:dyDescent="0.3">
      <c r="A46" s="182" t="s">
        <v>948</v>
      </c>
      <c r="B46" s="960">
        <v>29175</v>
      </c>
      <c r="C46" s="960" t="s">
        <v>949</v>
      </c>
      <c r="D46" s="960">
        <v>58350</v>
      </c>
      <c r="F46" s="961">
        <v>116780</v>
      </c>
      <c r="G46" s="961"/>
      <c r="H46" s="961">
        <v>4873340.8174099997</v>
      </c>
      <c r="I46" s="961"/>
      <c r="J46" s="961">
        <v>240</v>
      </c>
      <c r="K46" s="961"/>
      <c r="L46" s="961">
        <v>9810.1737499999999</v>
      </c>
      <c r="M46" s="961"/>
      <c r="N46" s="961">
        <v>8067</v>
      </c>
      <c r="O46" s="961"/>
      <c r="P46" s="961">
        <v>378367.65735000005</v>
      </c>
      <c r="Q46" s="961"/>
      <c r="R46" s="961">
        <v>125087</v>
      </c>
      <c r="S46" s="961"/>
      <c r="T46" s="961">
        <v>5261518.6485100007</v>
      </c>
    </row>
    <row r="47" spans="1:20" s="24" customFormat="1" ht="15" customHeight="1" x14ac:dyDescent="0.3">
      <c r="A47" s="182" t="s">
        <v>948</v>
      </c>
      <c r="B47" s="960">
        <v>58350</v>
      </c>
      <c r="C47" s="960" t="s">
        <v>949</v>
      </c>
      <c r="D47" s="960">
        <v>116700</v>
      </c>
      <c r="F47" s="961">
        <v>99944</v>
      </c>
      <c r="G47" s="961"/>
      <c r="H47" s="961">
        <v>8460719.2872400004</v>
      </c>
      <c r="I47" s="961"/>
      <c r="J47" s="961">
        <v>173</v>
      </c>
      <c r="K47" s="961"/>
      <c r="L47" s="961">
        <v>14412.591710000001</v>
      </c>
      <c r="M47" s="961"/>
      <c r="N47" s="961">
        <v>1251</v>
      </c>
      <c r="O47" s="961"/>
      <c r="P47" s="961">
        <v>104041.99248</v>
      </c>
      <c r="Q47" s="961"/>
      <c r="R47" s="961">
        <v>101368</v>
      </c>
      <c r="S47" s="961"/>
      <c r="T47" s="961">
        <v>8579173.8714300003</v>
      </c>
    </row>
    <row r="48" spans="1:20" s="24" customFormat="1" ht="15" customHeight="1" x14ac:dyDescent="0.3">
      <c r="A48" s="182" t="s">
        <v>948</v>
      </c>
      <c r="B48" s="960">
        <v>116700</v>
      </c>
      <c r="C48" s="960" t="s">
        <v>949</v>
      </c>
      <c r="D48" s="960">
        <v>233400</v>
      </c>
      <c r="F48" s="961">
        <v>57695</v>
      </c>
      <c r="G48" s="961"/>
      <c r="H48" s="961">
        <v>9251358.756409999</v>
      </c>
      <c r="I48" s="961"/>
      <c r="J48" s="961">
        <v>134</v>
      </c>
      <c r="K48" s="961"/>
      <c r="L48" s="961">
        <v>22304.511649999997</v>
      </c>
      <c r="M48" s="961"/>
      <c r="N48" s="961">
        <v>1035</v>
      </c>
      <c r="O48" s="961"/>
      <c r="P48" s="961">
        <v>173291.90159999998</v>
      </c>
      <c r="Q48" s="961"/>
      <c r="R48" s="961">
        <v>58864</v>
      </c>
      <c r="S48" s="961"/>
      <c r="T48" s="961">
        <v>9446955.1696600001</v>
      </c>
    </row>
    <row r="49" spans="1:20" s="24" customFormat="1" ht="15" customHeight="1" x14ac:dyDescent="0.3">
      <c r="A49" s="182" t="s">
        <v>948</v>
      </c>
      <c r="B49" s="960">
        <v>233400</v>
      </c>
      <c r="C49" s="960" t="s">
        <v>949</v>
      </c>
      <c r="D49" s="960">
        <v>466800</v>
      </c>
      <c r="F49" s="961">
        <v>26118</v>
      </c>
      <c r="G49" s="961"/>
      <c r="H49" s="961">
        <v>8380487.2807999998</v>
      </c>
      <c r="I49" s="961"/>
      <c r="J49" s="961">
        <v>137</v>
      </c>
      <c r="K49" s="961"/>
      <c r="L49" s="961">
        <v>45823.259920000004</v>
      </c>
      <c r="M49" s="961"/>
      <c r="N49" s="961">
        <v>1013</v>
      </c>
      <c r="O49" s="961"/>
      <c r="P49" s="961">
        <v>341706.59727999999</v>
      </c>
      <c r="Q49" s="961"/>
      <c r="R49" s="961">
        <v>27268</v>
      </c>
      <c r="S49" s="961"/>
      <c r="T49" s="961">
        <v>8768017.1380000003</v>
      </c>
    </row>
    <row r="50" spans="1:20" s="24" customFormat="1" ht="15" customHeight="1" x14ac:dyDescent="0.3">
      <c r="A50" s="182" t="s">
        <v>948</v>
      </c>
      <c r="B50" s="960">
        <v>466800</v>
      </c>
      <c r="C50" s="960" t="s">
        <v>949</v>
      </c>
      <c r="D50" s="960">
        <v>700200</v>
      </c>
      <c r="F50" s="961">
        <v>7610</v>
      </c>
      <c r="G50" s="961"/>
      <c r="H50" s="961">
        <v>4290236.04397</v>
      </c>
      <c r="I50" s="961"/>
      <c r="J50" s="961">
        <v>79</v>
      </c>
      <c r="K50" s="961"/>
      <c r="L50" s="961">
        <v>44544.72754</v>
      </c>
      <c r="M50" s="961"/>
      <c r="N50" s="961">
        <v>623</v>
      </c>
      <c r="O50" s="961"/>
      <c r="P50" s="961">
        <v>358509.68011000002</v>
      </c>
      <c r="Q50" s="961"/>
      <c r="R50" s="961">
        <v>8312</v>
      </c>
      <c r="S50" s="961"/>
      <c r="T50" s="961">
        <v>4693290.4516199995</v>
      </c>
    </row>
    <row r="51" spans="1:20" s="24" customFormat="1" ht="15" customHeight="1" x14ac:dyDescent="0.3">
      <c r="A51" s="182" t="s">
        <v>948</v>
      </c>
      <c r="B51" s="960">
        <v>700200</v>
      </c>
      <c r="C51" s="960" t="s">
        <v>949</v>
      </c>
      <c r="D51" s="960">
        <v>933600</v>
      </c>
      <c r="F51" s="961">
        <v>2819</v>
      </c>
      <c r="G51" s="961"/>
      <c r="H51" s="961">
        <v>2261439.9096300001</v>
      </c>
      <c r="I51" s="961"/>
      <c r="J51" s="961">
        <v>42</v>
      </c>
      <c r="K51" s="961"/>
      <c r="L51" s="961">
        <v>33722.181640000003</v>
      </c>
      <c r="M51" s="961"/>
      <c r="N51" s="961">
        <v>340</v>
      </c>
      <c r="O51" s="961"/>
      <c r="P51" s="961">
        <v>275058.49124</v>
      </c>
      <c r="Q51" s="961"/>
      <c r="R51" s="961">
        <v>3201</v>
      </c>
      <c r="S51" s="961"/>
      <c r="T51" s="961">
        <v>2570220.5825100001</v>
      </c>
    </row>
    <row r="52" spans="1:20" s="24" customFormat="1" ht="15" customHeight="1" x14ac:dyDescent="0.3">
      <c r="A52" s="182" t="s">
        <v>948</v>
      </c>
      <c r="B52" s="960">
        <v>933600</v>
      </c>
      <c r="C52" s="960" t="s">
        <v>949</v>
      </c>
      <c r="D52" s="960">
        <v>1167000</v>
      </c>
      <c r="F52" s="961">
        <v>1675</v>
      </c>
      <c r="G52" s="961"/>
      <c r="H52" s="961">
        <v>1728165.8523599999</v>
      </c>
      <c r="I52" s="961"/>
      <c r="J52" s="961">
        <v>32</v>
      </c>
      <c r="K52" s="961"/>
      <c r="L52" s="961">
        <v>33113.896999999997</v>
      </c>
      <c r="M52" s="961"/>
      <c r="N52" s="961">
        <v>319</v>
      </c>
      <c r="O52" s="961"/>
      <c r="P52" s="961">
        <v>328951.41797000001</v>
      </c>
      <c r="Q52" s="961"/>
      <c r="R52" s="961">
        <v>2026</v>
      </c>
      <c r="S52" s="961"/>
      <c r="T52" s="961">
        <v>2090231.1673299999</v>
      </c>
    </row>
    <row r="53" spans="1:20" s="24" customFormat="1" ht="15" customHeight="1" x14ac:dyDescent="0.3">
      <c r="A53" s="182" t="s">
        <v>948</v>
      </c>
      <c r="B53" s="960">
        <v>1167000</v>
      </c>
      <c r="C53" s="960" t="s">
        <v>949</v>
      </c>
      <c r="D53" s="960">
        <v>1750500</v>
      </c>
      <c r="F53" s="961">
        <v>1664</v>
      </c>
      <c r="G53" s="961"/>
      <c r="H53" s="961">
        <v>2347817.72077</v>
      </c>
      <c r="I53" s="961"/>
      <c r="J53" s="961">
        <v>61</v>
      </c>
      <c r="K53" s="961"/>
      <c r="L53" s="961">
        <v>89196.472510000007</v>
      </c>
      <c r="M53" s="961"/>
      <c r="N53" s="961">
        <v>474</v>
      </c>
      <c r="O53" s="961"/>
      <c r="P53" s="961">
        <v>687795.10661000002</v>
      </c>
      <c r="Q53" s="961"/>
      <c r="R53" s="961">
        <v>2199</v>
      </c>
      <c r="S53" s="961"/>
      <c r="T53" s="961">
        <v>3124809.2998899999</v>
      </c>
    </row>
    <row r="54" spans="1:20" s="24" customFormat="1" ht="15" customHeight="1" x14ac:dyDescent="0.3">
      <c r="A54" s="182" t="s">
        <v>948</v>
      </c>
      <c r="B54" s="960">
        <v>1750500</v>
      </c>
      <c r="C54" s="960" t="s">
        <v>949</v>
      </c>
      <c r="D54" s="960">
        <v>2334000</v>
      </c>
      <c r="F54" s="961">
        <v>546</v>
      </c>
      <c r="G54" s="961"/>
      <c r="H54" s="961">
        <v>1092463.5994500001</v>
      </c>
      <c r="I54" s="961"/>
      <c r="J54" s="961">
        <v>43</v>
      </c>
      <c r="K54" s="961"/>
      <c r="L54" s="961">
        <v>86600.071680000008</v>
      </c>
      <c r="M54" s="961"/>
      <c r="N54" s="961">
        <v>292</v>
      </c>
      <c r="O54" s="961"/>
      <c r="P54" s="961">
        <v>596375.59217999992</v>
      </c>
      <c r="Q54" s="961"/>
      <c r="R54" s="961">
        <v>881</v>
      </c>
      <c r="S54" s="961"/>
      <c r="T54" s="961">
        <v>1775439.2633099998</v>
      </c>
    </row>
    <row r="55" spans="1:20" s="24" customFormat="1" ht="15" customHeight="1" x14ac:dyDescent="0.3">
      <c r="A55" s="182" t="s">
        <v>948</v>
      </c>
      <c r="B55" s="960">
        <v>2334000</v>
      </c>
      <c r="C55" s="960" t="s">
        <v>949</v>
      </c>
      <c r="D55" s="960">
        <v>5835000</v>
      </c>
      <c r="F55" s="961">
        <v>787</v>
      </c>
      <c r="G55" s="961"/>
      <c r="H55" s="961">
        <v>2644456.3058500001</v>
      </c>
      <c r="I55" s="961"/>
      <c r="J55" s="961">
        <v>100</v>
      </c>
      <c r="K55" s="961"/>
      <c r="L55" s="961">
        <v>373028.34645999997</v>
      </c>
      <c r="M55" s="961"/>
      <c r="N55" s="961">
        <v>878</v>
      </c>
      <c r="O55" s="961"/>
      <c r="P55" s="961">
        <v>3203997.88821</v>
      </c>
      <c r="Q55" s="961"/>
      <c r="R55" s="961">
        <v>1765</v>
      </c>
      <c r="S55" s="961"/>
      <c r="T55" s="961">
        <v>6221482.5405200003</v>
      </c>
    </row>
    <row r="56" spans="1:20" s="24" customFormat="1" ht="15" customHeight="1" x14ac:dyDescent="0.3">
      <c r="A56" s="182" t="s">
        <v>948</v>
      </c>
      <c r="B56" s="960">
        <v>5835000</v>
      </c>
      <c r="C56" s="960" t="s">
        <v>949</v>
      </c>
      <c r="D56" s="960">
        <v>11670000</v>
      </c>
      <c r="F56" s="961">
        <v>135</v>
      </c>
      <c r="G56" s="961"/>
      <c r="H56" s="961">
        <v>1054589.70823</v>
      </c>
      <c r="I56" s="961"/>
      <c r="J56" s="961">
        <v>72</v>
      </c>
      <c r="K56" s="961"/>
      <c r="L56" s="961">
        <v>584165.55344000005</v>
      </c>
      <c r="M56" s="961"/>
      <c r="N56" s="961">
        <v>462</v>
      </c>
      <c r="O56" s="961"/>
      <c r="P56" s="961">
        <v>3828824.7038200004</v>
      </c>
      <c r="Q56" s="961"/>
      <c r="R56" s="961">
        <v>669</v>
      </c>
      <c r="S56" s="961"/>
      <c r="T56" s="961">
        <v>5467579.9654899994</v>
      </c>
    </row>
    <row r="57" spans="1:20" s="24" customFormat="1" ht="15" customHeight="1" x14ac:dyDescent="0.3">
      <c r="A57" s="182" t="s">
        <v>948</v>
      </c>
      <c r="B57" s="960">
        <v>11670000</v>
      </c>
      <c r="C57" s="960" t="s">
        <v>949</v>
      </c>
      <c r="D57" s="617" t="s">
        <v>950</v>
      </c>
      <c r="F57" s="961">
        <v>70</v>
      </c>
      <c r="G57" s="961"/>
      <c r="H57" s="961">
        <v>1397560.9195699999</v>
      </c>
      <c r="I57" s="961"/>
      <c r="J57" s="961">
        <v>90</v>
      </c>
      <c r="K57" s="961"/>
      <c r="L57" s="961">
        <v>6558077.7841000007</v>
      </c>
      <c r="M57" s="961"/>
      <c r="N57" s="961">
        <v>811</v>
      </c>
      <c r="O57" s="961"/>
      <c r="P57" s="961">
        <v>52357820.656819999</v>
      </c>
      <c r="Q57" s="961"/>
      <c r="R57" s="961">
        <v>971</v>
      </c>
      <c r="S57" s="961"/>
      <c r="T57" s="961">
        <v>60313459.360489994</v>
      </c>
    </row>
    <row r="58" spans="1:20" s="24" customFormat="1" ht="9.75" customHeight="1" x14ac:dyDescent="0.3">
      <c r="A58" s="182"/>
      <c r="B58" s="959"/>
      <c r="C58" s="959"/>
      <c r="D58" s="960"/>
      <c r="F58" s="961"/>
      <c r="G58" s="961"/>
      <c r="H58" s="961"/>
      <c r="I58" s="961"/>
      <c r="J58" s="961"/>
      <c r="K58" s="961"/>
      <c r="L58" s="961"/>
      <c r="M58" s="961"/>
      <c r="N58" s="961"/>
      <c r="O58" s="961"/>
      <c r="P58" s="961"/>
      <c r="Q58" s="961"/>
      <c r="R58" s="961"/>
      <c r="S58" s="961"/>
      <c r="T58" s="961"/>
    </row>
    <row r="59" spans="1:20" s="18" customFormat="1" ht="20.100000000000001" customHeight="1" x14ac:dyDescent="0.2">
      <c r="A59" s="956" t="s">
        <v>484</v>
      </c>
      <c r="B59" s="24"/>
      <c r="C59" s="182"/>
      <c r="D59" s="957"/>
      <c r="E59" s="24"/>
      <c r="F59" s="958">
        <v>5771959</v>
      </c>
      <c r="G59" s="958"/>
      <c r="H59" s="958">
        <v>6295223.3905400001</v>
      </c>
      <c r="I59" s="958"/>
      <c r="J59" s="958" t="s">
        <v>159</v>
      </c>
      <c r="K59" s="958"/>
      <c r="L59" s="958" t="s">
        <v>159</v>
      </c>
      <c r="M59" s="958"/>
      <c r="N59" s="958" t="s">
        <v>159</v>
      </c>
      <c r="O59" s="958"/>
      <c r="P59" s="958" t="s">
        <v>159</v>
      </c>
      <c r="Q59" s="958"/>
      <c r="R59" s="958">
        <v>5771959</v>
      </c>
      <c r="S59" s="958"/>
      <c r="T59" s="958">
        <v>6295223.3905400001</v>
      </c>
    </row>
    <row r="60" spans="1:20" s="24" customFormat="1" ht="15" customHeight="1" x14ac:dyDescent="0.3">
      <c r="A60" s="182"/>
      <c r="B60" s="959" t="s">
        <v>947</v>
      </c>
      <c r="C60" s="959"/>
      <c r="D60" s="960">
        <v>11670</v>
      </c>
      <c r="F60" s="961">
        <v>5664982</v>
      </c>
      <c r="G60" s="961"/>
      <c r="H60" s="961">
        <v>1439447.9063700009</v>
      </c>
      <c r="I60" s="961"/>
      <c r="J60" s="961" t="s">
        <v>159</v>
      </c>
      <c r="K60" s="961"/>
      <c r="L60" s="961" t="s">
        <v>159</v>
      </c>
      <c r="M60" s="961"/>
      <c r="N60" s="961" t="s">
        <v>159</v>
      </c>
      <c r="O60" s="961"/>
      <c r="P60" s="961" t="s">
        <v>159</v>
      </c>
      <c r="Q60" s="961"/>
      <c r="R60" s="961">
        <v>5664982</v>
      </c>
      <c r="S60" s="961"/>
      <c r="T60" s="961">
        <v>1439447.9063700009</v>
      </c>
    </row>
    <row r="61" spans="1:20" s="24" customFormat="1" ht="15" customHeight="1" x14ac:dyDescent="0.3">
      <c r="A61" s="182" t="s">
        <v>948</v>
      </c>
      <c r="B61" s="960">
        <v>11670</v>
      </c>
      <c r="C61" s="960" t="s">
        <v>949</v>
      </c>
      <c r="D61" s="960">
        <v>29175</v>
      </c>
      <c r="F61" s="961">
        <v>60587</v>
      </c>
      <c r="G61" s="961"/>
      <c r="H61" s="961">
        <v>1107179.63322</v>
      </c>
      <c r="I61" s="961"/>
      <c r="J61" s="961" t="s">
        <v>159</v>
      </c>
      <c r="K61" s="961"/>
      <c r="L61" s="961" t="s">
        <v>159</v>
      </c>
      <c r="M61" s="961"/>
      <c r="N61" s="961" t="s">
        <v>159</v>
      </c>
      <c r="O61" s="961"/>
      <c r="P61" s="961" t="s">
        <v>159</v>
      </c>
      <c r="Q61" s="961"/>
      <c r="R61" s="961">
        <v>60587</v>
      </c>
      <c r="S61" s="961"/>
      <c r="T61" s="961">
        <v>1107179.63322</v>
      </c>
    </row>
    <row r="62" spans="1:20" s="24" customFormat="1" ht="15" customHeight="1" x14ac:dyDescent="0.3">
      <c r="A62" s="182" t="s">
        <v>948</v>
      </c>
      <c r="B62" s="960">
        <v>29175</v>
      </c>
      <c r="C62" s="960" t="s">
        <v>949</v>
      </c>
      <c r="D62" s="960">
        <v>58350</v>
      </c>
      <c r="F62" s="961">
        <v>25555</v>
      </c>
      <c r="G62" s="961"/>
      <c r="H62" s="961">
        <v>1039119.3264299999</v>
      </c>
      <c r="I62" s="961"/>
      <c r="J62" s="961" t="s">
        <v>159</v>
      </c>
      <c r="K62" s="961"/>
      <c r="L62" s="961" t="s">
        <v>159</v>
      </c>
      <c r="M62" s="961"/>
      <c r="N62" s="961" t="s">
        <v>159</v>
      </c>
      <c r="O62" s="961"/>
      <c r="P62" s="961" t="s">
        <v>159</v>
      </c>
      <c r="Q62" s="961"/>
      <c r="R62" s="961">
        <v>25555</v>
      </c>
      <c r="S62" s="961"/>
      <c r="T62" s="961">
        <v>1039119.3264299999</v>
      </c>
    </row>
    <row r="63" spans="1:20" s="24" customFormat="1" ht="15" customHeight="1" x14ac:dyDescent="0.3">
      <c r="A63" s="182" t="s">
        <v>948</v>
      </c>
      <c r="B63" s="960">
        <v>58350</v>
      </c>
      <c r="C63" s="960" t="s">
        <v>949</v>
      </c>
      <c r="D63" s="960">
        <v>116700</v>
      </c>
      <c r="F63" s="961">
        <v>13186</v>
      </c>
      <c r="G63" s="961"/>
      <c r="H63" s="961">
        <v>1067134.21343</v>
      </c>
      <c r="I63" s="961"/>
      <c r="J63" s="961" t="s">
        <v>159</v>
      </c>
      <c r="K63" s="961"/>
      <c r="L63" s="961" t="s">
        <v>159</v>
      </c>
      <c r="M63" s="961"/>
      <c r="N63" s="961" t="s">
        <v>159</v>
      </c>
      <c r="O63" s="961"/>
      <c r="P63" s="961" t="s">
        <v>159</v>
      </c>
      <c r="Q63" s="961"/>
      <c r="R63" s="961">
        <v>13186</v>
      </c>
      <c r="S63" s="961"/>
      <c r="T63" s="961">
        <v>1067134.21343</v>
      </c>
    </row>
    <row r="64" spans="1:20" s="24" customFormat="1" ht="15" customHeight="1" x14ac:dyDescent="0.3">
      <c r="A64" s="182" t="s">
        <v>948</v>
      </c>
      <c r="B64" s="960">
        <v>116700</v>
      </c>
      <c r="C64" s="960" t="s">
        <v>949</v>
      </c>
      <c r="D64" s="960">
        <v>233400</v>
      </c>
      <c r="F64" s="961">
        <v>5634</v>
      </c>
      <c r="G64" s="961"/>
      <c r="H64" s="961">
        <v>892400.67044000002</v>
      </c>
      <c r="I64" s="961"/>
      <c r="J64" s="961" t="s">
        <v>159</v>
      </c>
      <c r="K64" s="961"/>
      <c r="L64" s="961" t="s">
        <v>159</v>
      </c>
      <c r="M64" s="961"/>
      <c r="N64" s="961" t="s">
        <v>159</v>
      </c>
      <c r="O64" s="961"/>
      <c r="P64" s="961" t="s">
        <v>159</v>
      </c>
      <c r="Q64" s="961"/>
      <c r="R64" s="961">
        <v>5634</v>
      </c>
      <c r="S64" s="961"/>
      <c r="T64" s="961">
        <v>892400.67044000002</v>
      </c>
    </row>
    <row r="65" spans="1:20" s="24" customFormat="1" ht="15" customHeight="1" x14ac:dyDescent="0.3">
      <c r="A65" s="182" t="s">
        <v>948</v>
      </c>
      <c r="B65" s="960">
        <v>233400</v>
      </c>
      <c r="C65" s="960" t="s">
        <v>949</v>
      </c>
      <c r="D65" s="960">
        <v>466800</v>
      </c>
      <c r="F65" s="961">
        <v>1684</v>
      </c>
      <c r="G65" s="961"/>
      <c r="H65" s="961">
        <v>523680.98176999995</v>
      </c>
      <c r="I65" s="961"/>
      <c r="J65" s="961" t="s">
        <v>159</v>
      </c>
      <c r="K65" s="961"/>
      <c r="L65" s="961" t="s">
        <v>159</v>
      </c>
      <c r="M65" s="961"/>
      <c r="N65" s="961" t="s">
        <v>159</v>
      </c>
      <c r="O65" s="961"/>
      <c r="P65" s="961" t="s">
        <v>159</v>
      </c>
      <c r="Q65" s="961"/>
      <c r="R65" s="961">
        <v>1684</v>
      </c>
      <c r="S65" s="961"/>
      <c r="T65" s="961">
        <v>523680.98176999995</v>
      </c>
    </row>
    <row r="66" spans="1:20" s="24" customFormat="1" ht="15" customHeight="1" x14ac:dyDescent="0.3">
      <c r="A66" s="182" t="s">
        <v>948</v>
      </c>
      <c r="B66" s="960">
        <v>466800</v>
      </c>
      <c r="C66" s="960" t="s">
        <v>949</v>
      </c>
      <c r="D66" s="960">
        <v>700200</v>
      </c>
      <c r="F66" s="961">
        <v>242</v>
      </c>
      <c r="G66" s="961"/>
      <c r="H66" s="961">
        <v>135911.81294</v>
      </c>
      <c r="I66" s="961"/>
      <c r="J66" s="961" t="s">
        <v>159</v>
      </c>
      <c r="K66" s="961"/>
      <c r="L66" s="961" t="s">
        <v>159</v>
      </c>
      <c r="M66" s="961"/>
      <c r="N66" s="961" t="s">
        <v>159</v>
      </c>
      <c r="O66" s="961"/>
      <c r="P66" s="961" t="s">
        <v>159</v>
      </c>
      <c r="Q66" s="961"/>
      <c r="R66" s="961">
        <v>242</v>
      </c>
      <c r="S66" s="961"/>
      <c r="T66" s="961">
        <v>135911.81294</v>
      </c>
    </row>
    <row r="67" spans="1:20" s="24" customFormat="1" ht="15" customHeight="1" x14ac:dyDescent="0.3">
      <c r="A67" s="182" t="s">
        <v>948</v>
      </c>
      <c r="B67" s="960">
        <v>700200</v>
      </c>
      <c r="C67" s="960" t="s">
        <v>949</v>
      </c>
      <c r="D67" s="960">
        <v>933600</v>
      </c>
      <c r="F67" s="961">
        <v>51</v>
      </c>
      <c r="G67" s="961"/>
      <c r="H67" s="961">
        <v>40479.702689999998</v>
      </c>
      <c r="I67" s="961"/>
      <c r="J67" s="961" t="s">
        <v>159</v>
      </c>
      <c r="K67" s="961"/>
      <c r="L67" s="961" t="s">
        <v>159</v>
      </c>
      <c r="M67" s="961"/>
      <c r="N67" s="961" t="s">
        <v>159</v>
      </c>
      <c r="O67" s="961"/>
      <c r="P67" s="961" t="s">
        <v>159</v>
      </c>
      <c r="Q67" s="961"/>
      <c r="R67" s="961">
        <v>51</v>
      </c>
      <c r="S67" s="961"/>
      <c r="T67" s="961">
        <v>40479.702689999998</v>
      </c>
    </row>
    <row r="68" spans="1:20" s="24" customFormat="1" ht="15" customHeight="1" x14ac:dyDescent="0.3">
      <c r="A68" s="182" t="s">
        <v>948</v>
      </c>
      <c r="B68" s="960">
        <v>933600</v>
      </c>
      <c r="C68" s="960" t="s">
        <v>949</v>
      </c>
      <c r="D68" s="960">
        <v>1167000</v>
      </c>
      <c r="F68" s="961">
        <v>18</v>
      </c>
      <c r="G68" s="961"/>
      <c r="H68" s="961">
        <v>18625.228809999997</v>
      </c>
      <c r="I68" s="961"/>
      <c r="J68" s="961" t="s">
        <v>159</v>
      </c>
      <c r="K68" s="961"/>
      <c r="L68" s="961" t="s">
        <v>159</v>
      </c>
      <c r="M68" s="961"/>
      <c r="N68" s="961" t="s">
        <v>159</v>
      </c>
      <c r="O68" s="961"/>
      <c r="P68" s="961" t="s">
        <v>159</v>
      </c>
      <c r="Q68" s="961"/>
      <c r="R68" s="961">
        <v>18</v>
      </c>
      <c r="S68" s="961"/>
      <c r="T68" s="961">
        <v>18625.228809999997</v>
      </c>
    </row>
    <row r="69" spans="1:20" s="24" customFormat="1" ht="15" customHeight="1" x14ac:dyDescent="0.3">
      <c r="A69" s="182" t="s">
        <v>948</v>
      </c>
      <c r="B69" s="960">
        <v>1167000</v>
      </c>
      <c r="C69" s="960" t="s">
        <v>949</v>
      </c>
      <c r="D69" s="960">
        <v>1750500</v>
      </c>
      <c r="F69" s="961">
        <v>17</v>
      </c>
      <c r="G69" s="961"/>
      <c r="H69" s="961">
        <v>23920.086749999999</v>
      </c>
      <c r="I69" s="961"/>
      <c r="J69" s="961" t="s">
        <v>159</v>
      </c>
      <c r="K69" s="961"/>
      <c r="L69" s="961" t="s">
        <v>159</v>
      </c>
      <c r="M69" s="961"/>
      <c r="N69" s="961" t="s">
        <v>159</v>
      </c>
      <c r="O69" s="961"/>
      <c r="P69" s="961" t="s">
        <v>159</v>
      </c>
      <c r="Q69" s="961"/>
      <c r="R69" s="961">
        <v>17</v>
      </c>
      <c r="S69" s="961"/>
      <c r="T69" s="961">
        <v>23920.086749999999</v>
      </c>
    </row>
    <row r="70" spans="1:20" s="24" customFormat="1" ht="15" customHeight="1" x14ac:dyDescent="0.3">
      <c r="A70" s="182" t="s">
        <v>948</v>
      </c>
      <c r="B70" s="960">
        <v>1750500</v>
      </c>
      <c r="C70" s="960" t="s">
        <v>949</v>
      </c>
      <c r="D70" s="960">
        <v>2334000</v>
      </c>
      <c r="F70" s="961">
        <v>1</v>
      </c>
      <c r="G70" s="961"/>
      <c r="H70" s="961">
        <v>2284.6560600000003</v>
      </c>
      <c r="I70" s="961"/>
      <c r="J70" s="961" t="s">
        <v>159</v>
      </c>
      <c r="K70" s="961"/>
      <c r="L70" s="961" t="s">
        <v>159</v>
      </c>
      <c r="M70" s="961"/>
      <c r="N70" s="961" t="s">
        <v>159</v>
      </c>
      <c r="O70" s="961"/>
      <c r="P70" s="961" t="s">
        <v>159</v>
      </c>
      <c r="Q70" s="961"/>
      <c r="R70" s="961">
        <v>1</v>
      </c>
      <c r="S70" s="961"/>
      <c r="T70" s="961">
        <v>2284.6560600000003</v>
      </c>
    </row>
    <row r="71" spans="1:20" s="24" customFormat="1" ht="15" customHeight="1" x14ac:dyDescent="0.3">
      <c r="A71" s="182" t="s">
        <v>948</v>
      </c>
      <c r="B71" s="960">
        <v>2334000</v>
      </c>
      <c r="C71" s="960" t="s">
        <v>949</v>
      </c>
      <c r="D71" s="960">
        <v>5835000</v>
      </c>
      <c r="F71" s="961">
        <v>2</v>
      </c>
      <c r="G71" s="961"/>
      <c r="H71" s="961">
        <v>5039.1716299999998</v>
      </c>
      <c r="I71" s="961"/>
      <c r="J71" s="961" t="s">
        <v>159</v>
      </c>
      <c r="K71" s="961"/>
      <c r="L71" s="961" t="s">
        <v>159</v>
      </c>
      <c r="M71" s="961"/>
      <c r="N71" s="961" t="s">
        <v>159</v>
      </c>
      <c r="O71" s="961"/>
      <c r="P71" s="961" t="s">
        <v>159</v>
      </c>
      <c r="Q71" s="961"/>
      <c r="R71" s="961">
        <v>2</v>
      </c>
      <c r="S71" s="961"/>
      <c r="T71" s="961">
        <v>5039.1716299999998</v>
      </c>
    </row>
    <row r="72" spans="1:20" s="24" customFormat="1" ht="15" customHeight="1" x14ac:dyDescent="0.3">
      <c r="A72" s="182" t="s">
        <v>948</v>
      </c>
      <c r="B72" s="960">
        <v>5835000</v>
      </c>
      <c r="C72" s="960" t="s">
        <v>949</v>
      </c>
      <c r="D72" s="960">
        <v>11670000</v>
      </c>
      <c r="F72" s="961" t="s">
        <v>159</v>
      </c>
      <c r="G72" s="961"/>
      <c r="H72" s="961" t="s">
        <v>159</v>
      </c>
      <c r="I72" s="961"/>
      <c r="J72" s="961" t="s">
        <v>159</v>
      </c>
      <c r="K72" s="961"/>
      <c r="L72" s="961" t="s">
        <v>159</v>
      </c>
      <c r="M72" s="961"/>
      <c r="N72" s="961" t="s">
        <v>159</v>
      </c>
      <c r="O72" s="961"/>
      <c r="P72" s="961" t="s">
        <v>159</v>
      </c>
      <c r="Q72" s="961"/>
      <c r="R72" s="961" t="s">
        <v>159</v>
      </c>
      <c r="S72" s="961"/>
      <c r="T72" s="961" t="s">
        <v>159</v>
      </c>
    </row>
    <row r="73" spans="1:20" s="24" customFormat="1" ht="15" customHeight="1" x14ac:dyDescent="0.3">
      <c r="A73" s="182" t="s">
        <v>948</v>
      </c>
      <c r="B73" s="960">
        <v>11670000</v>
      </c>
      <c r="C73" s="960" t="s">
        <v>949</v>
      </c>
      <c r="D73" s="617" t="s">
        <v>950</v>
      </c>
      <c r="F73" s="961" t="s">
        <v>159</v>
      </c>
      <c r="G73" s="961"/>
      <c r="H73" s="961" t="s">
        <v>159</v>
      </c>
      <c r="I73" s="961"/>
      <c r="J73" s="961" t="s">
        <v>159</v>
      </c>
      <c r="K73" s="961"/>
      <c r="L73" s="961" t="s">
        <v>159</v>
      </c>
      <c r="M73" s="961"/>
      <c r="N73" s="961" t="s">
        <v>159</v>
      </c>
      <c r="O73" s="961"/>
      <c r="P73" s="961" t="s">
        <v>159</v>
      </c>
      <c r="Q73" s="961"/>
      <c r="R73" s="961" t="s">
        <v>159</v>
      </c>
      <c r="S73" s="961"/>
      <c r="T73" s="961" t="s">
        <v>159</v>
      </c>
    </row>
    <row r="74" spans="1:20" s="24" customFormat="1" ht="9.75" customHeight="1" x14ac:dyDescent="0.3">
      <c r="A74" s="182"/>
      <c r="B74" s="959"/>
      <c r="C74" s="959"/>
      <c r="D74" s="960"/>
      <c r="F74" s="961"/>
      <c r="G74" s="961"/>
      <c r="H74" s="961"/>
      <c r="I74" s="961"/>
      <c r="J74" s="961"/>
      <c r="K74" s="961"/>
      <c r="L74" s="961"/>
      <c r="M74" s="961"/>
      <c r="N74" s="961"/>
      <c r="O74" s="961"/>
      <c r="P74" s="961"/>
      <c r="Q74" s="961"/>
      <c r="R74" s="961"/>
      <c r="S74" s="961"/>
      <c r="T74" s="961"/>
    </row>
    <row r="75" spans="1:20" s="18" customFormat="1" ht="10.199999999999999" x14ac:dyDescent="0.2">
      <c r="A75" s="956" t="s">
        <v>155</v>
      </c>
      <c r="B75" s="24"/>
      <c r="C75" s="182"/>
      <c r="D75" s="957"/>
      <c r="E75" s="24"/>
      <c r="F75" s="958">
        <v>47894651</v>
      </c>
      <c r="G75" s="958"/>
      <c r="H75" s="958">
        <v>194478299.14298001</v>
      </c>
      <c r="I75" s="958"/>
      <c r="J75" s="958">
        <v>35535</v>
      </c>
      <c r="K75" s="958"/>
      <c r="L75" s="958">
        <v>19476672.030790001</v>
      </c>
      <c r="M75" s="958"/>
      <c r="N75" s="958">
        <v>948216</v>
      </c>
      <c r="O75" s="958"/>
      <c r="P75" s="958">
        <v>183892559.66851002</v>
      </c>
      <c r="Q75" s="958"/>
      <c r="R75" s="958">
        <v>48878402</v>
      </c>
      <c r="S75" s="958"/>
      <c r="T75" s="958">
        <v>397847530.84228003</v>
      </c>
    </row>
    <row r="76" spans="1:20" s="24" customFormat="1" ht="15" customHeight="1" x14ac:dyDescent="0.3">
      <c r="A76" s="182"/>
      <c r="B76" s="959" t="s">
        <v>947</v>
      </c>
      <c r="C76" s="959"/>
      <c r="D76" s="960">
        <v>11670</v>
      </c>
      <c r="E76" s="192"/>
      <c r="F76" s="961">
        <v>45511307</v>
      </c>
      <c r="G76" s="961"/>
      <c r="H76" s="961">
        <v>27046929.231160015</v>
      </c>
      <c r="I76" s="961"/>
      <c r="J76" s="961">
        <v>22320</v>
      </c>
      <c r="K76" s="961"/>
      <c r="L76" s="961">
        <v>39917.202600002289</v>
      </c>
      <c r="M76" s="961"/>
      <c r="N76" s="961">
        <v>685925</v>
      </c>
      <c r="O76" s="961"/>
      <c r="P76" s="961">
        <v>1062648.8414800167</v>
      </c>
      <c r="Q76" s="961"/>
      <c r="R76" s="961">
        <v>46219552</v>
      </c>
      <c r="S76" s="961"/>
      <c r="T76" s="961">
        <v>28149495.275240004</v>
      </c>
    </row>
    <row r="77" spans="1:20" s="24" customFormat="1" ht="15" customHeight="1" x14ac:dyDescent="0.3">
      <c r="A77" s="182" t="s">
        <v>948</v>
      </c>
      <c r="B77" s="960">
        <v>11670</v>
      </c>
      <c r="C77" s="960" t="s">
        <v>949</v>
      </c>
      <c r="D77" s="960">
        <v>29175</v>
      </c>
      <c r="E77" s="192"/>
      <c r="F77" s="961">
        <v>1182278</v>
      </c>
      <c r="G77" s="961"/>
      <c r="H77" s="961">
        <v>21819652.556740001</v>
      </c>
      <c r="I77" s="961"/>
      <c r="J77" s="961">
        <v>3642</v>
      </c>
      <c r="K77" s="961"/>
      <c r="L77" s="961">
        <v>69967.184180000011</v>
      </c>
      <c r="M77" s="961"/>
      <c r="N77" s="961">
        <v>76130</v>
      </c>
      <c r="O77" s="961"/>
      <c r="P77" s="961">
        <v>1450833.6532600001</v>
      </c>
      <c r="Q77" s="961"/>
      <c r="R77" s="961">
        <v>1262050</v>
      </c>
      <c r="S77" s="961"/>
      <c r="T77" s="961">
        <v>23340453.39418</v>
      </c>
    </row>
    <row r="78" spans="1:20" s="24" customFormat="1" ht="15" customHeight="1" x14ac:dyDescent="0.3">
      <c r="A78" s="182" t="s">
        <v>948</v>
      </c>
      <c r="B78" s="960">
        <v>29175</v>
      </c>
      <c r="C78" s="960" t="s">
        <v>949</v>
      </c>
      <c r="D78" s="960">
        <v>58350</v>
      </c>
      <c r="E78" s="192"/>
      <c r="F78" s="961">
        <v>567945</v>
      </c>
      <c r="G78" s="961"/>
      <c r="H78" s="961">
        <v>23305312.747990001</v>
      </c>
      <c r="I78" s="961"/>
      <c r="J78" s="961">
        <v>2583</v>
      </c>
      <c r="K78" s="961"/>
      <c r="L78" s="961">
        <v>107536.02151999999</v>
      </c>
      <c r="M78" s="961"/>
      <c r="N78" s="961">
        <v>58275</v>
      </c>
      <c r="O78" s="961"/>
      <c r="P78" s="961">
        <v>2473875.21844</v>
      </c>
      <c r="Q78" s="961"/>
      <c r="R78" s="961">
        <v>628803</v>
      </c>
      <c r="S78" s="961"/>
      <c r="T78" s="961">
        <v>25886723.987950001</v>
      </c>
    </row>
    <row r="79" spans="1:20" s="24" customFormat="1" ht="15" customHeight="1" x14ac:dyDescent="0.3">
      <c r="A79" s="182" t="s">
        <v>948</v>
      </c>
      <c r="B79" s="960">
        <v>58350</v>
      </c>
      <c r="C79" s="960" t="s">
        <v>949</v>
      </c>
      <c r="D79" s="960">
        <v>116700</v>
      </c>
      <c r="E79" s="192"/>
      <c r="F79" s="961">
        <v>344694</v>
      </c>
      <c r="G79" s="961"/>
      <c r="H79" s="961">
        <v>28347559.75522</v>
      </c>
      <c r="I79" s="961"/>
      <c r="J79" s="961">
        <v>2053</v>
      </c>
      <c r="K79" s="961"/>
      <c r="L79" s="961">
        <v>171148.05664</v>
      </c>
      <c r="M79" s="961"/>
      <c r="N79" s="961">
        <v>42948</v>
      </c>
      <c r="O79" s="961"/>
      <c r="P79" s="961">
        <v>3581538.11956</v>
      </c>
      <c r="Q79" s="961"/>
      <c r="R79" s="961">
        <v>389695</v>
      </c>
      <c r="S79" s="961"/>
      <c r="T79" s="961">
        <v>32100245.931419998</v>
      </c>
    </row>
    <row r="80" spans="1:20" s="24" customFormat="1" ht="15" customHeight="1" x14ac:dyDescent="0.3">
      <c r="A80" s="182" t="s">
        <v>948</v>
      </c>
      <c r="B80" s="960">
        <v>116700</v>
      </c>
      <c r="C80" s="960" t="s">
        <v>949</v>
      </c>
      <c r="D80" s="960">
        <v>233400</v>
      </c>
      <c r="E80" s="192"/>
      <c r="F80" s="961">
        <v>173959</v>
      </c>
      <c r="G80" s="961"/>
      <c r="H80" s="961">
        <v>27903995.921179999</v>
      </c>
      <c r="I80" s="961"/>
      <c r="J80" s="961">
        <v>1522</v>
      </c>
      <c r="K80" s="961"/>
      <c r="L80" s="961">
        <v>253200.41722</v>
      </c>
      <c r="M80" s="961"/>
      <c r="N80" s="961">
        <v>32263</v>
      </c>
      <c r="O80" s="961"/>
      <c r="P80" s="961">
        <v>5330621.9002099996</v>
      </c>
      <c r="Q80" s="961"/>
      <c r="R80" s="961">
        <v>207744</v>
      </c>
      <c r="S80" s="961"/>
      <c r="T80" s="961">
        <v>33487818.238609999</v>
      </c>
    </row>
    <row r="81" spans="1:20" s="24" customFormat="1" ht="15" customHeight="1" x14ac:dyDescent="0.3">
      <c r="A81" s="182" t="s">
        <v>948</v>
      </c>
      <c r="B81" s="960">
        <v>233400</v>
      </c>
      <c r="C81" s="960" t="s">
        <v>949</v>
      </c>
      <c r="D81" s="960">
        <v>466800</v>
      </c>
      <c r="E81" s="192"/>
      <c r="F81" s="961">
        <v>74319</v>
      </c>
      <c r="G81" s="961"/>
      <c r="H81" s="961">
        <v>23769664.327060003</v>
      </c>
      <c r="I81" s="961"/>
      <c r="J81" s="961">
        <v>1204</v>
      </c>
      <c r="K81" s="961"/>
      <c r="L81" s="961">
        <v>396129.32769999997</v>
      </c>
      <c r="M81" s="961"/>
      <c r="N81" s="961">
        <v>21616</v>
      </c>
      <c r="O81" s="961"/>
      <c r="P81" s="961">
        <v>7122040.5443799999</v>
      </c>
      <c r="Q81" s="961"/>
      <c r="R81" s="961">
        <v>97139</v>
      </c>
      <c r="S81" s="961"/>
      <c r="T81" s="961">
        <v>31287834.199140001</v>
      </c>
    </row>
    <row r="82" spans="1:20" s="24" customFormat="1" ht="15" customHeight="1" x14ac:dyDescent="0.3">
      <c r="A82" s="182" t="s">
        <v>948</v>
      </c>
      <c r="B82" s="960">
        <v>466800</v>
      </c>
      <c r="C82" s="960" t="s">
        <v>949</v>
      </c>
      <c r="D82" s="960">
        <v>700200</v>
      </c>
      <c r="E82" s="192"/>
      <c r="F82" s="961">
        <v>19983</v>
      </c>
      <c r="G82" s="961"/>
      <c r="H82" s="961">
        <v>11266895.975860002</v>
      </c>
      <c r="I82" s="961"/>
      <c r="J82" s="961">
        <v>507</v>
      </c>
      <c r="K82" s="961"/>
      <c r="L82" s="961">
        <v>292010.17405999999</v>
      </c>
      <c r="M82" s="961"/>
      <c r="N82" s="961">
        <v>8606</v>
      </c>
      <c r="O82" s="961"/>
      <c r="P82" s="961">
        <v>4925665.8934300002</v>
      </c>
      <c r="Q82" s="961"/>
      <c r="R82" s="961">
        <v>29096</v>
      </c>
      <c r="S82" s="961"/>
      <c r="T82" s="961">
        <v>16484572.04335</v>
      </c>
    </row>
    <row r="83" spans="1:20" s="24" customFormat="1" ht="15" customHeight="1" x14ac:dyDescent="0.3">
      <c r="A83" s="182" t="s">
        <v>948</v>
      </c>
      <c r="B83" s="960">
        <v>700200</v>
      </c>
      <c r="C83" s="960" t="s">
        <v>949</v>
      </c>
      <c r="D83" s="960">
        <v>933600</v>
      </c>
      <c r="E83" s="192"/>
      <c r="F83" s="961">
        <v>8045</v>
      </c>
      <c r="G83" s="961"/>
      <c r="H83" s="961">
        <v>6400693.6197299995</v>
      </c>
      <c r="I83" s="961"/>
      <c r="J83" s="961">
        <v>306</v>
      </c>
      <c r="K83" s="961"/>
      <c r="L83" s="961">
        <v>248017.32822</v>
      </c>
      <c r="M83" s="961"/>
      <c r="N83" s="961">
        <v>4640</v>
      </c>
      <c r="O83" s="961"/>
      <c r="P83" s="961">
        <v>3745495.33947</v>
      </c>
      <c r="Q83" s="961"/>
      <c r="R83" s="961">
        <v>12991</v>
      </c>
      <c r="S83" s="961"/>
      <c r="T83" s="961">
        <v>10394206.287420001</v>
      </c>
    </row>
    <row r="84" spans="1:20" s="24" customFormat="1" ht="15" customHeight="1" x14ac:dyDescent="0.3">
      <c r="A84" s="182" t="s">
        <v>948</v>
      </c>
      <c r="B84" s="960">
        <v>933600</v>
      </c>
      <c r="C84" s="960" t="s">
        <v>949</v>
      </c>
      <c r="D84" s="960">
        <v>1167000</v>
      </c>
      <c r="E84" s="192"/>
      <c r="F84" s="961">
        <v>4068</v>
      </c>
      <c r="G84" s="961"/>
      <c r="H84" s="961">
        <v>4230898.6445800001</v>
      </c>
      <c r="I84" s="961"/>
      <c r="J84" s="961">
        <v>204</v>
      </c>
      <c r="K84" s="961"/>
      <c r="L84" s="961">
        <v>215430.53949</v>
      </c>
      <c r="M84" s="961"/>
      <c r="N84" s="961">
        <v>3012</v>
      </c>
      <c r="O84" s="961"/>
      <c r="P84" s="961">
        <v>3154163.2092300002</v>
      </c>
      <c r="Q84" s="961"/>
      <c r="R84" s="961">
        <v>7284</v>
      </c>
      <c r="S84" s="961"/>
      <c r="T84" s="961">
        <v>7600492.3933000006</v>
      </c>
    </row>
    <row r="85" spans="1:20" s="24" customFormat="1" ht="15" customHeight="1" x14ac:dyDescent="0.3">
      <c r="A85" s="182" t="s">
        <v>948</v>
      </c>
      <c r="B85" s="960">
        <v>1167000</v>
      </c>
      <c r="C85" s="960" t="s">
        <v>949</v>
      </c>
      <c r="D85" s="960">
        <v>1750500</v>
      </c>
      <c r="E85" s="192"/>
      <c r="F85" s="961">
        <v>4253</v>
      </c>
      <c r="G85" s="961"/>
      <c r="H85" s="961">
        <v>5958764.9002399994</v>
      </c>
      <c r="I85" s="961"/>
      <c r="J85" s="961">
        <v>277</v>
      </c>
      <c r="K85" s="961"/>
      <c r="L85" s="961">
        <v>400762.99629000004</v>
      </c>
      <c r="M85" s="961"/>
      <c r="N85" s="961">
        <v>4146</v>
      </c>
      <c r="O85" s="961"/>
      <c r="P85" s="961">
        <v>5933275.3881899994</v>
      </c>
      <c r="Q85" s="961"/>
      <c r="R85" s="961">
        <v>8676</v>
      </c>
      <c r="S85" s="961"/>
      <c r="T85" s="961">
        <v>12292803.28472</v>
      </c>
    </row>
    <row r="86" spans="1:20" s="24" customFormat="1" ht="15" customHeight="1" x14ac:dyDescent="0.3">
      <c r="A86" s="182" t="s">
        <v>948</v>
      </c>
      <c r="B86" s="960">
        <v>1750500</v>
      </c>
      <c r="C86" s="960" t="s">
        <v>949</v>
      </c>
      <c r="D86" s="960">
        <v>2334000</v>
      </c>
      <c r="E86" s="192"/>
      <c r="F86" s="961">
        <v>1602</v>
      </c>
      <c r="G86" s="961"/>
      <c r="H86" s="961">
        <v>3151086.8611399997</v>
      </c>
      <c r="I86" s="961"/>
      <c r="J86" s="961">
        <v>173</v>
      </c>
      <c r="K86" s="961"/>
      <c r="L86" s="961">
        <v>346907.46846</v>
      </c>
      <c r="M86" s="961"/>
      <c r="N86" s="961">
        <v>2277</v>
      </c>
      <c r="O86" s="961"/>
      <c r="P86" s="961">
        <v>4594224.3619600004</v>
      </c>
      <c r="Q86" s="961"/>
      <c r="R86" s="961">
        <v>4052</v>
      </c>
      <c r="S86" s="961"/>
      <c r="T86" s="961">
        <v>8092218.6915600002</v>
      </c>
    </row>
    <row r="87" spans="1:20" s="24" customFormat="1" ht="15" customHeight="1" x14ac:dyDescent="0.3">
      <c r="A87" s="182" t="s">
        <v>948</v>
      </c>
      <c r="B87" s="960">
        <v>2334000</v>
      </c>
      <c r="C87" s="960" t="s">
        <v>949</v>
      </c>
      <c r="D87" s="960">
        <v>5835000</v>
      </c>
      <c r="E87" s="192"/>
      <c r="F87" s="961">
        <v>1774</v>
      </c>
      <c r="G87" s="961"/>
      <c r="H87" s="961">
        <v>5942429.0820800001</v>
      </c>
      <c r="I87" s="961"/>
      <c r="J87" s="961">
        <v>355</v>
      </c>
      <c r="K87" s="961"/>
      <c r="L87" s="961">
        <v>1323741.5014000002</v>
      </c>
      <c r="M87" s="961"/>
      <c r="N87" s="961">
        <v>4531</v>
      </c>
      <c r="O87" s="961"/>
      <c r="P87" s="961">
        <v>16349793.539179999</v>
      </c>
      <c r="Q87" s="961"/>
      <c r="R87" s="961">
        <v>6660</v>
      </c>
      <c r="S87" s="961"/>
      <c r="T87" s="961">
        <v>23615964.12266</v>
      </c>
    </row>
    <row r="88" spans="1:20" s="24" customFormat="1" ht="15" customHeight="1" x14ac:dyDescent="0.3">
      <c r="A88" s="182" t="s">
        <v>948</v>
      </c>
      <c r="B88" s="960">
        <v>5835000</v>
      </c>
      <c r="C88" s="960" t="s">
        <v>949</v>
      </c>
      <c r="D88" s="960">
        <v>11670000</v>
      </c>
      <c r="E88" s="192"/>
      <c r="F88" s="961">
        <v>286</v>
      </c>
      <c r="G88" s="961"/>
      <c r="H88" s="961">
        <v>2165343.7451200001</v>
      </c>
      <c r="I88" s="961"/>
      <c r="J88" s="961">
        <v>171</v>
      </c>
      <c r="K88" s="961"/>
      <c r="L88" s="961">
        <v>1392273.1748199998</v>
      </c>
      <c r="M88" s="961"/>
      <c r="N88" s="961">
        <v>1755</v>
      </c>
      <c r="O88" s="961"/>
      <c r="P88" s="961">
        <v>14319615.368889999</v>
      </c>
      <c r="Q88" s="961"/>
      <c r="R88" s="961">
        <v>2212</v>
      </c>
      <c r="S88" s="961"/>
      <c r="T88" s="961">
        <v>17877232.288830001</v>
      </c>
    </row>
    <row r="89" spans="1:20" s="24" customFormat="1" ht="15" customHeight="1" x14ac:dyDescent="0.3">
      <c r="A89" s="182" t="s">
        <v>948</v>
      </c>
      <c r="B89" s="960">
        <v>11670000</v>
      </c>
      <c r="C89" s="960" t="s">
        <v>949</v>
      </c>
      <c r="D89" s="617" t="s">
        <v>950</v>
      </c>
      <c r="E89" s="192"/>
      <c r="F89" s="961">
        <v>138</v>
      </c>
      <c r="G89" s="961"/>
      <c r="H89" s="961">
        <v>3169071.7748799999</v>
      </c>
      <c r="I89" s="961"/>
      <c r="J89" s="961">
        <v>218</v>
      </c>
      <c r="K89" s="961"/>
      <c r="L89" s="961">
        <v>14219630.638190001</v>
      </c>
      <c r="M89" s="961"/>
      <c r="N89" s="961">
        <v>2092</v>
      </c>
      <c r="O89" s="961"/>
      <c r="P89" s="961">
        <v>109848768.29083</v>
      </c>
      <c r="Q89" s="961"/>
      <c r="R89" s="961">
        <v>2448</v>
      </c>
      <c r="S89" s="961"/>
      <c r="T89" s="961">
        <v>127237470.70389999</v>
      </c>
    </row>
    <row r="90" spans="1:20" s="35" customFormat="1" ht="10.8" thickBot="1" x14ac:dyDescent="0.25">
      <c r="A90" s="963"/>
      <c r="B90" s="18"/>
      <c r="C90" s="18"/>
      <c r="D90" s="18"/>
      <c r="E90" s="18"/>
      <c r="F90" s="961"/>
      <c r="G90" s="961"/>
      <c r="H90" s="961"/>
      <c r="I90" s="961"/>
      <c r="J90" s="961"/>
      <c r="K90" s="961"/>
      <c r="L90" s="961"/>
      <c r="M90" s="961"/>
      <c r="N90" s="961"/>
      <c r="O90" s="961"/>
      <c r="P90" s="961"/>
      <c r="Q90" s="961"/>
      <c r="R90" s="961"/>
      <c r="S90" s="961"/>
      <c r="T90" s="961"/>
    </row>
    <row r="91" spans="1:20" s="35" customFormat="1" ht="10.199999999999999" x14ac:dyDescent="0.2">
      <c r="A91" s="964" t="s">
        <v>951</v>
      </c>
      <c r="B91" s="965"/>
      <c r="C91" s="965"/>
      <c r="D91" s="965"/>
      <c r="E91" s="965"/>
      <c r="F91" s="965"/>
      <c r="G91" s="965"/>
      <c r="H91" s="965"/>
      <c r="I91" s="965"/>
      <c r="J91" s="965"/>
      <c r="K91" s="965"/>
      <c r="L91" s="965"/>
      <c r="M91" s="965"/>
      <c r="N91" s="965"/>
      <c r="O91" s="965"/>
      <c r="P91" s="965"/>
      <c r="Q91" s="965"/>
      <c r="R91" s="965"/>
      <c r="S91" s="965"/>
      <c r="T91" s="965"/>
    </row>
    <row r="92" spans="1:20" ht="22.2" customHeight="1" x14ac:dyDescent="0.25">
      <c r="A92" s="852"/>
      <c r="B92" s="853"/>
      <c r="C92" s="853"/>
      <c r="D92" s="853"/>
      <c r="E92" s="853"/>
      <c r="F92" s="853"/>
      <c r="G92" s="853"/>
      <c r="H92" s="853"/>
      <c r="I92" s="853"/>
      <c r="J92" s="853"/>
      <c r="K92" s="853"/>
      <c r="L92" s="853"/>
      <c r="M92" s="853"/>
      <c r="N92" s="853"/>
      <c r="O92" s="853"/>
      <c r="P92" s="853"/>
      <c r="Q92" s="853"/>
      <c r="R92" s="853"/>
      <c r="S92" s="853"/>
      <c r="T92" s="853"/>
    </row>
    <row r="93" spans="1:20" ht="13.95" customHeight="1" x14ac:dyDescent="0.25">
      <c r="A93" s="966"/>
      <c r="B93" s="967"/>
      <c r="C93" s="967"/>
      <c r="D93" s="967"/>
      <c r="E93" s="967"/>
      <c r="F93" s="967"/>
      <c r="G93" s="967"/>
      <c r="H93" s="967"/>
      <c r="I93" s="967"/>
      <c r="J93" s="967"/>
      <c r="K93" s="967"/>
      <c r="L93" s="967"/>
      <c r="M93" s="967"/>
      <c r="N93" s="967"/>
      <c r="O93" s="967"/>
      <c r="P93" s="967"/>
      <c r="Q93" s="967"/>
      <c r="R93" s="967"/>
      <c r="S93" s="967"/>
      <c r="T93" s="967"/>
    </row>
    <row r="94" spans="1:20" ht="13.8" x14ac:dyDescent="0.25">
      <c r="A94" s="968"/>
      <c r="B94" s="968"/>
      <c r="C94" s="968"/>
      <c r="D94" s="968"/>
      <c r="E94" s="968"/>
      <c r="F94" s="969"/>
      <c r="G94" s="968"/>
      <c r="H94" s="969"/>
      <c r="I94" s="968"/>
      <c r="J94" s="969"/>
      <c r="K94" s="968"/>
      <c r="L94" s="969"/>
      <c r="M94" s="968"/>
      <c r="N94" s="969"/>
      <c r="O94" s="968"/>
      <c r="P94" s="969"/>
      <c r="Q94" s="968"/>
      <c r="R94" s="969"/>
      <c r="S94" s="968"/>
      <c r="T94" s="969"/>
    </row>
    <row r="95" spans="1:20" ht="13.8" x14ac:dyDescent="0.25">
      <c r="A95" s="968"/>
      <c r="B95" s="968"/>
      <c r="C95" s="968"/>
      <c r="D95" s="968"/>
      <c r="E95" s="968"/>
      <c r="F95" s="969"/>
      <c r="G95" s="968"/>
      <c r="H95" s="968"/>
      <c r="I95" s="968"/>
      <c r="J95" s="968"/>
      <c r="K95" s="968"/>
      <c r="L95" s="968"/>
      <c r="M95" s="968"/>
      <c r="N95" s="968"/>
      <c r="O95" s="968"/>
      <c r="P95" s="968"/>
      <c r="Q95" s="968"/>
      <c r="R95" s="968"/>
      <c r="S95" s="968"/>
      <c r="T95" s="968"/>
    </row>
    <row r="96" spans="1:20" ht="13.8" x14ac:dyDescent="0.25">
      <c r="A96" s="968"/>
      <c r="B96" s="968"/>
      <c r="C96" s="968"/>
      <c r="D96" s="968"/>
      <c r="E96" s="968"/>
      <c r="F96" s="969"/>
      <c r="G96" s="968"/>
      <c r="H96" s="968"/>
      <c r="I96" s="968"/>
      <c r="J96" s="968"/>
      <c r="K96" s="968"/>
      <c r="L96" s="968"/>
      <c r="M96" s="968"/>
      <c r="N96" s="968"/>
      <c r="O96" s="968"/>
      <c r="P96" s="968"/>
      <c r="Q96" s="968"/>
      <c r="R96" s="968"/>
      <c r="S96" s="968"/>
      <c r="T96" s="968"/>
    </row>
    <row r="97" spans="1:20" ht="13.8" x14ac:dyDescent="0.25">
      <c r="A97" s="968"/>
      <c r="B97" s="968"/>
      <c r="C97" s="968"/>
      <c r="D97" s="968"/>
      <c r="E97" s="968"/>
      <c r="F97" s="969"/>
      <c r="G97" s="968"/>
      <c r="H97" s="968"/>
      <c r="I97" s="968"/>
      <c r="J97" s="968"/>
      <c r="K97" s="968"/>
      <c r="L97" s="968"/>
      <c r="M97" s="968"/>
      <c r="N97" s="968"/>
      <c r="O97" s="968"/>
      <c r="P97" s="968"/>
      <c r="Q97" s="968"/>
      <c r="R97" s="968"/>
      <c r="S97" s="968"/>
      <c r="T97" s="968"/>
    </row>
    <row r="98" spans="1:20" ht="13.8" x14ac:dyDescent="0.25">
      <c r="A98" s="968"/>
      <c r="B98" s="968"/>
      <c r="C98" s="968"/>
      <c r="D98" s="968"/>
      <c r="E98" s="968"/>
      <c r="F98" s="969"/>
      <c r="G98" s="968"/>
      <c r="H98" s="968"/>
      <c r="I98" s="968"/>
      <c r="J98" s="968"/>
      <c r="K98" s="968"/>
      <c r="L98" s="968"/>
      <c r="M98" s="968"/>
      <c r="N98" s="968"/>
      <c r="O98" s="968"/>
      <c r="P98" s="968"/>
      <c r="Q98" s="968"/>
      <c r="R98" s="968"/>
      <c r="S98" s="968"/>
      <c r="T98" s="968"/>
    </row>
    <row r="99" spans="1:20" ht="13.8" x14ac:dyDescent="0.25">
      <c r="A99" s="968"/>
      <c r="B99" s="968"/>
      <c r="C99" s="968"/>
      <c r="D99" s="968"/>
      <c r="E99" s="968"/>
      <c r="F99" s="969"/>
      <c r="G99" s="968"/>
      <c r="H99" s="968"/>
      <c r="I99" s="968"/>
      <c r="J99" s="968"/>
      <c r="K99" s="968"/>
      <c r="L99" s="968"/>
      <c r="M99" s="968"/>
      <c r="N99" s="968"/>
      <c r="O99" s="968"/>
      <c r="P99" s="968"/>
      <c r="Q99" s="968"/>
      <c r="R99" s="968"/>
      <c r="S99" s="968"/>
      <c r="T99" s="968"/>
    </row>
    <row r="100" spans="1:20" ht="13.8" x14ac:dyDescent="0.25">
      <c r="A100" s="968"/>
      <c r="B100" s="968"/>
      <c r="C100" s="968"/>
      <c r="D100" s="968"/>
      <c r="E100" s="968"/>
      <c r="F100" s="969"/>
      <c r="G100" s="968"/>
      <c r="H100" s="968"/>
      <c r="I100" s="968"/>
      <c r="J100" s="968"/>
      <c r="K100" s="968"/>
      <c r="L100" s="968"/>
      <c r="M100" s="968"/>
      <c r="N100" s="968"/>
      <c r="O100" s="968"/>
      <c r="P100" s="968"/>
      <c r="Q100" s="968"/>
      <c r="R100" s="968"/>
      <c r="S100" s="968"/>
      <c r="T100" s="968"/>
    </row>
    <row r="101" spans="1:20" ht="13.8" x14ac:dyDescent="0.25">
      <c r="A101" s="968"/>
      <c r="B101" s="968"/>
      <c r="C101" s="968"/>
      <c r="D101" s="968"/>
      <c r="E101" s="968"/>
      <c r="F101" s="969"/>
      <c r="G101" s="968"/>
      <c r="H101" s="968"/>
      <c r="I101" s="968"/>
      <c r="J101" s="968"/>
      <c r="K101" s="968"/>
      <c r="L101" s="968"/>
      <c r="M101" s="968"/>
      <c r="N101" s="968"/>
      <c r="O101" s="968"/>
      <c r="P101" s="968"/>
      <c r="Q101" s="968"/>
      <c r="R101" s="968"/>
      <c r="S101" s="968"/>
      <c r="T101" s="968"/>
    </row>
    <row r="102" spans="1:20" ht="13.8" x14ac:dyDescent="0.25">
      <c r="A102" s="968"/>
      <c r="B102" s="968"/>
      <c r="C102" s="968"/>
      <c r="D102" s="968"/>
      <c r="E102" s="968"/>
      <c r="F102" s="969"/>
      <c r="G102" s="968"/>
      <c r="H102" s="968"/>
      <c r="I102" s="968"/>
      <c r="J102" s="968"/>
      <c r="K102" s="968"/>
      <c r="L102" s="968"/>
      <c r="M102" s="968"/>
      <c r="N102" s="968"/>
      <c r="O102" s="968"/>
      <c r="P102" s="968"/>
      <c r="Q102" s="968"/>
      <c r="R102" s="968"/>
      <c r="S102" s="968"/>
      <c r="T102" s="968"/>
    </row>
    <row r="103" spans="1:20" ht="13.8" x14ac:dyDescent="0.25">
      <c r="A103" s="968"/>
      <c r="B103" s="968"/>
      <c r="C103" s="968"/>
      <c r="D103" s="968"/>
      <c r="E103" s="968"/>
      <c r="F103" s="969"/>
      <c r="G103" s="968"/>
      <c r="H103" s="968"/>
      <c r="I103" s="968"/>
      <c r="J103" s="968"/>
      <c r="K103" s="968"/>
      <c r="L103" s="968"/>
      <c r="M103" s="968"/>
      <c r="N103" s="968"/>
      <c r="O103" s="968"/>
      <c r="P103" s="968"/>
      <c r="Q103" s="968"/>
      <c r="R103" s="968"/>
      <c r="S103" s="968"/>
      <c r="T103" s="968"/>
    </row>
    <row r="104" spans="1:20" ht="13.8" x14ac:dyDescent="0.25">
      <c r="A104" s="968"/>
      <c r="B104" s="968"/>
      <c r="C104" s="968"/>
      <c r="D104" s="968"/>
      <c r="E104" s="968"/>
      <c r="F104" s="969"/>
      <c r="G104" s="968"/>
      <c r="H104" s="968"/>
      <c r="I104" s="968"/>
      <c r="J104" s="968"/>
      <c r="K104" s="968"/>
      <c r="L104" s="968"/>
      <c r="M104" s="968"/>
      <c r="N104" s="968"/>
      <c r="O104" s="968"/>
      <c r="P104" s="968"/>
      <c r="Q104" s="968"/>
      <c r="R104" s="968"/>
      <c r="S104" s="968"/>
      <c r="T104" s="968"/>
    </row>
    <row r="105" spans="1:20" ht="13.8" x14ac:dyDescent="0.25">
      <c r="A105" s="968"/>
      <c r="B105" s="968"/>
      <c r="C105" s="968"/>
      <c r="D105" s="968"/>
      <c r="E105" s="968"/>
      <c r="F105" s="969"/>
      <c r="G105" s="968"/>
      <c r="H105" s="968"/>
      <c r="I105" s="968"/>
      <c r="J105" s="968"/>
      <c r="K105" s="968"/>
      <c r="L105" s="968"/>
      <c r="M105" s="968"/>
      <c r="N105" s="968"/>
      <c r="O105" s="968"/>
      <c r="P105" s="968"/>
      <c r="Q105" s="968"/>
      <c r="R105" s="968"/>
      <c r="S105" s="968"/>
      <c r="T105" s="968"/>
    </row>
    <row r="106" spans="1:20" ht="13.8" x14ac:dyDescent="0.25">
      <c r="A106" s="968"/>
      <c r="B106" s="968"/>
      <c r="C106" s="968"/>
      <c r="D106" s="968"/>
      <c r="E106" s="968"/>
      <c r="F106" s="969"/>
      <c r="G106" s="968"/>
      <c r="H106" s="968"/>
      <c r="I106" s="968"/>
      <c r="J106" s="968"/>
      <c r="K106" s="968"/>
      <c r="L106" s="968"/>
      <c r="M106" s="968"/>
      <c r="N106" s="968"/>
      <c r="O106" s="968"/>
      <c r="P106" s="968"/>
      <c r="Q106" s="968"/>
      <c r="R106" s="968"/>
      <c r="S106" s="968"/>
      <c r="T106" s="968"/>
    </row>
    <row r="107" spans="1:20" ht="13.8" x14ac:dyDescent="0.25">
      <c r="A107" s="968"/>
      <c r="B107" s="968"/>
      <c r="C107" s="968"/>
      <c r="D107" s="968"/>
      <c r="E107" s="968"/>
      <c r="F107" s="968"/>
      <c r="G107" s="968"/>
      <c r="H107" s="968"/>
      <c r="I107" s="968"/>
      <c r="J107" s="968"/>
      <c r="K107" s="968"/>
      <c r="L107" s="968"/>
      <c r="M107" s="968"/>
      <c r="N107" s="968"/>
      <c r="O107" s="968"/>
      <c r="P107" s="968"/>
      <c r="Q107" s="968"/>
      <c r="R107" s="968"/>
      <c r="S107" s="968"/>
      <c r="T107" s="968"/>
    </row>
  </sheetData>
  <mergeCells count="20">
    <mergeCell ref="A93:T93"/>
    <mergeCell ref="P7:Q7"/>
    <mergeCell ref="R7:S8"/>
    <mergeCell ref="H8:I8"/>
    <mergeCell ref="L8:M8"/>
    <mergeCell ref="P8:Q8"/>
    <mergeCell ref="A92:T92"/>
    <mergeCell ref="A7:E8"/>
    <mergeCell ref="F7:G8"/>
    <mergeCell ref="H7:I7"/>
    <mergeCell ref="J7:K8"/>
    <mergeCell ref="L7:M7"/>
    <mergeCell ref="N7:O8"/>
    <mergeCell ref="A2:T2"/>
    <mergeCell ref="A4:T4"/>
    <mergeCell ref="A5:E6"/>
    <mergeCell ref="F5:H6"/>
    <mergeCell ref="J5:P5"/>
    <mergeCell ref="R5:T6"/>
    <mergeCell ref="N6:P6"/>
  </mergeCells>
  <conditionalFormatting sqref="B80:B81 B48:B49 B54 B86 B77:B78 B88 B67:B68 B83:B84 B45:B46 B56 B51:B52 B64:B65 B70 B61:B62 B72 B32:B33 B38 B29:B30 B40 B35:B36 B13:B25">
    <cfRule type="cellIs" dxfId="1" priority="1" stopIfTrue="1" operator="equal">
      <formula>0</formula>
    </cfRule>
  </conditionalFormatting>
  <conditionalFormatting sqref="B87 D44:D58 B79 B82 B89 B85 D76:D89 B55 B47 B50 B57 B53 B71 B63 B66 B73 B69 B39 B31 B34 B41 B37 D60:D74 D28:D41 D12:D25">
    <cfRule type="cellIs" dxfId="0" priority="2" stopIfTrue="1" operator="equal">
      <formula>0</formula>
    </cfRule>
  </conditionalFormatting>
  <hyperlinks>
    <hyperlink ref="A1" location="Índice!A1" display="Volver al Índice" xr:uid="{2D2EE04A-104D-441B-B3E7-A89B4190958A}"/>
  </hyperlinks>
  <printOptions horizontalCentered="1" verticalCentered="1"/>
  <pageMargins left="1.299212598425197" right="1.1023622047244095" top="1.2204724409448819" bottom="0.78740157480314965" header="0" footer="0"/>
  <pageSetup paperSize="9" scale="51"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A2869-2811-4E1C-8DF1-C77724DD8CCE}">
  <sheetPr codeName="Hoja10"/>
  <dimension ref="A1:T29"/>
  <sheetViews>
    <sheetView showGridLines="0" zoomScaleNormal="100" workbookViewId="0"/>
  </sheetViews>
  <sheetFormatPr baseColWidth="10" defaultColWidth="11.44140625" defaultRowHeight="13.2" x14ac:dyDescent="0.25"/>
  <cols>
    <col min="1" max="1" width="40.88671875" style="164" customWidth="1"/>
    <col min="2" max="2" width="21.44140625" style="164" customWidth="1"/>
    <col min="3" max="3" width="23" style="164" bestFit="1" customWidth="1"/>
    <col min="4" max="4" width="23.109375" style="164" bestFit="1" customWidth="1"/>
    <col min="5" max="5" width="21.44140625" style="164" customWidth="1"/>
    <col min="6" max="6" width="23.44140625" style="164" bestFit="1" customWidth="1"/>
    <col min="7" max="256" width="11.44140625" style="164"/>
    <col min="257" max="257" width="40.88671875" style="164" customWidth="1"/>
    <col min="258" max="258" width="21.44140625" style="164" customWidth="1"/>
    <col min="259" max="259" width="23" style="164" bestFit="1" customWidth="1"/>
    <col min="260" max="260" width="23.109375" style="164" bestFit="1" customWidth="1"/>
    <col min="261" max="261" width="21.44140625" style="164" customWidth="1"/>
    <col min="262" max="262" width="23.44140625" style="164" bestFit="1" customWidth="1"/>
    <col min="263" max="512" width="11.44140625" style="164"/>
    <col min="513" max="513" width="40.88671875" style="164" customWidth="1"/>
    <col min="514" max="514" width="21.44140625" style="164" customWidth="1"/>
    <col min="515" max="515" width="23" style="164" bestFit="1" customWidth="1"/>
    <col min="516" max="516" width="23.109375" style="164" bestFit="1" customWidth="1"/>
    <col min="517" max="517" width="21.44140625" style="164" customWidth="1"/>
    <col min="518" max="518" width="23.44140625" style="164" bestFit="1" customWidth="1"/>
    <col min="519" max="768" width="11.44140625" style="164"/>
    <col min="769" max="769" width="40.88671875" style="164" customWidth="1"/>
    <col min="770" max="770" width="21.44140625" style="164" customWidth="1"/>
    <col min="771" max="771" width="23" style="164" bestFit="1" customWidth="1"/>
    <col min="772" max="772" width="23.109375" style="164" bestFit="1" customWidth="1"/>
    <col min="773" max="773" width="21.44140625" style="164" customWidth="1"/>
    <col min="774" max="774" width="23.44140625" style="164" bestFit="1" customWidth="1"/>
    <col min="775" max="1024" width="11.44140625" style="164"/>
    <col min="1025" max="1025" width="40.88671875" style="164" customWidth="1"/>
    <col min="1026" max="1026" width="21.44140625" style="164" customWidth="1"/>
    <col min="1027" max="1027" width="23" style="164" bestFit="1" customWidth="1"/>
    <col min="1028" max="1028" width="23.109375" style="164" bestFit="1" customWidth="1"/>
    <col min="1029" max="1029" width="21.44140625" style="164" customWidth="1"/>
    <col min="1030" max="1030" width="23.44140625" style="164" bestFit="1" customWidth="1"/>
    <col min="1031" max="1280" width="11.44140625" style="164"/>
    <col min="1281" max="1281" width="40.88671875" style="164" customWidth="1"/>
    <col min="1282" max="1282" width="21.44140625" style="164" customWidth="1"/>
    <col min="1283" max="1283" width="23" style="164" bestFit="1" customWidth="1"/>
    <col min="1284" max="1284" width="23.109375" style="164" bestFit="1" customWidth="1"/>
    <col min="1285" max="1285" width="21.44140625" style="164" customWidth="1"/>
    <col min="1286" max="1286" width="23.44140625" style="164" bestFit="1" customWidth="1"/>
    <col min="1287" max="1536" width="11.44140625" style="164"/>
    <col min="1537" max="1537" width="40.88671875" style="164" customWidth="1"/>
    <col min="1538" max="1538" width="21.44140625" style="164" customWidth="1"/>
    <col min="1539" max="1539" width="23" style="164" bestFit="1" customWidth="1"/>
    <col min="1540" max="1540" width="23.109375" style="164" bestFit="1" customWidth="1"/>
    <col min="1541" max="1541" width="21.44140625" style="164" customWidth="1"/>
    <col min="1542" max="1542" width="23.44140625" style="164" bestFit="1" customWidth="1"/>
    <col min="1543" max="1792" width="11.44140625" style="164"/>
    <col min="1793" max="1793" width="40.88671875" style="164" customWidth="1"/>
    <col min="1794" max="1794" width="21.44140625" style="164" customWidth="1"/>
    <col min="1795" max="1795" width="23" style="164" bestFit="1" customWidth="1"/>
    <col min="1796" max="1796" width="23.109375" style="164" bestFit="1" customWidth="1"/>
    <col min="1797" max="1797" width="21.44140625" style="164" customWidth="1"/>
    <col min="1798" max="1798" width="23.44140625" style="164" bestFit="1" customWidth="1"/>
    <col min="1799" max="2048" width="11.44140625" style="164"/>
    <col min="2049" max="2049" width="40.88671875" style="164" customWidth="1"/>
    <col min="2050" max="2050" width="21.44140625" style="164" customWidth="1"/>
    <col min="2051" max="2051" width="23" style="164" bestFit="1" customWidth="1"/>
    <col min="2052" max="2052" width="23.109375" style="164" bestFit="1" customWidth="1"/>
    <col min="2053" max="2053" width="21.44140625" style="164" customWidth="1"/>
    <col min="2054" max="2054" width="23.44140625" style="164" bestFit="1" customWidth="1"/>
    <col min="2055" max="2304" width="11.44140625" style="164"/>
    <col min="2305" max="2305" width="40.88671875" style="164" customWidth="1"/>
    <col min="2306" max="2306" width="21.44140625" style="164" customWidth="1"/>
    <col min="2307" max="2307" width="23" style="164" bestFit="1" customWidth="1"/>
    <col min="2308" max="2308" width="23.109375" style="164" bestFit="1" customWidth="1"/>
    <col min="2309" max="2309" width="21.44140625" style="164" customWidth="1"/>
    <col min="2310" max="2310" width="23.44140625" style="164" bestFit="1" customWidth="1"/>
    <col min="2311" max="2560" width="11.44140625" style="164"/>
    <col min="2561" max="2561" width="40.88671875" style="164" customWidth="1"/>
    <col min="2562" max="2562" width="21.44140625" style="164" customWidth="1"/>
    <col min="2563" max="2563" width="23" style="164" bestFit="1" customWidth="1"/>
    <col min="2564" max="2564" width="23.109375" style="164" bestFit="1" customWidth="1"/>
    <col min="2565" max="2565" width="21.44140625" style="164" customWidth="1"/>
    <col min="2566" max="2566" width="23.44140625" style="164" bestFit="1" customWidth="1"/>
    <col min="2567" max="2816" width="11.44140625" style="164"/>
    <col min="2817" max="2817" width="40.88671875" style="164" customWidth="1"/>
    <col min="2818" max="2818" width="21.44140625" style="164" customWidth="1"/>
    <col min="2819" max="2819" width="23" style="164" bestFit="1" customWidth="1"/>
    <col min="2820" max="2820" width="23.109375" style="164" bestFit="1" customWidth="1"/>
    <col min="2821" max="2821" width="21.44140625" style="164" customWidth="1"/>
    <col min="2822" max="2822" width="23.44140625" style="164" bestFit="1" customWidth="1"/>
    <col min="2823" max="3072" width="11.44140625" style="164"/>
    <col min="3073" max="3073" width="40.88671875" style="164" customWidth="1"/>
    <col min="3074" max="3074" width="21.44140625" style="164" customWidth="1"/>
    <col min="3075" max="3075" width="23" style="164" bestFit="1" customWidth="1"/>
    <col min="3076" max="3076" width="23.109375" style="164" bestFit="1" customWidth="1"/>
    <col min="3077" max="3077" width="21.44140625" style="164" customWidth="1"/>
    <col min="3078" max="3078" width="23.44140625" style="164" bestFit="1" customWidth="1"/>
    <col min="3079" max="3328" width="11.44140625" style="164"/>
    <col min="3329" max="3329" width="40.88671875" style="164" customWidth="1"/>
    <col min="3330" max="3330" width="21.44140625" style="164" customWidth="1"/>
    <col min="3331" max="3331" width="23" style="164" bestFit="1" customWidth="1"/>
    <col min="3332" max="3332" width="23.109375" style="164" bestFit="1" customWidth="1"/>
    <col min="3333" max="3333" width="21.44140625" style="164" customWidth="1"/>
    <col min="3334" max="3334" width="23.44140625" style="164" bestFit="1" customWidth="1"/>
    <col min="3335" max="3584" width="11.44140625" style="164"/>
    <col min="3585" max="3585" width="40.88671875" style="164" customWidth="1"/>
    <col min="3586" max="3586" width="21.44140625" style="164" customWidth="1"/>
    <col min="3587" max="3587" width="23" style="164" bestFit="1" customWidth="1"/>
    <col min="3588" max="3588" width="23.109375" style="164" bestFit="1" customWidth="1"/>
    <col min="3589" max="3589" width="21.44140625" style="164" customWidth="1"/>
    <col min="3590" max="3590" width="23.44140625" style="164" bestFit="1" customWidth="1"/>
    <col min="3591" max="3840" width="11.44140625" style="164"/>
    <col min="3841" max="3841" width="40.88671875" style="164" customWidth="1"/>
    <col min="3842" max="3842" width="21.44140625" style="164" customWidth="1"/>
    <col min="3843" max="3843" width="23" style="164" bestFit="1" customWidth="1"/>
    <col min="3844" max="3844" width="23.109375" style="164" bestFit="1" customWidth="1"/>
    <col min="3845" max="3845" width="21.44140625" style="164" customWidth="1"/>
    <col min="3846" max="3846" width="23.44140625" style="164" bestFit="1" customWidth="1"/>
    <col min="3847" max="4096" width="11.44140625" style="164"/>
    <col min="4097" max="4097" width="40.88671875" style="164" customWidth="1"/>
    <col min="4098" max="4098" width="21.44140625" style="164" customWidth="1"/>
    <col min="4099" max="4099" width="23" style="164" bestFit="1" customWidth="1"/>
    <col min="4100" max="4100" width="23.109375" style="164" bestFit="1" customWidth="1"/>
    <col min="4101" max="4101" width="21.44140625" style="164" customWidth="1"/>
    <col min="4102" max="4102" width="23.44140625" style="164" bestFit="1" customWidth="1"/>
    <col min="4103" max="4352" width="11.44140625" style="164"/>
    <col min="4353" max="4353" width="40.88671875" style="164" customWidth="1"/>
    <col min="4354" max="4354" width="21.44140625" style="164" customWidth="1"/>
    <col min="4355" max="4355" width="23" style="164" bestFit="1" customWidth="1"/>
    <col min="4356" max="4356" width="23.109375" style="164" bestFit="1" customWidth="1"/>
    <col min="4357" max="4357" width="21.44140625" style="164" customWidth="1"/>
    <col min="4358" max="4358" width="23.44140625" style="164" bestFit="1" customWidth="1"/>
    <col min="4359" max="4608" width="11.44140625" style="164"/>
    <col min="4609" max="4609" width="40.88671875" style="164" customWidth="1"/>
    <col min="4610" max="4610" width="21.44140625" style="164" customWidth="1"/>
    <col min="4611" max="4611" width="23" style="164" bestFit="1" customWidth="1"/>
    <col min="4612" max="4612" width="23.109375" style="164" bestFit="1" customWidth="1"/>
    <col min="4613" max="4613" width="21.44140625" style="164" customWidth="1"/>
    <col min="4614" max="4614" width="23.44140625" style="164" bestFit="1" customWidth="1"/>
    <col min="4615" max="4864" width="11.44140625" style="164"/>
    <col min="4865" max="4865" width="40.88671875" style="164" customWidth="1"/>
    <col min="4866" max="4866" width="21.44140625" style="164" customWidth="1"/>
    <col min="4867" max="4867" width="23" style="164" bestFit="1" customWidth="1"/>
    <col min="4868" max="4868" width="23.109375" style="164" bestFit="1" customWidth="1"/>
    <col min="4869" max="4869" width="21.44140625" style="164" customWidth="1"/>
    <col min="4870" max="4870" width="23.44140625" style="164" bestFit="1" customWidth="1"/>
    <col min="4871" max="5120" width="11.44140625" style="164"/>
    <col min="5121" max="5121" width="40.88671875" style="164" customWidth="1"/>
    <col min="5122" max="5122" width="21.44140625" style="164" customWidth="1"/>
    <col min="5123" max="5123" width="23" style="164" bestFit="1" customWidth="1"/>
    <col min="5124" max="5124" width="23.109375" style="164" bestFit="1" customWidth="1"/>
    <col min="5125" max="5125" width="21.44140625" style="164" customWidth="1"/>
    <col min="5126" max="5126" width="23.44140625" style="164" bestFit="1" customWidth="1"/>
    <col min="5127" max="5376" width="11.44140625" style="164"/>
    <col min="5377" max="5377" width="40.88671875" style="164" customWidth="1"/>
    <col min="5378" max="5378" width="21.44140625" style="164" customWidth="1"/>
    <col min="5379" max="5379" width="23" style="164" bestFit="1" customWidth="1"/>
    <col min="5380" max="5380" width="23.109375" style="164" bestFit="1" customWidth="1"/>
    <col min="5381" max="5381" width="21.44140625" style="164" customWidth="1"/>
    <col min="5382" max="5382" width="23.44140625" style="164" bestFit="1" customWidth="1"/>
    <col min="5383" max="5632" width="11.44140625" style="164"/>
    <col min="5633" max="5633" width="40.88671875" style="164" customWidth="1"/>
    <col min="5634" max="5634" width="21.44140625" style="164" customWidth="1"/>
    <col min="5635" max="5635" width="23" style="164" bestFit="1" customWidth="1"/>
    <col min="5636" max="5636" width="23.109375" style="164" bestFit="1" customWidth="1"/>
    <col min="5637" max="5637" width="21.44140625" style="164" customWidth="1"/>
    <col min="5638" max="5638" width="23.44140625" style="164" bestFit="1" customWidth="1"/>
    <col min="5639" max="5888" width="11.44140625" style="164"/>
    <col min="5889" max="5889" width="40.88671875" style="164" customWidth="1"/>
    <col min="5890" max="5890" width="21.44140625" style="164" customWidth="1"/>
    <col min="5891" max="5891" width="23" style="164" bestFit="1" customWidth="1"/>
    <col min="5892" max="5892" width="23.109375" style="164" bestFit="1" customWidth="1"/>
    <col min="5893" max="5893" width="21.44140625" style="164" customWidth="1"/>
    <col min="5894" max="5894" width="23.44140625" style="164" bestFit="1" customWidth="1"/>
    <col min="5895" max="6144" width="11.44140625" style="164"/>
    <col min="6145" max="6145" width="40.88671875" style="164" customWidth="1"/>
    <col min="6146" max="6146" width="21.44140625" style="164" customWidth="1"/>
    <col min="6147" max="6147" width="23" style="164" bestFit="1" customWidth="1"/>
    <col min="6148" max="6148" width="23.109375" style="164" bestFit="1" customWidth="1"/>
    <col min="6149" max="6149" width="21.44140625" style="164" customWidth="1"/>
    <col min="6150" max="6150" width="23.44140625" style="164" bestFit="1" customWidth="1"/>
    <col min="6151" max="6400" width="11.44140625" style="164"/>
    <col min="6401" max="6401" width="40.88671875" style="164" customWidth="1"/>
    <col min="6402" max="6402" width="21.44140625" style="164" customWidth="1"/>
    <col min="6403" max="6403" width="23" style="164" bestFit="1" customWidth="1"/>
    <col min="6404" max="6404" width="23.109375" style="164" bestFit="1" customWidth="1"/>
    <col min="6405" max="6405" width="21.44140625" style="164" customWidth="1"/>
    <col min="6406" max="6406" width="23.44140625" style="164" bestFit="1" customWidth="1"/>
    <col min="6407" max="6656" width="11.44140625" style="164"/>
    <col min="6657" max="6657" width="40.88671875" style="164" customWidth="1"/>
    <col min="6658" max="6658" width="21.44140625" style="164" customWidth="1"/>
    <col min="6659" max="6659" width="23" style="164" bestFit="1" customWidth="1"/>
    <col min="6660" max="6660" width="23.109375" style="164" bestFit="1" customWidth="1"/>
    <col min="6661" max="6661" width="21.44140625" style="164" customWidth="1"/>
    <col min="6662" max="6662" width="23.44140625" style="164" bestFit="1" customWidth="1"/>
    <col min="6663" max="6912" width="11.44140625" style="164"/>
    <col min="6913" max="6913" width="40.88671875" style="164" customWidth="1"/>
    <col min="6914" max="6914" width="21.44140625" style="164" customWidth="1"/>
    <col min="6915" max="6915" width="23" style="164" bestFit="1" customWidth="1"/>
    <col min="6916" max="6916" width="23.109375" style="164" bestFit="1" customWidth="1"/>
    <col min="6917" max="6917" width="21.44140625" style="164" customWidth="1"/>
    <col min="6918" max="6918" width="23.44140625" style="164" bestFit="1" customWidth="1"/>
    <col min="6919" max="7168" width="11.44140625" style="164"/>
    <col min="7169" max="7169" width="40.88671875" style="164" customWidth="1"/>
    <col min="7170" max="7170" width="21.44140625" style="164" customWidth="1"/>
    <col min="7171" max="7171" width="23" style="164" bestFit="1" customWidth="1"/>
    <col min="7172" max="7172" width="23.109375" style="164" bestFit="1" customWidth="1"/>
    <col min="7173" max="7173" width="21.44140625" style="164" customWidth="1"/>
    <col min="7174" max="7174" width="23.44140625" style="164" bestFit="1" customWidth="1"/>
    <col min="7175" max="7424" width="11.44140625" style="164"/>
    <col min="7425" max="7425" width="40.88671875" style="164" customWidth="1"/>
    <col min="7426" max="7426" width="21.44140625" style="164" customWidth="1"/>
    <col min="7427" max="7427" width="23" style="164" bestFit="1" customWidth="1"/>
    <col min="7428" max="7428" width="23.109375" style="164" bestFit="1" customWidth="1"/>
    <col min="7429" max="7429" width="21.44140625" style="164" customWidth="1"/>
    <col min="7430" max="7430" width="23.44140625" style="164" bestFit="1" customWidth="1"/>
    <col min="7431" max="7680" width="11.44140625" style="164"/>
    <col min="7681" max="7681" width="40.88671875" style="164" customWidth="1"/>
    <col min="7682" max="7682" width="21.44140625" style="164" customWidth="1"/>
    <col min="7683" max="7683" width="23" style="164" bestFit="1" customWidth="1"/>
    <col min="7684" max="7684" width="23.109375" style="164" bestFit="1" customWidth="1"/>
    <col min="7685" max="7685" width="21.44140625" style="164" customWidth="1"/>
    <col min="7686" max="7686" width="23.44140625" style="164" bestFit="1" customWidth="1"/>
    <col min="7687" max="7936" width="11.44140625" style="164"/>
    <col min="7937" max="7937" width="40.88671875" style="164" customWidth="1"/>
    <col min="7938" max="7938" width="21.44140625" style="164" customWidth="1"/>
    <col min="7939" max="7939" width="23" style="164" bestFit="1" customWidth="1"/>
    <col min="7940" max="7940" width="23.109375" style="164" bestFit="1" customWidth="1"/>
    <col min="7941" max="7941" width="21.44140625" style="164" customWidth="1"/>
    <col min="7942" max="7942" width="23.44140625" style="164" bestFit="1" customWidth="1"/>
    <col min="7943" max="8192" width="11.44140625" style="164"/>
    <col min="8193" max="8193" width="40.88671875" style="164" customWidth="1"/>
    <col min="8194" max="8194" width="21.44140625" style="164" customWidth="1"/>
    <col min="8195" max="8195" width="23" style="164" bestFit="1" customWidth="1"/>
    <col min="8196" max="8196" width="23.109375" style="164" bestFit="1" customWidth="1"/>
    <col min="8197" max="8197" width="21.44140625" style="164" customWidth="1"/>
    <col min="8198" max="8198" width="23.44140625" style="164" bestFit="1" customWidth="1"/>
    <col min="8199" max="8448" width="11.44140625" style="164"/>
    <col min="8449" max="8449" width="40.88671875" style="164" customWidth="1"/>
    <col min="8450" max="8450" width="21.44140625" style="164" customWidth="1"/>
    <col min="8451" max="8451" width="23" style="164" bestFit="1" customWidth="1"/>
    <col min="8452" max="8452" width="23.109375" style="164" bestFit="1" customWidth="1"/>
    <col min="8453" max="8453" width="21.44140625" style="164" customWidth="1"/>
    <col min="8454" max="8454" width="23.44140625" style="164" bestFit="1" customWidth="1"/>
    <col min="8455" max="8704" width="11.44140625" style="164"/>
    <col min="8705" max="8705" width="40.88671875" style="164" customWidth="1"/>
    <col min="8706" max="8706" width="21.44140625" style="164" customWidth="1"/>
    <col min="8707" max="8707" width="23" style="164" bestFit="1" customWidth="1"/>
    <col min="8708" max="8708" width="23.109375" style="164" bestFit="1" customWidth="1"/>
    <col min="8709" max="8709" width="21.44140625" style="164" customWidth="1"/>
    <col min="8710" max="8710" width="23.44140625" style="164" bestFit="1" customWidth="1"/>
    <col min="8711" max="8960" width="11.44140625" style="164"/>
    <col min="8961" max="8961" width="40.88671875" style="164" customWidth="1"/>
    <col min="8962" max="8962" width="21.44140625" style="164" customWidth="1"/>
    <col min="8963" max="8963" width="23" style="164" bestFit="1" customWidth="1"/>
    <col min="8964" max="8964" width="23.109375" style="164" bestFit="1" customWidth="1"/>
    <col min="8965" max="8965" width="21.44140625" style="164" customWidth="1"/>
    <col min="8966" max="8966" width="23.44140625" style="164" bestFit="1" customWidth="1"/>
    <col min="8967" max="9216" width="11.44140625" style="164"/>
    <col min="9217" max="9217" width="40.88671875" style="164" customWidth="1"/>
    <col min="9218" max="9218" width="21.44140625" style="164" customWidth="1"/>
    <col min="9219" max="9219" width="23" style="164" bestFit="1" customWidth="1"/>
    <col min="9220" max="9220" width="23.109375" style="164" bestFit="1" customWidth="1"/>
    <col min="9221" max="9221" width="21.44140625" style="164" customWidth="1"/>
    <col min="9222" max="9222" width="23.44140625" style="164" bestFit="1" customWidth="1"/>
    <col min="9223" max="9472" width="11.44140625" style="164"/>
    <col min="9473" max="9473" width="40.88671875" style="164" customWidth="1"/>
    <col min="9474" max="9474" width="21.44140625" style="164" customWidth="1"/>
    <col min="9475" max="9475" width="23" style="164" bestFit="1" customWidth="1"/>
    <col min="9476" max="9476" width="23.109375" style="164" bestFit="1" customWidth="1"/>
    <col min="9477" max="9477" width="21.44140625" style="164" customWidth="1"/>
    <col min="9478" max="9478" width="23.44140625" style="164" bestFit="1" customWidth="1"/>
    <col min="9479" max="9728" width="11.44140625" style="164"/>
    <col min="9729" max="9729" width="40.88671875" style="164" customWidth="1"/>
    <col min="9730" max="9730" width="21.44140625" style="164" customWidth="1"/>
    <col min="9731" max="9731" width="23" style="164" bestFit="1" customWidth="1"/>
    <col min="9732" max="9732" width="23.109375" style="164" bestFit="1" customWidth="1"/>
    <col min="9733" max="9733" width="21.44140625" style="164" customWidth="1"/>
    <col min="9734" max="9734" width="23.44140625" style="164" bestFit="1" customWidth="1"/>
    <col min="9735" max="9984" width="11.44140625" style="164"/>
    <col min="9985" max="9985" width="40.88671875" style="164" customWidth="1"/>
    <col min="9986" max="9986" width="21.44140625" style="164" customWidth="1"/>
    <col min="9987" max="9987" width="23" style="164" bestFit="1" customWidth="1"/>
    <col min="9988" max="9988" width="23.109375" style="164" bestFit="1" customWidth="1"/>
    <col min="9989" max="9989" width="21.44140625" style="164" customWidth="1"/>
    <col min="9990" max="9990" width="23.44140625" style="164" bestFit="1" customWidth="1"/>
    <col min="9991" max="10240" width="11.44140625" style="164"/>
    <col min="10241" max="10241" width="40.88671875" style="164" customWidth="1"/>
    <col min="10242" max="10242" width="21.44140625" style="164" customWidth="1"/>
    <col min="10243" max="10243" width="23" style="164" bestFit="1" customWidth="1"/>
    <col min="10244" max="10244" width="23.109375" style="164" bestFit="1" customWidth="1"/>
    <col min="10245" max="10245" width="21.44140625" style="164" customWidth="1"/>
    <col min="10246" max="10246" width="23.44140625" style="164" bestFit="1" customWidth="1"/>
    <col min="10247" max="10496" width="11.44140625" style="164"/>
    <col min="10497" max="10497" width="40.88671875" style="164" customWidth="1"/>
    <col min="10498" max="10498" width="21.44140625" style="164" customWidth="1"/>
    <col min="10499" max="10499" width="23" style="164" bestFit="1" customWidth="1"/>
    <col min="10500" max="10500" width="23.109375" style="164" bestFit="1" customWidth="1"/>
    <col min="10501" max="10501" width="21.44140625" style="164" customWidth="1"/>
    <col min="10502" max="10502" width="23.44140625" style="164" bestFit="1" customWidth="1"/>
    <col min="10503" max="10752" width="11.44140625" style="164"/>
    <col min="10753" max="10753" width="40.88671875" style="164" customWidth="1"/>
    <col min="10754" max="10754" width="21.44140625" style="164" customWidth="1"/>
    <col min="10755" max="10755" width="23" style="164" bestFit="1" customWidth="1"/>
    <col min="10756" max="10756" width="23.109375" style="164" bestFit="1" customWidth="1"/>
    <col min="10757" max="10757" width="21.44140625" style="164" customWidth="1"/>
    <col min="10758" max="10758" width="23.44140625" style="164" bestFit="1" customWidth="1"/>
    <col min="10759" max="11008" width="11.44140625" style="164"/>
    <col min="11009" max="11009" width="40.88671875" style="164" customWidth="1"/>
    <col min="11010" max="11010" width="21.44140625" style="164" customWidth="1"/>
    <col min="11011" max="11011" width="23" style="164" bestFit="1" customWidth="1"/>
    <col min="11012" max="11012" width="23.109375" style="164" bestFit="1" customWidth="1"/>
    <col min="11013" max="11013" width="21.44140625" style="164" customWidth="1"/>
    <col min="11014" max="11014" width="23.44140625" style="164" bestFit="1" customWidth="1"/>
    <col min="11015" max="11264" width="11.44140625" style="164"/>
    <col min="11265" max="11265" width="40.88671875" style="164" customWidth="1"/>
    <col min="11266" max="11266" width="21.44140625" style="164" customWidth="1"/>
    <col min="11267" max="11267" width="23" style="164" bestFit="1" customWidth="1"/>
    <col min="11268" max="11268" width="23.109375" style="164" bestFit="1" customWidth="1"/>
    <col min="11269" max="11269" width="21.44140625" style="164" customWidth="1"/>
    <col min="11270" max="11270" width="23.44140625" style="164" bestFit="1" customWidth="1"/>
    <col min="11271" max="11520" width="11.44140625" style="164"/>
    <col min="11521" max="11521" width="40.88671875" style="164" customWidth="1"/>
    <col min="11522" max="11522" width="21.44140625" style="164" customWidth="1"/>
    <col min="11523" max="11523" width="23" style="164" bestFit="1" customWidth="1"/>
    <col min="11524" max="11524" width="23.109375" style="164" bestFit="1" customWidth="1"/>
    <col min="11525" max="11525" width="21.44140625" style="164" customWidth="1"/>
    <col min="11526" max="11526" width="23.44140625" style="164" bestFit="1" customWidth="1"/>
    <col min="11527" max="11776" width="11.44140625" style="164"/>
    <col min="11777" max="11777" width="40.88671875" style="164" customWidth="1"/>
    <col min="11778" max="11778" width="21.44140625" style="164" customWidth="1"/>
    <col min="11779" max="11779" width="23" style="164" bestFit="1" customWidth="1"/>
    <col min="11780" max="11780" width="23.109375" style="164" bestFit="1" customWidth="1"/>
    <col min="11781" max="11781" width="21.44140625" style="164" customWidth="1"/>
    <col min="11782" max="11782" width="23.44140625" style="164" bestFit="1" customWidth="1"/>
    <col min="11783" max="12032" width="11.44140625" style="164"/>
    <col min="12033" max="12033" width="40.88671875" style="164" customWidth="1"/>
    <col min="12034" max="12034" width="21.44140625" style="164" customWidth="1"/>
    <col min="12035" max="12035" width="23" style="164" bestFit="1" customWidth="1"/>
    <col min="12036" max="12036" width="23.109375" style="164" bestFit="1" customWidth="1"/>
    <col min="12037" max="12037" width="21.44140625" style="164" customWidth="1"/>
    <col min="12038" max="12038" width="23.44140625" style="164" bestFit="1" customWidth="1"/>
    <col min="12039" max="12288" width="11.44140625" style="164"/>
    <col min="12289" max="12289" width="40.88671875" style="164" customWidth="1"/>
    <col min="12290" max="12290" width="21.44140625" style="164" customWidth="1"/>
    <col min="12291" max="12291" width="23" style="164" bestFit="1" customWidth="1"/>
    <col min="12292" max="12292" width="23.109375" style="164" bestFit="1" customWidth="1"/>
    <col min="12293" max="12293" width="21.44140625" style="164" customWidth="1"/>
    <col min="12294" max="12294" width="23.44140625" style="164" bestFit="1" customWidth="1"/>
    <col min="12295" max="12544" width="11.44140625" style="164"/>
    <col min="12545" max="12545" width="40.88671875" style="164" customWidth="1"/>
    <col min="12546" max="12546" width="21.44140625" style="164" customWidth="1"/>
    <col min="12547" max="12547" width="23" style="164" bestFit="1" customWidth="1"/>
    <col min="12548" max="12548" width="23.109375" style="164" bestFit="1" customWidth="1"/>
    <col min="12549" max="12549" width="21.44140625" style="164" customWidth="1"/>
    <col min="12550" max="12550" width="23.44140625" style="164" bestFit="1" customWidth="1"/>
    <col min="12551" max="12800" width="11.44140625" style="164"/>
    <col min="12801" max="12801" width="40.88671875" style="164" customWidth="1"/>
    <col min="12802" max="12802" width="21.44140625" style="164" customWidth="1"/>
    <col min="12803" max="12803" width="23" style="164" bestFit="1" customWidth="1"/>
    <col min="12804" max="12804" width="23.109375" style="164" bestFit="1" customWidth="1"/>
    <col min="12805" max="12805" width="21.44140625" style="164" customWidth="1"/>
    <col min="12806" max="12806" width="23.44140625" style="164" bestFit="1" customWidth="1"/>
    <col min="12807" max="13056" width="11.44140625" style="164"/>
    <col min="13057" max="13057" width="40.88671875" style="164" customWidth="1"/>
    <col min="13058" max="13058" width="21.44140625" style="164" customWidth="1"/>
    <col min="13059" max="13059" width="23" style="164" bestFit="1" customWidth="1"/>
    <col min="13060" max="13060" width="23.109375" style="164" bestFit="1" customWidth="1"/>
    <col min="13061" max="13061" width="21.44140625" style="164" customWidth="1"/>
    <col min="13062" max="13062" width="23.44140625" style="164" bestFit="1" customWidth="1"/>
    <col min="13063" max="13312" width="11.44140625" style="164"/>
    <col min="13313" max="13313" width="40.88671875" style="164" customWidth="1"/>
    <col min="13314" max="13314" width="21.44140625" style="164" customWidth="1"/>
    <col min="13315" max="13315" width="23" style="164" bestFit="1" customWidth="1"/>
    <col min="13316" max="13316" width="23.109375" style="164" bestFit="1" customWidth="1"/>
    <col min="13317" max="13317" width="21.44140625" style="164" customWidth="1"/>
    <col min="13318" max="13318" width="23.44140625" style="164" bestFit="1" customWidth="1"/>
    <col min="13319" max="13568" width="11.44140625" style="164"/>
    <col min="13569" max="13569" width="40.88671875" style="164" customWidth="1"/>
    <col min="13570" max="13570" width="21.44140625" style="164" customWidth="1"/>
    <col min="13571" max="13571" width="23" style="164" bestFit="1" customWidth="1"/>
    <col min="13572" max="13572" width="23.109375" style="164" bestFit="1" customWidth="1"/>
    <col min="13573" max="13573" width="21.44140625" style="164" customWidth="1"/>
    <col min="13574" max="13574" width="23.44140625" style="164" bestFit="1" customWidth="1"/>
    <col min="13575" max="13824" width="11.44140625" style="164"/>
    <col min="13825" max="13825" width="40.88671875" style="164" customWidth="1"/>
    <col min="13826" max="13826" width="21.44140625" style="164" customWidth="1"/>
    <col min="13827" max="13827" width="23" style="164" bestFit="1" customWidth="1"/>
    <col min="13828" max="13828" width="23.109375" style="164" bestFit="1" customWidth="1"/>
    <col min="13829" max="13829" width="21.44140625" style="164" customWidth="1"/>
    <col min="13830" max="13830" width="23.44140625" style="164" bestFit="1" customWidth="1"/>
    <col min="13831" max="14080" width="11.44140625" style="164"/>
    <col min="14081" max="14081" width="40.88671875" style="164" customWidth="1"/>
    <col min="14082" max="14082" width="21.44140625" style="164" customWidth="1"/>
    <col min="14083" max="14083" width="23" style="164" bestFit="1" customWidth="1"/>
    <col min="14084" max="14084" width="23.109375" style="164" bestFit="1" customWidth="1"/>
    <col min="14085" max="14085" width="21.44140625" style="164" customWidth="1"/>
    <col min="14086" max="14086" width="23.44140625" style="164" bestFit="1" customWidth="1"/>
    <col min="14087" max="14336" width="11.44140625" style="164"/>
    <col min="14337" max="14337" width="40.88671875" style="164" customWidth="1"/>
    <col min="14338" max="14338" width="21.44140625" style="164" customWidth="1"/>
    <col min="14339" max="14339" width="23" style="164" bestFit="1" customWidth="1"/>
    <col min="14340" max="14340" width="23.109375" style="164" bestFit="1" customWidth="1"/>
    <col min="14341" max="14341" width="21.44140625" style="164" customWidth="1"/>
    <col min="14342" max="14342" width="23.44140625" style="164" bestFit="1" customWidth="1"/>
    <col min="14343" max="14592" width="11.44140625" style="164"/>
    <col min="14593" max="14593" width="40.88671875" style="164" customWidth="1"/>
    <col min="14594" max="14594" width="21.44140625" style="164" customWidth="1"/>
    <col min="14595" max="14595" width="23" style="164" bestFit="1" customWidth="1"/>
    <col min="14596" max="14596" width="23.109375" style="164" bestFit="1" customWidth="1"/>
    <col min="14597" max="14597" width="21.44140625" style="164" customWidth="1"/>
    <col min="14598" max="14598" width="23.44140625" style="164" bestFit="1" customWidth="1"/>
    <col min="14599" max="14848" width="11.44140625" style="164"/>
    <col min="14849" max="14849" width="40.88671875" style="164" customWidth="1"/>
    <col min="14850" max="14850" width="21.44140625" style="164" customWidth="1"/>
    <col min="14851" max="14851" width="23" style="164" bestFit="1" customWidth="1"/>
    <col min="14852" max="14852" width="23.109375" style="164" bestFit="1" customWidth="1"/>
    <col min="14853" max="14853" width="21.44140625" style="164" customWidth="1"/>
    <col min="14854" max="14854" width="23.44140625" style="164" bestFit="1" customWidth="1"/>
    <col min="14855" max="15104" width="11.44140625" style="164"/>
    <col min="15105" max="15105" width="40.88671875" style="164" customWidth="1"/>
    <col min="15106" max="15106" width="21.44140625" style="164" customWidth="1"/>
    <col min="15107" max="15107" width="23" style="164" bestFit="1" customWidth="1"/>
    <col min="15108" max="15108" width="23.109375" style="164" bestFit="1" customWidth="1"/>
    <col min="15109" max="15109" width="21.44140625" style="164" customWidth="1"/>
    <col min="15110" max="15110" width="23.44140625" style="164" bestFit="1" customWidth="1"/>
    <col min="15111" max="15360" width="11.44140625" style="164"/>
    <col min="15361" max="15361" width="40.88671875" style="164" customWidth="1"/>
    <col min="15362" max="15362" width="21.44140625" style="164" customWidth="1"/>
    <col min="15363" max="15363" width="23" style="164" bestFit="1" customWidth="1"/>
    <col min="15364" max="15364" width="23.109375" style="164" bestFit="1" customWidth="1"/>
    <col min="15365" max="15365" width="21.44140625" style="164" customWidth="1"/>
    <col min="15366" max="15366" width="23.44140625" style="164" bestFit="1" customWidth="1"/>
    <col min="15367" max="15616" width="11.44140625" style="164"/>
    <col min="15617" max="15617" width="40.88671875" style="164" customWidth="1"/>
    <col min="15618" max="15618" width="21.44140625" style="164" customWidth="1"/>
    <col min="15619" max="15619" width="23" style="164" bestFit="1" customWidth="1"/>
    <col min="15620" max="15620" width="23.109375" style="164" bestFit="1" customWidth="1"/>
    <col min="15621" max="15621" width="21.44140625" style="164" customWidth="1"/>
    <col min="15622" max="15622" width="23.44140625" style="164" bestFit="1" customWidth="1"/>
    <col min="15623" max="15872" width="11.44140625" style="164"/>
    <col min="15873" max="15873" width="40.88671875" style="164" customWidth="1"/>
    <col min="15874" max="15874" width="21.44140625" style="164" customWidth="1"/>
    <col min="15875" max="15875" width="23" style="164" bestFit="1" customWidth="1"/>
    <col min="15876" max="15876" width="23.109375" style="164" bestFit="1" customWidth="1"/>
    <col min="15877" max="15877" width="21.44140625" style="164" customWidth="1"/>
    <col min="15878" max="15878" width="23.44140625" style="164" bestFit="1" customWidth="1"/>
    <col min="15879" max="16128" width="11.44140625" style="164"/>
    <col min="16129" max="16129" width="40.88671875" style="164" customWidth="1"/>
    <col min="16130" max="16130" width="21.44140625" style="164" customWidth="1"/>
    <col min="16131" max="16131" width="23" style="164" bestFit="1" customWidth="1"/>
    <col min="16132" max="16132" width="23.109375" style="164" bestFit="1" customWidth="1"/>
    <col min="16133" max="16133" width="21.44140625" style="164" customWidth="1"/>
    <col min="16134" max="16134" width="23.44140625" style="164" bestFit="1" customWidth="1"/>
    <col min="16135" max="16384" width="11.44140625" style="164"/>
  </cols>
  <sheetData>
    <row r="1" spans="1:10" s="831" customFormat="1" ht="20.100000000000001" customHeight="1" x14ac:dyDescent="0.3">
      <c r="A1" s="1345" t="s">
        <v>1132</v>
      </c>
      <c r="B1" s="117"/>
      <c r="C1" s="117"/>
      <c r="D1" s="117"/>
      <c r="E1" s="117"/>
      <c r="F1" s="117"/>
    </row>
    <row r="2" spans="1:10" s="833" customFormat="1" ht="28.2" x14ac:dyDescent="0.5">
      <c r="A2" s="119" t="s">
        <v>850</v>
      </c>
      <c r="B2" s="119"/>
      <c r="C2" s="119"/>
      <c r="D2" s="119"/>
      <c r="E2" s="119"/>
      <c r="F2" s="119"/>
      <c r="G2" s="832"/>
      <c r="H2" s="832"/>
      <c r="I2" s="832"/>
      <c r="J2" s="832"/>
    </row>
    <row r="3" spans="1:10" s="835" customFormat="1" ht="20.100000000000001" customHeight="1" x14ac:dyDescent="0.3">
      <c r="A3" s="210">
        <v>46053</v>
      </c>
      <c r="B3" s="210"/>
      <c r="C3" s="210"/>
      <c r="D3" s="210"/>
      <c r="E3" s="210"/>
      <c r="F3" s="210"/>
      <c r="G3" s="834"/>
      <c r="H3" s="834"/>
      <c r="I3" s="834"/>
      <c r="J3" s="834"/>
    </row>
    <row r="4" spans="1:10" s="837" customFormat="1" ht="20.100000000000001" customHeight="1" x14ac:dyDescent="0.3">
      <c r="A4" s="123" t="s">
        <v>851</v>
      </c>
      <c r="B4" s="123"/>
      <c r="C4" s="123"/>
      <c r="D4" s="123"/>
      <c r="E4" s="123"/>
      <c r="F4" s="123"/>
      <c r="G4" s="836"/>
      <c r="H4" s="836"/>
      <c r="I4" s="836"/>
      <c r="J4" s="836"/>
    </row>
    <row r="5" spans="1:10" ht="13.65" customHeight="1" thickBot="1" x14ac:dyDescent="0.3">
      <c r="F5" s="838"/>
    </row>
    <row r="6" spans="1:10" ht="54.9" customHeight="1" x14ac:dyDescent="0.25">
      <c r="A6" s="839" t="s">
        <v>1</v>
      </c>
      <c r="B6" s="840" t="s">
        <v>852</v>
      </c>
      <c r="C6" s="840" t="s">
        <v>853</v>
      </c>
      <c r="D6" s="840" t="s">
        <v>854</v>
      </c>
      <c r="E6" s="840" t="s">
        <v>743</v>
      </c>
      <c r="F6" s="841" t="s">
        <v>194</v>
      </c>
    </row>
    <row r="7" spans="1:10" ht="10.5" customHeight="1" x14ac:dyDescent="0.3">
      <c r="A7" s="13"/>
      <c r="B7" s="842"/>
      <c r="C7" s="842"/>
      <c r="D7" s="842"/>
      <c r="E7" s="842"/>
      <c r="F7" s="843"/>
    </row>
    <row r="8" spans="1:10" s="143" customFormat="1" ht="18" customHeight="1" x14ac:dyDescent="0.3">
      <c r="A8" s="844" t="s">
        <v>29</v>
      </c>
      <c r="B8" s="845">
        <v>447</v>
      </c>
      <c r="C8" s="845">
        <v>5392</v>
      </c>
      <c r="D8" s="845">
        <v>1771</v>
      </c>
      <c r="E8" s="845">
        <v>149</v>
      </c>
      <c r="F8" s="846">
        <v>7759</v>
      </c>
    </row>
    <row r="9" spans="1:10" s="143" customFormat="1" ht="18" customHeight="1" x14ac:dyDescent="0.3">
      <c r="A9" s="844" t="s">
        <v>30</v>
      </c>
      <c r="B9" s="845">
        <v>5</v>
      </c>
      <c r="C9" s="845">
        <v>371</v>
      </c>
      <c r="D9" s="845">
        <v>365</v>
      </c>
      <c r="E9" s="845">
        <v>32</v>
      </c>
      <c r="F9" s="846">
        <v>773</v>
      </c>
    </row>
    <row r="10" spans="1:10" s="143" customFormat="1" ht="18" customHeight="1" x14ac:dyDescent="0.3">
      <c r="A10" s="844" t="s">
        <v>31</v>
      </c>
      <c r="B10" s="845">
        <v>1169</v>
      </c>
      <c r="C10" s="845">
        <v>9916</v>
      </c>
      <c r="D10" s="845">
        <v>9789</v>
      </c>
      <c r="E10" s="845">
        <v>7423</v>
      </c>
      <c r="F10" s="846">
        <v>28297</v>
      </c>
    </row>
    <row r="11" spans="1:10" s="143" customFormat="1" ht="18" customHeight="1" x14ac:dyDescent="0.3">
      <c r="A11" s="844" t="s">
        <v>32</v>
      </c>
      <c r="B11" s="845">
        <v>54</v>
      </c>
      <c r="C11" s="845">
        <v>236</v>
      </c>
      <c r="D11" s="845">
        <v>519</v>
      </c>
      <c r="E11" s="845">
        <v>31</v>
      </c>
      <c r="F11" s="846">
        <v>840</v>
      </c>
    </row>
    <row r="12" spans="1:10" s="143" customFormat="1" ht="18" customHeight="1" x14ac:dyDescent="0.3">
      <c r="A12" s="844" t="s">
        <v>33</v>
      </c>
      <c r="B12" s="845">
        <v>29</v>
      </c>
      <c r="C12" s="845">
        <v>102</v>
      </c>
      <c r="D12" s="845">
        <v>1339</v>
      </c>
      <c r="E12" s="845">
        <v>68</v>
      </c>
      <c r="F12" s="846">
        <v>1538</v>
      </c>
    </row>
    <row r="13" spans="1:10" s="143" customFormat="1" ht="18" customHeight="1" x14ac:dyDescent="0.3">
      <c r="A13" s="844" t="s">
        <v>117</v>
      </c>
      <c r="B13" s="845">
        <v>252</v>
      </c>
      <c r="C13" s="845">
        <v>2311</v>
      </c>
      <c r="D13" s="845">
        <v>3095</v>
      </c>
      <c r="E13" s="845">
        <v>113</v>
      </c>
      <c r="F13" s="846">
        <v>5771</v>
      </c>
    </row>
    <row r="14" spans="1:10" s="143" customFormat="1" ht="18" customHeight="1" x14ac:dyDescent="0.3">
      <c r="A14" s="844" t="s">
        <v>35</v>
      </c>
      <c r="B14" s="845">
        <v>90</v>
      </c>
      <c r="C14" s="845">
        <v>101</v>
      </c>
      <c r="D14" s="845">
        <v>15</v>
      </c>
      <c r="E14" s="845">
        <v>37</v>
      </c>
      <c r="F14" s="846">
        <v>243</v>
      </c>
    </row>
    <row r="15" spans="1:10" s="143" customFormat="1" ht="18" customHeight="1" x14ac:dyDescent="0.3">
      <c r="A15" s="844" t="s">
        <v>36</v>
      </c>
      <c r="B15" s="845">
        <v>75</v>
      </c>
      <c r="C15" s="845">
        <v>62</v>
      </c>
      <c r="D15" s="845">
        <v>6462</v>
      </c>
      <c r="E15" s="845">
        <v>149</v>
      </c>
      <c r="F15" s="846">
        <v>6748</v>
      </c>
    </row>
    <row r="16" spans="1:10" s="143" customFormat="1" ht="18" customHeight="1" x14ac:dyDescent="0.3">
      <c r="A16" s="844" t="s">
        <v>37</v>
      </c>
      <c r="B16" s="845">
        <v>47</v>
      </c>
      <c r="C16" s="845">
        <v>992</v>
      </c>
      <c r="D16" s="845">
        <v>8457</v>
      </c>
      <c r="E16" s="845">
        <v>72</v>
      </c>
      <c r="F16" s="846">
        <v>9568</v>
      </c>
    </row>
    <row r="17" spans="1:20" s="143" customFormat="1" ht="18" customHeight="1" x14ac:dyDescent="0.3">
      <c r="A17" s="844" t="s">
        <v>511</v>
      </c>
      <c r="B17" s="845">
        <v>13</v>
      </c>
      <c r="C17" s="845">
        <v>60</v>
      </c>
      <c r="D17" s="845">
        <v>546</v>
      </c>
      <c r="E17" s="845">
        <v>0</v>
      </c>
      <c r="F17" s="846">
        <v>619</v>
      </c>
    </row>
    <row r="18" spans="1:20" s="143" customFormat="1" ht="18" customHeight="1" x14ac:dyDescent="0.3">
      <c r="A18" s="844" t="s">
        <v>99</v>
      </c>
      <c r="B18" s="845">
        <v>10</v>
      </c>
      <c r="C18" s="845">
        <v>117</v>
      </c>
      <c r="D18" s="845">
        <v>1489</v>
      </c>
      <c r="E18" s="845">
        <v>92</v>
      </c>
      <c r="F18" s="846">
        <v>1708</v>
      </c>
    </row>
    <row r="19" spans="1:20" s="143" customFormat="1" ht="18" customHeight="1" x14ac:dyDescent="0.3">
      <c r="A19" s="844" t="s">
        <v>40</v>
      </c>
      <c r="B19" s="845">
        <v>37</v>
      </c>
      <c r="C19" s="845">
        <v>60</v>
      </c>
      <c r="D19" s="845">
        <v>143</v>
      </c>
      <c r="E19" s="845">
        <v>0</v>
      </c>
      <c r="F19" s="846">
        <v>240</v>
      </c>
    </row>
    <row r="20" spans="1:20" s="143" customFormat="1" ht="18" customHeight="1" x14ac:dyDescent="0.3">
      <c r="A20" s="844" t="s">
        <v>154</v>
      </c>
      <c r="B20" s="845">
        <v>11</v>
      </c>
      <c r="C20" s="845">
        <v>50</v>
      </c>
      <c r="D20" s="845">
        <v>1198</v>
      </c>
      <c r="E20" s="845">
        <v>0</v>
      </c>
      <c r="F20" s="846">
        <v>1259</v>
      </c>
    </row>
    <row r="21" spans="1:20" s="143" customFormat="1" ht="18" customHeight="1" x14ac:dyDescent="0.3">
      <c r="A21" s="27" t="s">
        <v>855</v>
      </c>
      <c r="B21" s="845">
        <v>15</v>
      </c>
      <c r="C21" s="845">
        <v>435</v>
      </c>
      <c r="D21" s="845">
        <v>690</v>
      </c>
      <c r="E21" s="845">
        <v>24</v>
      </c>
      <c r="F21" s="846">
        <v>1164</v>
      </c>
    </row>
    <row r="22" spans="1:20" s="143" customFormat="1" ht="18" customHeight="1" x14ac:dyDescent="0.3">
      <c r="A22" s="844" t="s">
        <v>43</v>
      </c>
      <c r="B22" s="845">
        <v>5</v>
      </c>
      <c r="C22" s="845">
        <v>14</v>
      </c>
      <c r="D22" s="845">
        <v>47</v>
      </c>
      <c r="E22" s="845">
        <v>6</v>
      </c>
      <c r="F22" s="846">
        <v>72</v>
      </c>
    </row>
    <row r="23" spans="1:20" s="143" customFormat="1" ht="18" customHeight="1" x14ac:dyDescent="0.3">
      <c r="A23" s="844" t="s">
        <v>44</v>
      </c>
      <c r="B23" s="845">
        <v>9</v>
      </c>
      <c r="C23" s="845">
        <v>4</v>
      </c>
      <c r="D23" s="845">
        <v>31</v>
      </c>
      <c r="E23" s="845">
        <v>0</v>
      </c>
      <c r="F23" s="846">
        <v>44</v>
      </c>
    </row>
    <row r="24" spans="1:20" s="143" customFormat="1" ht="18" customHeight="1" x14ac:dyDescent="0.3">
      <c r="A24" s="844" t="s">
        <v>45</v>
      </c>
      <c r="B24" s="845">
        <v>10</v>
      </c>
      <c r="C24" s="845">
        <v>0</v>
      </c>
      <c r="D24" s="845">
        <v>77</v>
      </c>
      <c r="E24" s="845">
        <v>0</v>
      </c>
      <c r="F24" s="846">
        <v>87</v>
      </c>
    </row>
    <row r="25" spans="1:20" s="143" customFormat="1" ht="18" customHeight="1" x14ac:dyDescent="0.3">
      <c r="A25" s="844" t="s">
        <v>46</v>
      </c>
      <c r="B25" s="845">
        <v>110</v>
      </c>
      <c r="C25" s="845">
        <v>362</v>
      </c>
      <c r="D25" s="845">
        <v>6502</v>
      </c>
      <c r="E25" s="845">
        <v>25</v>
      </c>
      <c r="F25" s="846">
        <v>6999</v>
      </c>
    </row>
    <row r="26" spans="1:20" s="143" customFormat="1" ht="18" customHeight="1" x14ac:dyDescent="0.3">
      <c r="A26" s="844" t="s">
        <v>47</v>
      </c>
      <c r="B26" s="845">
        <v>34</v>
      </c>
      <c r="C26" s="845">
        <v>337</v>
      </c>
      <c r="D26" s="845">
        <v>1343</v>
      </c>
      <c r="E26" s="845">
        <v>24</v>
      </c>
      <c r="F26" s="846">
        <v>1738</v>
      </c>
    </row>
    <row r="27" spans="1:20" s="849" customFormat="1" ht="24" customHeight="1" thickBot="1" x14ac:dyDescent="0.25">
      <c r="A27" s="847" t="s">
        <v>48</v>
      </c>
      <c r="B27" s="848">
        <v>2422</v>
      </c>
      <c r="C27" s="848">
        <v>20922</v>
      </c>
      <c r="D27" s="848">
        <v>43878</v>
      </c>
      <c r="E27" s="848">
        <v>8245</v>
      </c>
      <c r="F27" s="848">
        <v>75467</v>
      </c>
    </row>
    <row r="28" spans="1:20" s="851" customFormat="1" ht="19.5" customHeight="1" x14ac:dyDescent="0.25">
      <c r="A28" s="850" t="s">
        <v>49</v>
      </c>
      <c r="B28" s="850"/>
      <c r="C28" s="850"/>
      <c r="D28" s="850"/>
      <c r="E28" s="850"/>
      <c r="F28" s="850"/>
    </row>
    <row r="29" spans="1:20" x14ac:dyDescent="0.25">
      <c r="A29" s="852"/>
      <c r="B29" s="853"/>
      <c r="C29" s="853"/>
      <c r="D29" s="853"/>
      <c r="E29" s="853"/>
      <c r="F29" s="853"/>
      <c r="G29" s="853"/>
      <c r="H29" s="853"/>
      <c r="I29" s="853"/>
      <c r="J29" s="853"/>
      <c r="K29" s="853"/>
      <c r="L29" s="853"/>
      <c r="M29" s="853"/>
      <c r="N29" s="853"/>
      <c r="O29" s="853"/>
      <c r="P29" s="853"/>
      <c r="Q29" s="853"/>
      <c r="R29" s="853"/>
      <c r="S29" s="853"/>
      <c r="T29" s="853"/>
    </row>
  </sheetData>
  <mergeCells count="2">
    <mergeCell ref="A28:F28"/>
    <mergeCell ref="A29:T29"/>
  </mergeCells>
  <conditionalFormatting sqref="B8:F23 B27:F27">
    <cfRule type="cellIs" priority="2" stopIfTrue="1" operator="equal">
      <formula>"0;-"</formula>
    </cfRule>
  </conditionalFormatting>
  <conditionalFormatting sqref="B24:F26">
    <cfRule type="cellIs" priority="1" stopIfTrue="1" operator="equal">
      <formula>"0;-"</formula>
    </cfRule>
  </conditionalFormatting>
  <hyperlinks>
    <hyperlink ref="A1" location="Índice!A1" display="Volver al Índice" xr:uid="{34328EE0-CDFE-4C02-942A-068C35027479}"/>
  </hyperlinks>
  <printOptions horizontalCentered="1" verticalCentered="1"/>
  <pageMargins left="1.1811023622047245" right="1.1811023622047245" top="0.98425196850393704" bottom="0.98425196850393704" header="0.43307086614173229" footer="0.43307086614173229"/>
  <pageSetup paperSize="9" scale="74" fitToWidth="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E85B9-B8ED-48C4-9C6E-E90A86EBD6FF}">
  <sheetPr codeName="Hoja11"/>
  <dimension ref="A1:M34"/>
  <sheetViews>
    <sheetView showGridLines="0" zoomScaleNormal="75" workbookViewId="0"/>
  </sheetViews>
  <sheetFormatPr baseColWidth="10" defaultRowHeight="13.2" x14ac:dyDescent="0.25"/>
  <cols>
    <col min="1" max="1" width="45" style="1019" customWidth="1"/>
    <col min="2" max="2" width="18.109375" style="1019" customWidth="1"/>
    <col min="3" max="6" width="14.44140625" style="1019" customWidth="1"/>
    <col min="7" max="7" width="13.44140625" style="1019" customWidth="1"/>
    <col min="8" max="8" width="14.44140625" style="1019" customWidth="1"/>
    <col min="9" max="10" width="12" style="1019" bestFit="1" customWidth="1"/>
    <col min="11" max="256" width="11.5546875" style="1019"/>
    <col min="257" max="257" width="45" style="1019" customWidth="1"/>
    <col min="258" max="258" width="18.109375" style="1019" customWidth="1"/>
    <col min="259" max="262" width="14.44140625" style="1019" customWidth="1"/>
    <col min="263" max="263" width="13.44140625" style="1019" customWidth="1"/>
    <col min="264" max="264" width="14.44140625" style="1019" customWidth="1"/>
    <col min="265" max="266" width="12" style="1019" bestFit="1" customWidth="1"/>
    <col min="267" max="512" width="11.5546875" style="1019"/>
    <col min="513" max="513" width="45" style="1019" customWidth="1"/>
    <col min="514" max="514" width="18.109375" style="1019" customWidth="1"/>
    <col min="515" max="518" width="14.44140625" style="1019" customWidth="1"/>
    <col min="519" max="519" width="13.44140625" style="1019" customWidth="1"/>
    <col min="520" max="520" width="14.44140625" style="1019" customWidth="1"/>
    <col min="521" max="522" width="12" style="1019" bestFit="1" customWidth="1"/>
    <col min="523" max="768" width="11.5546875" style="1019"/>
    <col min="769" max="769" width="45" style="1019" customWidth="1"/>
    <col min="770" max="770" width="18.109375" style="1019" customWidth="1"/>
    <col min="771" max="774" width="14.44140625" style="1019" customWidth="1"/>
    <col min="775" max="775" width="13.44140625" style="1019" customWidth="1"/>
    <col min="776" max="776" width="14.44140625" style="1019" customWidth="1"/>
    <col min="777" max="778" width="12" style="1019" bestFit="1" customWidth="1"/>
    <col min="779" max="1024" width="11.5546875" style="1019"/>
    <col min="1025" max="1025" width="45" style="1019" customWidth="1"/>
    <col min="1026" max="1026" width="18.109375" style="1019" customWidth="1"/>
    <col min="1027" max="1030" width="14.44140625" style="1019" customWidth="1"/>
    <col min="1031" max="1031" width="13.44140625" style="1019" customWidth="1"/>
    <col min="1032" max="1032" width="14.44140625" style="1019" customWidth="1"/>
    <col min="1033" max="1034" width="12" style="1019" bestFit="1" customWidth="1"/>
    <col min="1035" max="1280" width="11.5546875" style="1019"/>
    <col min="1281" max="1281" width="45" style="1019" customWidth="1"/>
    <col min="1282" max="1282" width="18.109375" style="1019" customWidth="1"/>
    <col min="1283" max="1286" width="14.44140625" style="1019" customWidth="1"/>
    <col min="1287" max="1287" width="13.44140625" style="1019" customWidth="1"/>
    <col min="1288" max="1288" width="14.44140625" style="1019" customWidth="1"/>
    <col min="1289" max="1290" width="12" style="1019" bestFit="1" customWidth="1"/>
    <col min="1291" max="1536" width="11.5546875" style="1019"/>
    <col min="1537" max="1537" width="45" style="1019" customWidth="1"/>
    <col min="1538" max="1538" width="18.109375" style="1019" customWidth="1"/>
    <col min="1539" max="1542" width="14.44140625" style="1019" customWidth="1"/>
    <col min="1543" max="1543" width="13.44140625" style="1019" customWidth="1"/>
    <col min="1544" max="1544" width="14.44140625" style="1019" customWidth="1"/>
    <col min="1545" max="1546" width="12" style="1019" bestFit="1" customWidth="1"/>
    <col min="1547" max="1792" width="11.5546875" style="1019"/>
    <col min="1793" max="1793" width="45" style="1019" customWidth="1"/>
    <col min="1794" max="1794" width="18.109375" style="1019" customWidth="1"/>
    <col min="1795" max="1798" width="14.44140625" style="1019" customWidth="1"/>
    <col min="1799" max="1799" width="13.44140625" style="1019" customWidth="1"/>
    <col min="1800" max="1800" width="14.44140625" style="1019" customWidth="1"/>
    <col min="1801" max="1802" width="12" style="1019" bestFit="1" customWidth="1"/>
    <col min="1803" max="2048" width="11.5546875" style="1019"/>
    <col min="2049" max="2049" width="45" style="1019" customWidth="1"/>
    <col min="2050" max="2050" width="18.109375" style="1019" customWidth="1"/>
    <col min="2051" max="2054" width="14.44140625" style="1019" customWidth="1"/>
    <col min="2055" max="2055" width="13.44140625" style="1019" customWidth="1"/>
    <col min="2056" max="2056" width="14.44140625" style="1019" customWidth="1"/>
    <col min="2057" max="2058" width="12" style="1019" bestFit="1" customWidth="1"/>
    <col min="2059" max="2304" width="11.5546875" style="1019"/>
    <col min="2305" max="2305" width="45" style="1019" customWidth="1"/>
    <col min="2306" max="2306" width="18.109375" style="1019" customWidth="1"/>
    <col min="2307" max="2310" width="14.44140625" style="1019" customWidth="1"/>
    <col min="2311" max="2311" width="13.44140625" style="1019" customWidth="1"/>
    <col min="2312" max="2312" width="14.44140625" style="1019" customWidth="1"/>
    <col min="2313" max="2314" width="12" style="1019" bestFit="1" customWidth="1"/>
    <col min="2315" max="2560" width="11.5546875" style="1019"/>
    <col min="2561" max="2561" width="45" style="1019" customWidth="1"/>
    <col min="2562" max="2562" width="18.109375" style="1019" customWidth="1"/>
    <col min="2563" max="2566" width="14.44140625" style="1019" customWidth="1"/>
    <col min="2567" max="2567" width="13.44140625" style="1019" customWidth="1"/>
    <col min="2568" max="2568" width="14.44140625" style="1019" customWidth="1"/>
    <col min="2569" max="2570" width="12" style="1019" bestFit="1" customWidth="1"/>
    <col min="2571" max="2816" width="11.5546875" style="1019"/>
    <col min="2817" max="2817" width="45" style="1019" customWidth="1"/>
    <col min="2818" max="2818" width="18.109375" style="1019" customWidth="1"/>
    <col min="2819" max="2822" width="14.44140625" style="1019" customWidth="1"/>
    <col min="2823" max="2823" width="13.44140625" style="1019" customWidth="1"/>
    <col min="2824" max="2824" width="14.44140625" style="1019" customWidth="1"/>
    <col min="2825" max="2826" width="12" style="1019" bestFit="1" customWidth="1"/>
    <col min="2827" max="3072" width="11.5546875" style="1019"/>
    <col min="3073" max="3073" width="45" style="1019" customWidth="1"/>
    <col min="3074" max="3074" width="18.109375" style="1019" customWidth="1"/>
    <col min="3075" max="3078" width="14.44140625" style="1019" customWidth="1"/>
    <col min="3079" max="3079" width="13.44140625" style="1019" customWidth="1"/>
    <col min="3080" max="3080" width="14.44140625" style="1019" customWidth="1"/>
    <col min="3081" max="3082" width="12" style="1019" bestFit="1" customWidth="1"/>
    <col min="3083" max="3328" width="11.5546875" style="1019"/>
    <col min="3329" max="3329" width="45" style="1019" customWidth="1"/>
    <col min="3330" max="3330" width="18.109375" style="1019" customWidth="1"/>
    <col min="3331" max="3334" width="14.44140625" style="1019" customWidth="1"/>
    <col min="3335" max="3335" width="13.44140625" style="1019" customWidth="1"/>
    <col min="3336" max="3336" width="14.44140625" style="1019" customWidth="1"/>
    <col min="3337" max="3338" width="12" style="1019" bestFit="1" customWidth="1"/>
    <col min="3339" max="3584" width="11.5546875" style="1019"/>
    <col min="3585" max="3585" width="45" style="1019" customWidth="1"/>
    <col min="3586" max="3586" width="18.109375" style="1019" customWidth="1"/>
    <col min="3587" max="3590" width="14.44140625" style="1019" customWidth="1"/>
    <col min="3591" max="3591" width="13.44140625" style="1019" customWidth="1"/>
    <col min="3592" max="3592" width="14.44140625" style="1019" customWidth="1"/>
    <col min="3593" max="3594" width="12" style="1019" bestFit="1" customWidth="1"/>
    <col min="3595" max="3840" width="11.5546875" style="1019"/>
    <col min="3841" max="3841" width="45" style="1019" customWidth="1"/>
    <col min="3842" max="3842" width="18.109375" style="1019" customWidth="1"/>
    <col min="3843" max="3846" width="14.44140625" style="1019" customWidth="1"/>
    <col min="3847" max="3847" width="13.44140625" style="1019" customWidth="1"/>
    <col min="3848" max="3848" width="14.44140625" style="1019" customWidth="1"/>
    <col min="3849" max="3850" width="12" style="1019" bestFit="1" customWidth="1"/>
    <col min="3851" max="4096" width="11.5546875" style="1019"/>
    <col min="4097" max="4097" width="45" style="1019" customWidth="1"/>
    <col min="4098" max="4098" width="18.109375" style="1019" customWidth="1"/>
    <col min="4099" max="4102" width="14.44140625" style="1019" customWidth="1"/>
    <col min="4103" max="4103" width="13.44140625" style="1019" customWidth="1"/>
    <col min="4104" max="4104" width="14.44140625" style="1019" customWidth="1"/>
    <col min="4105" max="4106" width="12" style="1019" bestFit="1" customWidth="1"/>
    <col min="4107" max="4352" width="11.5546875" style="1019"/>
    <col min="4353" max="4353" width="45" style="1019" customWidth="1"/>
    <col min="4354" max="4354" width="18.109375" style="1019" customWidth="1"/>
    <col min="4355" max="4358" width="14.44140625" style="1019" customWidth="1"/>
    <col min="4359" max="4359" width="13.44140625" style="1019" customWidth="1"/>
    <col min="4360" max="4360" width="14.44140625" style="1019" customWidth="1"/>
    <col min="4361" max="4362" width="12" style="1019" bestFit="1" customWidth="1"/>
    <col min="4363" max="4608" width="11.5546875" style="1019"/>
    <col min="4609" max="4609" width="45" style="1019" customWidth="1"/>
    <col min="4610" max="4610" width="18.109375" style="1019" customWidth="1"/>
    <col min="4611" max="4614" width="14.44140625" style="1019" customWidth="1"/>
    <col min="4615" max="4615" width="13.44140625" style="1019" customWidth="1"/>
    <col min="4616" max="4616" width="14.44140625" style="1019" customWidth="1"/>
    <col min="4617" max="4618" width="12" style="1019" bestFit="1" customWidth="1"/>
    <col min="4619" max="4864" width="11.5546875" style="1019"/>
    <col min="4865" max="4865" width="45" style="1019" customWidth="1"/>
    <col min="4866" max="4866" width="18.109375" style="1019" customWidth="1"/>
    <col min="4867" max="4870" width="14.44140625" style="1019" customWidth="1"/>
    <col min="4871" max="4871" width="13.44140625" style="1019" customWidth="1"/>
    <col min="4872" max="4872" width="14.44140625" style="1019" customWidth="1"/>
    <col min="4873" max="4874" width="12" style="1019" bestFit="1" customWidth="1"/>
    <col min="4875" max="5120" width="11.5546875" style="1019"/>
    <col min="5121" max="5121" width="45" style="1019" customWidth="1"/>
    <col min="5122" max="5122" width="18.109375" style="1019" customWidth="1"/>
    <col min="5123" max="5126" width="14.44140625" style="1019" customWidth="1"/>
    <col min="5127" max="5127" width="13.44140625" style="1019" customWidth="1"/>
    <col min="5128" max="5128" width="14.44140625" style="1019" customWidth="1"/>
    <col min="5129" max="5130" width="12" style="1019" bestFit="1" customWidth="1"/>
    <col min="5131" max="5376" width="11.5546875" style="1019"/>
    <col min="5377" max="5377" width="45" style="1019" customWidth="1"/>
    <col min="5378" max="5378" width="18.109375" style="1019" customWidth="1"/>
    <col min="5379" max="5382" width="14.44140625" style="1019" customWidth="1"/>
    <col min="5383" max="5383" width="13.44140625" style="1019" customWidth="1"/>
    <col min="5384" max="5384" width="14.44140625" style="1019" customWidth="1"/>
    <col min="5385" max="5386" width="12" style="1019" bestFit="1" customWidth="1"/>
    <col min="5387" max="5632" width="11.5546875" style="1019"/>
    <col min="5633" max="5633" width="45" style="1019" customWidth="1"/>
    <col min="5634" max="5634" width="18.109375" style="1019" customWidth="1"/>
    <col min="5635" max="5638" width="14.44140625" style="1019" customWidth="1"/>
    <col min="5639" max="5639" width="13.44140625" style="1019" customWidth="1"/>
    <col min="5640" max="5640" width="14.44140625" style="1019" customWidth="1"/>
    <col min="5641" max="5642" width="12" style="1019" bestFit="1" customWidth="1"/>
    <col min="5643" max="5888" width="11.5546875" style="1019"/>
    <col min="5889" max="5889" width="45" style="1019" customWidth="1"/>
    <col min="5890" max="5890" width="18.109375" style="1019" customWidth="1"/>
    <col min="5891" max="5894" width="14.44140625" style="1019" customWidth="1"/>
    <col min="5895" max="5895" width="13.44140625" style="1019" customWidth="1"/>
    <col min="5896" max="5896" width="14.44140625" style="1019" customWidth="1"/>
    <col min="5897" max="5898" width="12" style="1019" bestFit="1" customWidth="1"/>
    <col min="5899" max="6144" width="11.5546875" style="1019"/>
    <col min="6145" max="6145" width="45" style="1019" customWidth="1"/>
    <col min="6146" max="6146" width="18.109375" style="1019" customWidth="1"/>
    <col min="6147" max="6150" width="14.44140625" style="1019" customWidth="1"/>
    <col min="6151" max="6151" width="13.44140625" style="1019" customWidth="1"/>
    <col min="6152" max="6152" width="14.44140625" style="1019" customWidth="1"/>
    <col min="6153" max="6154" width="12" style="1019" bestFit="1" customWidth="1"/>
    <col min="6155" max="6400" width="11.5546875" style="1019"/>
    <col min="6401" max="6401" width="45" style="1019" customWidth="1"/>
    <col min="6402" max="6402" width="18.109375" style="1019" customWidth="1"/>
    <col min="6403" max="6406" width="14.44140625" style="1019" customWidth="1"/>
    <col min="6407" max="6407" width="13.44140625" style="1019" customWidth="1"/>
    <col min="6408" max="6408" width="14.44140625" style="1019" customWidth="1"/>
    <col min="6409" max="6410" width="12" style="1019" bestFit="1" customWidth="1"/>
    <col min="6411" max="6656" width="11.5546875" style="1019"/>
    <col min="6657" max="6657" width="45" style="1019" customWidth="1"/>
    <col min="6658" max="6658" width="18.109375" style="1019" customWidth="1"/>
    <col min="6659" max="6662" width="14.44140625" style="1019" customWidth="1"/>
    <col min="6663" max="6663" width="13.44140625" style="1019" customWidth="1"/>
    <col min="6664" max="6664" width="14.44140625" style="1019" customWidth="1"/>
    <col min="6665" max="6666" width="12" style="1019" bestFit="1" customWidth="1"/>
    <col min="6667" max="6912" width="11.5546875" style="1019"/>
    <col min="6913" max="6913" width="45" style="1019" customWidth="1"/>
    <col min="6914" max="6914" width="18.109375" style="1019" customWidth="1"/>
    <col min="6915" max="6918" width="14.44140625" style="1019" customWidth="1"/>
    <col min="6919" max="6919" width="13.44140625" style="1019" customWidth="1"/>
    <col min="6920" max="6920" width="14.44140625" style="1019" customWidth="1"/>
    <col min="6921" max="6922" width="12" style="1019" bestFit="1" customWidth="1"/>
    <col min="6923" max="7168" width="11.5546875" style="1019"/>
    <col min="7169" max="7169" width="45" style="1019" customWidth="1"/>
    <col min="7170" max="7170" width="18.109375" style="1019" customWidth="1"/>
    <col min="7171" max="7174" width="14.44140625" style="1019" customWidth="1"/>
    <col min="7175" max="7175" width="13.44140625" style="1019" customWidth="1"/>
    <col min="7176" max="7176" width="14.44140625" style="1019" customWidth="1"/>
    <col min="7177" max="7178" width="12" style="1019" bestFit="1" customWidth="1"/>
    <col min="7179" max="7424" width="11.5546875" style="1019"/>
    <col min="7425" max="7425" width="45" style="1019" customWidth="1"/>
    <col min="7426" max="7426" width="18.109375" style="1019" customWidth="1"/>
    <col min="7427" max="7430" width="14.44140625" style="1019" customWidth="1"/>
    <col min="7431" max="7431" width="13.44140625" style="1019" customWidth="1"/>
    <col min="7432" max="7432" width="14.44140625" style="1019" customWidth="1"/>
    <col min="7433" max="7434" width="12" style="1019" bestFit="1" customWidth="1"/>
    <col min="7435" max="7680" width="11.5546875" style="1019"/>
    <col min="7681" max="7681" width="45" style="1019" customWidth="1"/>
    <col min="7682" max="7682" width="18.109375" style="1019" customWidth="1"/>
    <col min="7683" max="7686" width="14.44140625" style="1019" customWidth="1"/>
    <col min="7687" max="7687" width="13.44140625" style="1019" customWidth="1"/>
    <col min="7688" max="7688" width="14.44140625" style="1019" customWidth="1"/>
    <col min="7689" max="7690" width="12" style="1019" bestFit="1" customWidth="1"/>
    <col min="7691" max="7936" width="11.5546875" style="1019"/>
    <col min="7937" max="7937" width="45" style="1019" customWidth="1"/>
    <col min="7938" max="7938" width="18.109375" style="1019" customWidth="1"/>
    <col min="7939" max="7942" width="14.44140625" style="1019" customWidth="1"/>
    <col min="7943" max="7943" width="13.44140625" style="1019" customWidth="1"/>
    <col min="7944" max="7944" width="14.44140625" style="1019" customWidth="1"/>
    <col min="7945" max="7946" width="12" style="1019" bestFit="1" customWidth="1"/>
    <col min="7947" max="8192" width="11.5546875" style="1019"/>
    <col min="8193" max="8193" width="45" style="1019" customWidth="1"/>
    <col min="8194" max="8194" width="18.109375" style="1019" customWidth="1"/>
    <col min="8195" max="8198" width="14.44140625" style="1019" customWidth="1"/>
    <col min="8199" max="8199" width="13.44140625" style="1019" customWidth="1"/>
    <col min="8200" max="8200" width="14.44140625" style="1019" customWidth="1"/>
    <col min="8201" max="8202" width="12" style="1019" bestFit="1" customWidth="1"/>
    <col min="8203" max="8448" width="11.5546875" style="1019"/>
    <col min="8449" max="8449" width="45" style="1019" customWidth="1"/>
    <col min="8450" max="8450" width="18.109375" style="1019" customWidth="1"/>
    <col min="8451" max="8454" width="14.44140625" style="1019" customWidth="1"/>
    <col min="8455" max="8455" width="13.44140625" style="1019" customWidth="1"/>
    <col min="8456" max="8456" width="14.44140625" style="1019" customWidth="1"/>
    <col min="8457" max="8458" width="12" style="1019" bestFit="1" customWidth="1"/>
    <col min="8459" max="8704" width="11.5546875" style="1019"/>
    <col min="8705" max="8705" width="45" style="1019" customWidth="1"/>
    <col min="8706" max="8706" width="18.109375" style="1019" customWidth="1"/>
    <col min="8707" max="8710" width="14.44140625" style="1019" customWidth="1"/>
    <col min="8711" max="8711" width="13.44140625" style="1019" customWidth="1"/>
    <col min="8712" max="8712" width="14.44140625" style="1019" customWidth="1"/>
    <col min="8713" max="8714" width="12" style="1019" bestFit="1" customWidth="1"/>
    <col min="8715" max="8960" width="11.5546875" style="1019"/>
    <col min="8961" max="8961" width="45" style="1019" customWidth="1"/>
    <col min="8962" max="8962" width="18.109375" style="1019" customWidth="1"/>
    <col min="8963" max="8966" width="14.44140625" style="1019" customWidth="1"/>
    <col min="8967" max="8967" width="13.44140625" style="1019" customWidth="1"/>
    <col min="8968" max="8968" width="14.44140625" style="1019" customWidth="1"/>
    <col min="8969" max="8970" width="12" style="1019" bestFit="1" customWidth="1"/>
    <col min="8971" max="9216" width="11.5546875" style="1019"/>
    <col min="9217" max="9217" width="45" style="1019" customWidth="1"/>
    <col min="9218" max="9218" width="18.109375" style="1019" customWidth="1"/>
    <col min="9219" max="9222" width="14.44140625" style="1019" customWidth="1"/>
    <col min="9223" max="9223" width="13.44140625" style="1019" customWidth="1"/>
    <col min="9224" max="9224" width="14.44140625" style="1019" customWidth="1"/>
    <col min="9225" max="9226" width="12" style="1019" bestFit="1" customWidth="1"/>
    <col min="9227" max="9472" width="11.5546875" style="1019"/>
    <col min="9473" max="9473" width="45" style="1019" customWidth="1"/>
    <col min="9474" max="9474" width="18.109375" style="1019" customWidth="1"/>
    <col min="9475" max="9478" width="14.44140625" style="1019" customWidth="1"/>
    <col min="9479" max="9479" width="13.44140625" style="1019" customWidth="1"/>
    <col min="9480" max="9480" width="14.44140625" style="1019" customWidth="1"/>
    <col min="9481" max="9482" width="12" style="1019" bestFit="1" customWidth="1"/>
    <col min="9483" max="9728" width="11.5546875" style="1019"/>
    <col min="9729" max="9729" width="45" style="1019" customWidth="1"/>
    <col min="9730" max="9730" width="18.109375" style="1019" customWidth="1"/>
    <col min="9731" max="9734" width="14.44140625" style="1019" customWidth="1"/>
    <col min="9735" max="9735" width="13.44140625" style="1019" customWidth="1"/>
    <col min="9736" max="9736" width="14.44140625" style="1019" customWidth="1"/>
    <col min="9737" max="9738" width="12" style="1019" bestFit="1" customWidth="1"/>
    <col min="9739" max="9984" width="11.5546875" style="1019"/>
    <col min="9985" max="9985" width="45" style="1019" customWidth="1"/>
    <col min="9986" max="9986" width="18.109375" style="1019" customWidth="1"/>
    <col min="9987" max="9990" width="14.44140625" style="1019" customWidth="1"/>
    <col min="9991" max="9991" width="13.44140625" style="1019" customWidth="1"/>
    <col min="9992" max="9992" width="14.44140625" style="1019" customWidth="1"/>
    <col min="9993" max="9994" width="12" style="1019" bestFit="1" customWidth="1"/>
    <col min="9995" max="10240" width="11.5546875" style="1019"/>
    <col min="10241" max="10241" width="45" style="1019" customWidth="1"/>
    <col min="10242" max="10242" width="18.109375" style="1019" customWidth="1"/>
    <col min="10243" max="10246" width="14.44140625" style="1019" customWidth="1"/>
    <col min="10247" max="10247" width="13.44140625" style="1019" customWidth="1"/>
    <col min="10248" max="10248" width="14.44140625" style="1019" customWidth="1"/>
    <col min="10249" max="10250" width="12" style="1019" bestFit="1" customWidth="1"/>
    <col min="10251" max="10496" width="11.5546875" style="1019"/>
    <col min="10497" max="10497" width="45" style="1019" customWidth="1"/>
    <col min="10498" max="10498" width="18.109375" style="1019" customWidth="1"/>
    <col min="10499" max="10502" width="14.44140625" style="1019" customWidth="1"/>
    <col min="10503" max="10503" width="13.44140625" style="1019" customWidth="1"/>
    <col min="10504" max="10504" width="14.44140625" style="1019" customWidth="1"/>
    <col min="10505" max="10506" width="12" style="1019" bestFit="1" customWidth="1"/>
    <col min="10507" max="10752" width="11.5546875" style="1019"/>
    <col min="10753" max="10753" width="45" style="1019" customWidth="1"/>
    <col min="10754" max="10754" width="18.109375" style="1019" customWidth="1"/>
    <col min="10755" max="10758" width="14.44140625" style="1019" customWidth="1"/>
    <col min="10759" max="10759" width="13.44140625" style="1019" customWidth="1"/>
    <col min="10760" max="10760" width="14.44140625" style="1019" customWidth="1"/>
    <col min="10761" max="10762" width="12" style="1019" bestFit="1" customWidth="1"/>
    <col min="10763" max="11008" width="11.5546875" style="1019"/>
    <col min="11009" max="11009" width="45" style="1019" customWidth="1"/>
    <col min="11010" max="11010" width="18.109375" style="1019" customWidth="1"/>
    <col min="11011" max="11014" width="14.44140625" style="1019" customWidth="1"/>
    <col min="11015" max="11015" width="13.44140625" style="1019" customWidth="1"/>
    <col min="11016" max="11016" width="14.44140625" style="1019" customWidth="1"/>
    <col min="11017" max="11018" width="12" style="1019" bestFit="1" customWidth="1"/>
    <col min="11019" max="11264" width="11.5546875" style="1019"/>
    <col min="11265" max="11265" width="45" style="1019" customWidth="1"/>
    <col min="11266" max="11266" width="18.109375" style="1019" customWidth="1"/>
    <col min="11267" max="11270" width="14.44140625" style="1019" customWidth="1"/>
    <col min="11271" max="11271" width="13.44140625" style="1019" customWidth="1"/>
    <col min="11272" max="11272" width="14.44140625" style="1019" customWidth="1"/>
    <col min="11273" max="11274" width="12" style="1019" bestFit="1" customWidth="1"/>
    <col min="11275" max="11520" width="11.5546875" style="1019"/>
    <col min="11521" max="11521" width="45" style="1019" customWidth="1"/>
    <col min="11522" max="11522" width="18.109375" style="1019" customWidth="1"/>
    <col min="11523" max="11526" width="14.44140625" style="1019" customWidth="1"/>
    <col min="11527" max="11527" width="13.44140625" style="1019" customWidth="1"/>
    <col min="11528" max="11528" width="14.44140625" style="1019" customWidth="1"/>
    <col min="11529" max="11530" width="12" style="1019" bestFit="1" customWidth="1"/>
    <col min="11531" max="11776" width="11.5546875" style="1019"/>
    <col min="11777" max="11777" width="45" style="1019" customWidth="1"/>
    <col min="11778" max="11778" width="18.109375" style="1019" customWidth="1"/>
    <col min="11779" max="11782" width="14.44140625" style="1019" customWidth="1"/>
    <col min="11783" max="11783" width="13.44140625" style="1019" customWidth="1"/>
    <col min="11784" max="11784" width="14.44140625" style="1019" customWidth="1"/>
    <col min="11785" max="11786" width="12" style="1019" bestFit="1" customWidth="1"/>
    <col min="11787" max="12032" width="11.5546875" style="1019"/>
    <col min="12033" max="12033" width="45" style="1019" customWidth="1"/>
    <col min="12034" max="12034" width="18.109375" style="1019" customWidth="1"/>
    <col min="12035" max="12038" width="14.44140625" style="1019" customWidth="1"/>
    <col min="12039" max="12039" width="13.44140625" style="1019" customWidth="1"/>
    <col min="12040" max="12040" width="14.44140625" style="1019" customWidth="1"/>
    <col min="12041" max="12042" width="12" style="1019" bestFit="1" customWidth="1"/>
    <col min="12043" max="12288" width="11.5546875" style="1019"/>
    <col min="12289" max="12289" width="45" style="1019" customWidth="1"/>
    <col min="12290" max="12290" width="18.109375" style="1019" customWidth="1"/>
    <col min="12291" max="12294" width="14.44140625" style="1019" customWidth="1"/>
    <col min="12295" max="12295" width="13.44140625" style="1019" customWidth="1"/>
    <col min="12296" max="12296" width="14.44140625" style="1019" customWidth="1"/>
    <col min="12297" max="12298" width="12" style="1019" bestFit="1" customWidth="1"/>
    <col min="12299" max="12544" width="11.5546875" style="1019"/>
    <col min="12545" max="12545" width="45" style="1019" customWidth="1"/>
    <col min="12546" max="12546" width="18.109375" style="1019" customWidth="1"/>
    <col min="12547" max="12550" width="14.44140625" style="1019" customWidth="1"/>
    <col min="12551" max="12551" width="13.44140625" style="1019" customWidth="1"/>
    <col min="12552" max="12552" width="14.44140625" style="1019" customWidth="1"/>
    <col min="12553" max="12554" width="12" style="1019" bestFit="1" customWidth="1"/>
    <col min="12555" max="12800" width="11.5546875" style="1019"/>
    <col min="12801" max="12801" width="45" style="1019" customWidth="1"/>
    <col min="12802" max="12802" width="18.109375" style="1019" customWidth="1"/>
    <col min="12803" max="12806" width="14.44140625" style="1019" customWidth="1"/>
    <col min="12807" max="12807" width="13.44140625" style="1019" customWidth="1"/>
    <col min="12808" max="12808" width="14.44140625" style="1019" customWidth="1"/>
    <col min="12809" max="12810" width="12" style="1019" bestFit="1" customWidth="1"/>
    <col min="12811" max="13056" width="11.5546875" style="1019"/>
    <col min="13057" max="13057" width="45" style="1019" customWidth="1"/>
    <col min="13058" max="13058" width="18.109375" style="1019" customWidth="1"/>
    <col min="13059" max="13062" width="14.44140625" style="1019" customWidth="1"/>
    <col min="13063" max="13063" width="13.44140625" style="1019" customWidth="1"/>
    <col min="13064" max="13064" width="14.44140625" style="1019" customWidth="1"/>
    <col min="13065" max="13066" width="12" style="1019" bestFit="1" customWidth="1"/>
    <col min="13067" max="13312" width="11.5546875" style="1019"/>
    <col min="13313" max="13313" width="45" style="1019" customWidth="1"/>
    <col min="13314" max="13314" width="18.109375" style="1019" customWidth="1"/>
    <col min="13315" max="13318" width="14.44140625" style="1019" customWidth="1"/>
    <col min="13319" max="13319" width="13.44140625" style="1019" customWidth="1"/>
    <col min="13320" max="13320" width="14.44140625" style="1019" customWidth="1"/>
    <col min="13321" max="13322" width="12" style="1019" bestFit="1" customWidth="1"/>
    <col min="13323" max="13568" width="11.5546875" style="1019"/>
    <col min="13569" max="13569" width="45" style="1019" customWidth="1"/>
    <col min="13570" max="13570" width="18.109375" style="1019" customWidth="1"/>
    <col min="13571" max="13574" width="14.44140625" style="1019" customWidth="1"/>
    <col min="13575" max="13575" width="13.44140625" style="1019" customWidth="1"/>
    <col min="13576" max="13576" width="14.44140625" style="1019" customWidth="1"/>
    <col min="13577" max="13578" width="12" style="1019" bestFit="1" customWidth="1"/>
    <col min="13579" max="13824" width="11.5546875" style="1019"/>
    <col min="13825" max="13825" width="45" style="1019" customWidth="1"/>
    <col min="13826" max="13826" width="18.109375" style="1019" customWidth="1"/>
    <col min="13827" max="13830" width="14.44140625" style="1019" customWidth="1"/>
    <col min="13831" max="13831" width="13.44140625" style="1019" customWidth="1"/>
    <col min="13832" max="13832" width="14.44140625" style="1019" customWidth="1"/>
    <col min="13833" max="13834" width="12" style="1019" bestFit="1" customWidth="1"/>
    <col min="13835" max="14080" width="11.5546875" style="1019"/>
    <col min="14081" max="14081" width="45" style="1019" customWidth="1"/>
    <col min="14082" max="14082" width="18.109375" style="1019" customWidth="1"/>
    <col min="14083" max="14086" width="14.44140625" style="1019" customWidth="1"/>
    <col min="14087" max="14087" width="13.44140625" style="1019" customWidth="1"/>
    <col min="14088" max="14088" width="14.44140625" style="1019" customWidth="1"/>
    <col min="14089" max="14090" width="12" style="1019" bestFit="1" customWidth="1"/>
    <col min="14091" max="14336" width="11.5546875" style="1019"/>
    <col min="14337" max="14337" width="45" style="1019" customWidth="1"/>
    <col min="14338" max="14338" width="18.109375" style="1019" customWidth="1"/>
    <col min="14339" max="14342" width="14.44140625" style="1019" customWidth="1"/>
    <col min="14343" max="14343" width="13.44140625" style="1019" customWidth="1"/>
    <col min="14344" max="14344" width="14.44140625" style="1019" customWidth="1"/>
    <col min="14345" max="14346" width="12" style="1019" bestFit="1" customWidth="1"/>
    <col min="14347" max="14592" width="11.5546875" style="1019"/>
    <col min="14593" max="14593" width="45" style="1019" customWidth="1"/>
    <col min="14594" max="14594" width="18.109375" style="1019" customWidth="1"/>
    <col min="14595" max="14598" width="14.44140625" style="1019" customWidth="1"/>
    <col min="14599" max="14599" width="13.44140625" style="1019" customWidth="1"/>
    <col min="14600" max="14600" width="14.44140625" style="1019" customWidth="1"/>
    <col min="14601" max="14602" width="12" style="1019" bestFit="1" customWidth="1"/>
    <col min="14603" max="14848" width="11.5546875" style="1019"/>
    <col min="14849" max="14849" width="45" style="1019" customWidth="1"/>
    <col min="14850" max="14850" width="18.109375" style="1019" customWidth="1"/>
    <col min="14851" max="14854" width="14.44140625" style="1019" customWidth="1"/>
    <col min="14855" max="14855" width="13.44140625" style="1019" customWidth="1"/>
    <col min="14856" max="14856" width="14.44140625" style="1019" customWidth="1"/>
    <col min="14857" max="14858" width="12" style="1019" bestFit="1" customWidth="1"/>
    <col min="14859" max="15104" width="11.5546875" style="1019"/>
    <col min="15105" max="15105" width="45" style="1019" customWidth="1"/>
    <col min="15106" max="15106" width="18.109375" style="1019" customWidth="1"/>
    <col min="15107" max="15110" width="14.44140625" style="1019" customWidth="1"/>
    <col min="15111" max="15111" width="13.44140625" style="1019" customWidth="1"/>
    <col min="15112" max="15112" width="14.44140625" style="1019" customWidth="1"/>
    <col min="15113" max="15114" width="12" style="1019" bestFit="1" customWidth="1"/>
    <col min="15115" max="15360" width="11.5546875" style="1019"/>
    <col min="15361" max="15361" width="45" style="1019" customWidth="1"/>
    <col min="15362" max="15362" width="18.109375" style="1019" customWidth="1"/>
    <col min="15363" max="15366" width="14.44140625" style="1019" customWidth="1"/>
    <col min="15367" max="15367" width="13.44140625" style="1019" customWidth="1"/>
    <col min="15368" max="15368" width="14.44140625" style="1019" customWidth="1"/>
    <col min="15369" max="15370" width="12" style="1019" bestFit="1" customWidth="1"/>
    <col min="15371" max="15616" width="11.5546875" style="1019"/>
    <col min="15617" max="15617" width="45" style="1019" customWidth="1"/>
    <col min="15618" max="15618" width="18.109375" style="1019" customWidth="1"/>
    <col min="15619" max="15622" width="14.44140625" style="1019" customWidth="1"/>
    <col min="15623" max="15623" width="13.44140625" style="1019" customWidth="1"/>
    <col min="15624" max="15624" width="14.44140625" style="1019" customWidth="1"/>
    <col min="15625" max="15626" width="12" style="1019" bestFit="1" customWidth="1"/>
    <col min="15627" max="15872" width="11.5546875" style="1019"/>
    <col min="15873" max="15873" width="45" style="1019" customWidth="1"/>
    <col min="15874" max="15874" width="18.109375" style="1019" customWidth="1"/>
    <col min="15875" max="15878" width="14.44140625" style="1019" customWidth="1"/>
    <col min="15879" max="15879" width="13.44140625" style="1019" customWidth="1"/>
    <col min="15880" max="15880" width="14.44140625" style="1019" customWidth="1"/>
    <col min="15881" max="15882" width="12" style="1019" bestFit="1" customWidth="1"/>
    <col min="15883" max="16128" width="11.5546875" style="1019"/>
    <col min="16129" max="16129" width="45" style="1019" customWidth="1"/>
    <col min="16130" max="16130" width="18.109375" style="1019" customWidth="1"/>
    <col min="16131" max="16134" width="14.44140625" style="1019" customWidth="1"/>
    <col min="16135" max="16135" width="13.44140625" style="1019" customWidth="1"/>
    <col min="16136" max="16136" width="14.44140625" style="1019" customWidth="1"/>
    <col min="16137" max="16138" width="12" style="1019" bestFit="1" customWidth="1"/>
    <col min="16139" max="16384" width="11.5546875" style="1019"/>
  </cols>
  <sheetData>
    <row r="1" spans="1:13" s="1012" customFormat="1" ht="18" customHeight="1" x14ac:dyDescent="0.25">
      <c r="A1" s="1344" t="s">
        <v>1132</v>
      </c>
      <c r="B1" s="1011"/>
      <c r="C1" s="1011"/>
      <c r="D1" s="1011"/>
      <c r="E1" s="1011"/>
      <c r="F1" s="1011"/>
      <c r="G1" s="1011"/>
      <c r="H1" s="1011"/>
    </row>
    <row r="2" spans="1:13" s="1069" customFormat="1" ht="24" customHeight="1" x14ac:dyDescent="0.5">
      <c r="A2" s="1068" t="s">
        <v>983</v>
      </c>
      <c r="B2" s="1068"/>
      <c r="C2" s="1068"/>
      <c r="D2" s="1068"/>
      <c r="E2" s="1068"/>
      <c r="F2" s="1068"/>
      <c r="G2" s="1068"/>
      <c r="H2" s="1068"/>
    </row>
    <row r="3" spans="1:13" s="1071" customFormat="1" ht="18" customHeight="1" x14ac:dyDescent="0.35">
      <c r="A3" s="1070">
        <v>46053</v>
      </c>
      <c r="B3" s="1070"/>
      <c r="C3" s="1070"/>
      <c r="D3" s="1070"/>
      <c r="E3" s="1070"/>
      <c r="F3" s="1070"/>
      <c r="G3" s="1070"/>
      <c r="H3" s="1070"/>
    </row>
    <row r="4" spans="1:13" s="1073" customFormat="1" ht="18" customHeight="1" x14ac:dyDescent="0.3">
      <c r="A4" s="1072" t="s">
        <v>125</v>
      </c>
      <c r="B4" s="1072"/>
      <c r="C4" s="1072"/>
      <c r="D4" s="1072"/>
      <c r="E4" s="1072"/>
      <c r="F4" s="1072"/>
      <c r="G4" s="1072"/>
      <c r="H4" s="1072"/>
    </row>
    <row r="5" spans="1:13" ht="13.8" thickBot="1" x14ac:dyDescent="0.3"/>
    <row r="6" spans="1:13" ht="28.5" customHeight="1" x14ac:dyDescent="0.25">
      <c r="A6" s="1074" t="s">
        <v>1</v>
      </c>
      <c r="B6" s="1074" t="s">
        <v>984</v>
      </c>
      <c r="C6" s="1074"/>
      <c r="D6" s="1075" t="s">
        <v>985</v>
      </c>
      <c r="E6" s="1075" t="s">
        <v>986</v>
      </c>
      <c r="F6" s="1075" t="s">
        <v>987</v>
      </c>
      <c r="G6" s="1075" t="s">
        <v>988</v>
      </c>
      <c r="H6" s="1020" t="s">
        <v>989</v>
      </c>
      <c r="M6" s="1076"/>
    </row>
    <row r="7" spans="1:13" ht="30.45" customHeight="1" x14ac:dyDescent="0.25">
      <c r="A7" s="1077"/>
      <c r="B7" s="1078" t="s">
        <v>679</v>
      </c>
      <c r="C7" s="1078" t="s">
        <v>680</v>
      </c>
      <c r="D7" s="1079"/>
      <c r="E7" s="1079"/>
      <c r="F7" s="1079"/>
      <c r="G7" s="1079" t="s">
        <v>990</v>
      </c>
      <c r="H7" s="1024"/>
    </row>
    <row r="8" spans="1:13" ht="7.5" customHeight="1" x14ac:dyDescent="0.25">
      <c r="A8" s="1007"/>
      <c r="B8" s="1007"/>
      <c r="C8" s="1007"/>
      <c r="D8" s="1007"/>
      <c r="E8" s="1007"/>
      <c r="F8" s="1007"/>
      <c r="G8" s="1007"/>
      <c r="H8" s="1080"/>
    </row>
    <row r="9" spans="1:13" s="1008" customFormat="1" ht="20.100000000000001" customHeight="1" x14ac:dyDescent="0.3">
      <c r="A9" s="1026" t="s">
        <v>29</v>
      </c>
      <c r="B9" s="1081">
        <v>33970678.714000002</v>
      </c>
      <c r="C9" s="1081">
        <v>43354538.669</v>
      </c>
      <c r="D9" s="1081">
        <v>0</v>
      </c>
      <c r="E9" s="1081">
        <v>1534426.5149999999</v>
      </c>
      <c r="F9" s="1081">
        <v>649968.79399999999</v>
      </c>
      <c r="G9" s="1081">
        <v>1901468.476</v>
      </c>
      <c r="H9" s="1082">
        <v>81411081.167999998</v>
      </c>
      <c r="I9" s="1083"/>
      <c r="J9" s="1083"/>
    </row>
    <row r="10" spans="1:13" s="1008" customFormat="1" ht="20.100000000000001" customHeight="1" x14ac:dyDescent="0.3">
      <c r="A10" s="1026" t="s">
        <v>30</v>
      </c>
      <c r="B10" s="1081">
        <v>867701.59199999995</v>
      </c>
      <c r="C10" s="1081">
        <v>762651.55599999998</v>
      </c>
      <c r="D10" s="1081">
        <v>0</v>
      </c>
      <c r="E10" s="1081">
        <v>53811.184999999998</v>
      </c>
      <c r="F10" s="1081">
        <v>24910.537</v>
      </c>
      <c r="G10" s="1081">
        <v>54292.597999999998</v>
      </c>
      <c r="H10" s="1082">
        <v>1763367.4680000001</v>
      </c>
      <c r="I10" s="1083"/>
      <c r="J10" s="1083"/>
    </row>
    <row r="11" spans="1:13" s="1008" customFormat="1" ht="20.100000000000001" customHeight="1" x14ac:dyDescent="0.3">
      <c r="A11" s="1026" t="s">
        <v>31</v>
      </c>
      <c r="B11" s="1081">
        <v>11140898.044</v>
      </c>
      <c r="C11" s="1081">
        <v>106127937.502</v>
      </c>
      <c r="D11" s="1081">
        <v>0</v>
      </c>
      <c r="E11" s="1081">
        <v>1828255.939</v>
      </c>
      <c r="F11" s="1081">
        <v>1483418.7509999999</v>
      </c>
      <c r="G11" s="1081">
        <v>2243001.517</v>
      </c>
      <c r="H11" s="1082">
        <v>122823511.75300001</v>
      </c>
      <c r="I11" s="1083"/>
      <c r="J11" s="1083"/>
    </row>
    <row r="12" spans="1:13" s="1008" customFormat="1" ht="20.100000000000001" customHeight="1" x14ac:dyDescent="0.3">
      <c r="A12" s="1026" t="s">
        <v>32</v>
      </c>
      <c r="B12" s="1081">
        <v>2418545.8059999999</v>
      </c>
      <c r="C12" s="1081">
        <v>3991648.6060000001</v>
      </c>
      <c r="D12" s="1081">
        <v>0</v>
      </c>
      <c r="E12" s="1081">
        <v>176019.46100000001</v>
      </c>
      <c r="F12" s="1081">
        <v>176448.21400000001</v>
      </c>
      <c r="G12" s="1081">
        <v>293286.79800000001</v>
      </c>
      <c r="H12" s="1084">
        <v>7055948.8850000007</v>
      </c>
      <c r="I12" s="1083"/>
      <c r="J12" s="1083"/>
    </row>
    <row r="13" spans="1:13" s="1008" customFormat="1" ht="20.100000000000001" customHeight="1" x14ac:dyDescent="0.3">
      <c r="A13" s="1026" t="s">
        <v>33</v>
      </c>
      <c r="B13" s="1081">
        <v>7825660.4589999998</v>
      </c>
      <c r="C13" s="1081">
        <v>6069098.7029999997</v>
      </c>
      <c r="D13" s="1081">
        <v>0</v>
      </c>
      <c r="E13" s="1081">
        <v>198152.386</v>
      </c>
      <c r="F13" s="1081">
        <v>93134.058000000005</v>
      </c>
      <c r="G13" s="1081">
        <v>411449.96</v>
      </c>
      <c r="H13" s="1082">
        <v>14597495.566000002</v>
      </c>
      <c r="I13" s="1083"/>
      <c r="J13" s="1083"/>
    </row>
    <row r="14" spans="1:13" s="1008" customFormat="1" ht="20.100000000000001" customHeight="1" x14ac:dyDescent="0.3">
      <c r="A14" s="1026" t="s">
        <v>117</v>
      </c>
      <c r="B14" s="1081">
        <v>12797091.298</v>
      </c>
      <c r="C14" s="1081">
        <v>32884025.971999999</v>
      </c>
      <c r="D14" s="1081">
        <v>0</v>
      </c>
      <c r="E14" s="1081">
        <v>2003723.426</v>
      </c>
      <c r="F14" s="1081">
        <v>630278.59900000005</v>
      </c>
      <c r="G14" s="1081">
        <v>1292751.328</v>
      </c>
      <c r="H14" s="1082">
        <v>49607870.622999996</v>
      </c>
      <c r="I14" s="1083"/>
      <c r="J14" s="1083"/>
    </row>
    <row r="15" spans="1:13" s="1008" customFormat="1" ht="20.100000000000001" customHeight="1" x14ac:dyDescent="0.3">
      <c r="A15" s="1026" t="s">
        <v>35</v>
      </c>
      <c r="B15" s="1081">
        <v>999606.92599999998</v>
      </c>
      <c r="C15" s="1081">
        <v>73368.933000000005</v>
      </c>
      <c r="D15" s="1081">
        <v>0</v>
      </c>
      <c r="E15" s="1081">
        <v>0</v>
      </c>
      <c r="F15" s="1081">
        <v>0</v>
      </c>
      <c r="G15" s="1081">
        <v>0</v>
      </c>
      <c r="H15" s="1082">
        <v>1072975.8589999999</v>
      </c>
      <c r="I15" s="1083"/>
      <c r="J15" s="1083"/>
    </row>
    <row r="16" spans="1:13" s="1008" customFormat="1" ht="20.100000000000001" customHeight="1" x14ac:dyDescent="0.3">
      <c r="A16" s="1026" t="s">
        <v>36</v>
      </c>
      <c r="B16" s="1081">
        <v>7396946.7070000004</v>
      </c>
      <c r="C16" s="1081">
        <v>40451559.089000002</v>
      </c>
      <c r="D16" s="1081">
        <v>0</v>
      </c>
      <c r="E16" s="1081">
        <v>461780.435</v>
      </c>
      <c r="F16" s="1081">
        <v>737724.88399999996</v>
      </c>
      <c r="G16" s="1081">
        <v>482930.80800000002</v>
      </c>
      <c r="H16" s="1084">
        <v>49530941.923000008</v>
      </c>
      <c r="I16" s="1083"/>
      <c r="J16" s="1083"/>
    </row>
    <row r="17" spans="1:10" s="1008" customFormat="1" ht="20.100000000000001" customHeight="1" x14ac:dyDescent="0.3">
      <c r="A17" s="1026" t="s">
        <v>37</v>
      </c>
      <c r="B17" s="1081">
        <v>2449710.98</v>
      </c>
      <c r="C17" s="1081">
        <v>10450473.403999999</v>
      </c>
      <c r="D17" s="1081">
        <v>0</v>
      </c>
      <c r="E17" s="1081">
        <v>135496.141</v>
      </c>
      <c r="F17" s="1081">
        <v>487656.989</v>
      </c>
      <c r="G17" s="1081">
        <v>72298.937999999995</v>
      </c>
      <c r="H17" s="1082">
        <v>13595636.452</v>
      </c>
      <c r="I17" s="1083"/>
      <c r="J17" s="1083"/>
    </row>
    <row r="18" spans="1:10" s="1008" customFormat="1" ht="20.100000000000001" customHeight="1" x14ac:dyDescent="0.3">
      <c r="A18" s="1026" t="s">
        <v>38</v>
      </c>
      <c r="B18" s="1081">
        <v>1261392.466</v>
      </c>
      <c r="C18" s="1081">
        <v>2867675.36</v>
      </c>
      <c r="D18" s="1081">
        <v>0</v>
      </c>
      <c r="E18" s="1081">
        <v>27121.384999999998</v>
      </c>
      <c r="F18" s="1081">
        <v>17653.644</v>
      </c>
      <c r="G18" s="1081">
        <v>76545.486999999994</v>
      </c>
      <c r="H18" s="1082">
        <v>4250388.3419999992</v>
      </c>
      <c r="I18" s="1083"/>
      <c r="J18" s="1083"/>
    </row>
    <row r="19" spans="1:10" s="1008" customFormat="1" ht="20.100000000000001" customHeight="1" x14ac:dyDescent="0.3">
      <c r="A19" s="1085" t="s">
        <v>39</v>
      </c>
      <c r="B19" s="1081">
        <v>2459249.2919999999</v>
      </c>
      <c r="C19" s="1081">
        <v>1068065.534</v>
      </c>
      <c r="D19" s="1081">
        <v>0</v>
      </c>
      <c r="E19" s="1081">
        <v>44788.358</v>
      </c>
      <c r="F19" s="1081">
        <v>101178.22100000001</v>
      </c>
      <c r="G19" s="1081">
        <v>5672.21</v>
      </c>
      <c r="H19" s="1082">
        <v>3678953.6149999998</v>
      </c>
      <c r="I19" s="1083"/>
      <c r="J19" s="1083"/>
    </row>
    <row r="20" spans="1:10" s="1008" customFormat="1" ht="20.100000000000001" customHeight="1" x14ac:dyDescent="0.3">
      <c r="A20" s="1085" t="s">
        <v>118</v>
      </c>
      <c r="B20" s="1081">
        <v>2761338.14</v>
      </c>
      <c r="C20" s="1081">
        <v>2849480.139</v>
      </c>
      <c r="D20" s="1081">
        <v>0</v>
      </c>
      <c r="E20" s="1081">
        <v>127143.12</v>
      </c>
      <c r="F20" s="1081">
        <v>117213.368</v>
      </c>
      <c r="G20" s="1081">
        <v>28377.673999999999</v>
      </c>
      <c r="H20" s="1082">
        <v>5883552.4409999996</v>
      </c>
      <c r="I20" s="1083"/>
      <c r="J20" s="1083"/>
    </row>
    <row r="21" spans="1:10" s="1008" customFormat="1" ht="20.100000000000001" customHeight="1" x14ac:dyDescent="0.3">
      <c r="A21" s="1085" t="s">
        <v>154</v>
      </c>
      <c r="B21" s="1081">
        <v>836509.02500000002</v>
      </c>
      <c r="C21" s="1081">
        <v>515869.13900000002</v>
      </c>
      <c r="D21" s="1081">
        <v>0</v>
      </c>
      <c r="E21" s="1081">
        <v>26678.595000000001</v>
      </c>
      <c r="F21" s="1081">
        <v>44495.904999999999</v>
      </c>
      <c r="G21" s="1081">
        <v>1013</v>
      </c>
      <c r="H21" s="1084">
        <v>1424565.6640000001</v>
      </c>
      <c r="I21" s="1083"/>
      <c r="J21" s="1083"/>
    </row>
    <row r="22" spans="1:10" s="1008" customFormat="1" ht="20.100000000000001" customHeight="1" x14ac:dyDescent="0.3">
      <c r="A22" s="27" t="s">
        <v>42</v>
      </c>
      <c r="B22" s="1081">
        <v>92516.713000000003</v>
      </c>
      <c r="C22" s="1081">
        <v>863671.72</v>
      </c>
      <c r="D22" s="1081">
        <v>0</v>
      </c>
      <c r="E22" s="1081">
        <v>8675.3919999999998</v>
      </c>
      <c r="F22" s="1081">
        <v>27385.898000000001</v>
      </c>
      <c r="G22" s="1081">
        <v>4714.5360000000001</v>
      </c>
      <c r="H22" s="1082">
        <v>996964.25899999996</v>
      </c>
      <c r="I22" s="1083"/>
      <c r="J22" s="1083"/>
    </row>
    <row r="23" spans="1:10" s="1008" customFormat="1" ht="20.100000000000001" customHeight="1" x14ac:dyDescent="0.3">
      <c r="A23" s="1085" t="s">
        <v>43</v>
      </c>
      <c r="B23" s="1081">
        <v>600377.89500000002</v>
      </c>
      <c r="C23" s="1081">
        <v>516565.57699999999</v>
      </c>
      <c r="D23" s="1081">
        <v>0</v>
      </c>
      <c r="E23" s="1081">
        <v>0</v>
      </c>
      <c r="F23" s="1081">
        <v>0</v>
      </c>
      <c r="G23" s="1081">
        <v>12058.843000000001</v>
      </c>
      <c r="H23" s="1082">
        <v>1129002.3150000002</v>
      </c>
      <c r="I23" s="1083"/>
      <c r="J23" s="1083"/>
    </row>
    <row r="24" spans="1:10" s="1008" customFormat="1" ht="20.100000000000001" customHeight="1" x14ac:dyDescent="0.3">
      <c r="A24" s="1085" t="s">
        <v>44</v>
      </c>
      <c r="B24" s="1081">
        <v>35760</v>
      </c>
      <c r="C24" s="1081">
        <v>88877.759999999995</v>
      </c>
      <c r="D24" s="1081">
        <v>0</v>
      </c>
      <c r="E24" s="1081">
        <v>0</v>
      </c>
      <c r="F24" s="1081">
        <v>0</v>
      </c>
      <c r="G24" s="1081">
        <v>0</v>
      </c>
      <c r="H24" s="1082">
        <v>124637.75999999999</v>
      </c>
      <c r="I24" s="1083"/>
      <c r="J24" s="1083"/>
    </row>
    <row r="25" spans="1:10" s="1008" customFormat="1" ht="20.100000000000001" customHeight="1" x14ac:dyDescent="0.3">
      <c r="A25" s="1085" t="s">
        <v>45</v>
      </c>
      <c r="B25" s="1081">
        <v>784065.83100000001</v>
      </c>
      <c r="C25" s="1081">
        <v>1669625.6529999999</v>
      </c>
      <c r="D25" s="1081">
        <v>0</v>
      </c>
      <c r="E25" s="1081">
        <v>0</v>
      </c>
      <c r="F25" s="1081">
        <v>15618.476000000001</v>
      </c>
      <c r="G25" s="1081">
        <v>0</v>
      </c>
      <c r="H25" s="1082">
        <v>2469309.96</v>
      </c>
      <c r="I25" s="1083"/>
      <c r="J25" s="1083"/>
    </row>
    <row r="26" spans="1:10" s="1008" customFormat="1" ht="20.100000000000001" customHeight="1" x14ac:dyDescent="0.3">
      <c r="A26" s="1085" t="s">
        <v>46</v>
      </c>
      <c r="B26" s="1081">
        <v>1298009.159</v>
      </c>
      <c r="C26" s="1081">
        <v>3150591.8080000002</v>
      </c>
      <c r="D26" s="1081">
        <v>0</v>
      </c>
      <c r="E26" s="1081">
        <v>6510.4709999999995</v>
      </c>
      <c r="F26" s="1081">
        <v>158304.68599999999</v>
      </c>
      <c r="G26" s="1081">
        <v>44243.17</v>
      </c>
      <c r="H26" s="1082">
        <v>4657659.2939999998</v>
      </c>
      <c r="I26" s="1083"/>
      <c r="J26" s="1083"/>
    </row>
    <row r="27" spans="1:10" s="1008" customFormat="1" ht="20.100000000000001" customHeight="1" x14ac:dyDescent="0.3">
      <c r="A27" s="1085" t="s">
        <v>47</v>
      </c>
      <c r="B27" s="1081">
        <v>190553.96799999999</v>
      </c>
      <c r="C27" s="1081">
        <v>1955029.007</v>
      </c>
      <c r="D27" s="1081">
        <v>0</v>
      </c>
      <c r="E27" s="1081">
        <v>146240.61199999999</v>
      </c>
      <c r="F27" s="1081">
        <v>83191.297000000006</v>
      </c>
      <c r="G27" s="1081">
        <v>1706.3430000000001</v>
      </c>
      <c r="H27" s="1082">
        <v>2376721.227</v>
      </c>
      <c r="I27" s="1083"/>
      <c r="J27" s="1083"/>
    </row>
    <row r="28" spans="1:10" s="1080" customFormat="1" ht="26.4" customHeight="1" thickBot="1" x14ac:dyDescent="0.25">
      <c r="A28" s="1086" t="s">
        <v>48</v>
      </c>
      <c r="B28" s="1087">
        <v>90186613.015000001</v>
      </c>
      <c r="C28" s="1087">
        <v>259710754.13100001</v>
      </c>
      <c r="D28" s="1087">
        <v>0</v>
      </c>
      <c r="E28" s="1087">
        <v>6778823.4209999992</v>
      </c>
      <c r="F28" s="1087">
        <v>4848582.3210000005</v>
      </c>
      <c r="G28" s="1087">
        <v>6925811.6860000007</v>
      </c>
      <c r="H28" s="1087">
        <v>368450584.574</v>
      </c>
      <c r="I28" s="1088"/>
      <c r="J28" s="1089"/>
    </row>
    <row r="29" spans="1:10" ht="8.4" customHeight="1" x14ac:dyDescent="0.25">
      <c r="B29" s="1090"/>
      <c r="C29" s="1090"/>
      <c r="D29" s="1090"/>
      <c r="E29" s="1090"/>
      <c r="F29" s="1090"/>
      <c r="G29" s="1090"/>
      <c r="H29" s="1090"/>
    </row>
    <row r="30" spans="1:10" x14ac:dyDescent="0.25">
      <c r="A30" s="1033" t="s">
        <v>991</v>
      </c>
    </row>
    <row r="31" spans="1:10" x14ac:dyDescent="0.25">
      <c r="A31" s="1009"/>
      <c r="B31" s="1007"/>
      <c r="C31" s="1007"/>
      <c r="D31" s="1007"/>
      <c r="E31" s="1007"/>
      <c r="F31" s="1007"/>
      <c r="G31" s="1007"/>
      <c r="H31" s="1007"/>
      <c r="I31" s="1007"/>
    </row>
    <row r="32" spans="1:10" x14ac:dyDescent="0.25">
      <c r="A32" s="1009"/>
      <c r="B32" s="827"/>
      <c r="C32" s="827"/>
      <c r="D32" s="814"/>
      <c r="E32" s="827"/>
      <c r="F32" s="827"/>
      <c r="G32" s="827"/>
      <c r="H32" s="814"/>
      <c r="I32" s="827"/>
    </row>
    <row r="33" spans="1:1" x14ac:dyDescent="0.25">
      <c r="A33" s="1009"/>
    </row>
    <row r="34" spans="1:1" x14ac:dyDescent="0.25">
      <c r="A34" s="1008"/>
    </row>
  </sheetData>
  <mergeCells count="7">
    <mergeCell ref="H6:H7"/>
    <mergeCell ref="A6:A7"/>
    <mergeCell ref="B6:C6"/>
    <mergeCell ref="D6:D7"/>
    <mergeCell ref="E6:E7"/>
    <mergeCell ref="F6:F7"/>
    <mergeCell ref="G6:G7"/>
  </mergeCells>
  <hyperlinks>
    <hyperlink ref="A1" location="Índice!A1" display="Volver al Índice" xr:uid="{490DAB0C-97EA-412A-84ED-083A739FBB8A}"/>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86F46-14AD-4CAC-9A28-C05D3B20EEA4}">
  <sheetPr codeName="Hoja12"/>
  <dimension ref="A1:AG46"/>
  <sheetViews>
    <sheetView showGridLines="0" zoomScale="90" zoomScaleNormal="90" workbookViewId="0"/>
  </sheetViews>
  <sheetFormatPr baseColWidth="10" defaultColWidth="13.88671875" defaultRowHeight="13.8" x14ac:dyDescent="0.3"/>
  <cols>
    <col min="1" max="1" width="25.109375" style="1091" customWidth="1"/>
    <col min="2" max="4" width="8.44140625" style="1091" customWidth="1"/>
    <col min="5" max="5" width="0.44140625" style="1091" customWidth="1"/>
    <col min="6" max="8" width="8.44140625" style="1091" customWidth="1"/>
    <col min="9" max="9" width="0.44140625" style="1091" customWidth="1"/>
    <col min="10" max="12" width="8.44140625" style="1091" customWidth="1"/>
    <col min="13" max="13" width="0.44140625" style="1091" customWidth="1"/>
    <col min="14" max="16" width="8.44140625" style="1091" customWidth="1"/>
    <col min="17" max="17" width="0.44140625" style="1091" customWidth="1"/>
    <col min="18" max="20" width="8.44140625" style="1091" customWidth="1"/>
    <col min="21" max="21" width="0.44140625" style="1091" customWidth="1"/>
    <col min="22" max="22" width="10.44140625" style="1091" bestFit="1" customWidth="1"/>
    <col min="23" max="23" width="9.88671875" style="1091" bestFit="1" customWidth="1"/>
    <col min="24" max="24" width="8.44140625" style="1091" bestFit="1" customWidth="1"/>
    <col min="25" max="27" width="8.44140625" style="1091" customWidth="1"/>
    <col min="28" max="28" width="0.44140625" style="1091" customWidth="1"/>
    <col min="29" max="31" width="8.44140625" style="1091" customWidth="1"/>
    <col min="32" max="32" width="0.44140625" style="1091" customWidth="1"/>
    <col min="33" max="33" width="10.88671875" style="1091" customWidth="1"/>
    <col min="34" max="256" width="13.88671875" style="1091"/>
    <col min="257" max="257" width="25.109375" style="1091" customWidth="1"/>
    <col min="258" max="260" width="8.44140625" style="1091" customWidth="1"/>
    <col min="261" max="261" width="0.44140625" style="1091" customWidth="1"/>
    <col min="262" max="264" width="8.44140625" style="1091" customWidth="1"/>
    <col min="265" max="265" width="0.44140625" style="1091" customWidth="1"/>
    <col min="266" max="268" width="8.44140625" style="1091" customWidth="1"/>
    <col min="269" max="269" width="0.44140625" style="1091" customWidth="1"/>
    <col min="270" max="272" width="8.44140625" style="1091" customWidth="1"/>
    <col min="273" max="273" width="0.44140625" style="1091" customWidth="1"/>
    <col min="274" max="276" width="8.44140625" style="1091" customWidth="1"/>
    <col min="277" max="277" width="0.44140625" style="1091" customWidth="1"/>
    <col min="278" max="278" width="10.44140625" style="1091" bestFit="1" customWidth="1"/>
    <col min="279" max="279" width="9.88671875" style="1091" bestFit="1" customWidth="1"/>
    <col min="280" max="280" width="8.44140625" style="1091" bestFit="1" customWidth="1"/>
    <col min="281" max="283" width="8.44140625" style="1091" customWidth="1"/>
    <col min="284" max="284" width="0.44140625" style="1091" customWidth="1"/>
    <col min="285" max="287" width="8.44140625" style="1091" customWidth="1"/>
    <col min="288" max="288" width="0.44140625" style="1091" customWidth="1"/>
    <col min="289" max="289" width="10.88671875" style="1091" customWidth="1"/>
    <col min="290" max="512" width="13.88671875" style="1091"/>
    <col min="513" max="513" width="25.109375" style="1091" customWidth="1"/>
    <col min="514" max="516" width="8.44140625" style="1091" customWidth="1"/>
    <col min="517" max="517" width="0.44140625" style="1091" customWidth="1"/>
    <col min="518" max="520" width="8.44140625" style="1091" customWidth="1"/>
    <col min="521" max="521" width="0.44140625" style="1091" customWidth="1"/>
    <col min="522" max="524" width="8.44140625" style="1091" customWidth="1"/>
    <col min="525" max="525" width="0.44140625" style="1091" customWidth="1"/>
    <col min="526" max="528" width="8.44140625" style="1091" customWidth="1"/>
    <col min="529" max="529" width="0.44140625" style="1091" customWidth="1"/>
    <col min="530" max="532" width="8.44140625" style="1091" customWidth="1"/>
    <col min="533" max="533" width="0.44140625" style="1091" customWidth="1"/>
    <col min="534" max="534" width="10.44140625" style="1091" bestFit="1" customWidth="1"/>
    <col min="535" max="535" width="9.88671875" style="1091" bestFit="1" customWidth="1"/>
    <col min="536" max="536" width="8.44140625" style="1091" bestFit="1" customWidth="1"/>
    <col min="537" max="539" width="8.44140625" style="1091" customWidth="1"/>
    <col min="540" max="540" width="0.44140625" style="1091" customWidth="1"/>
    <col min="541" max="543" width="8.44140625" style="1091" customWidth="1"/>
    <col min="544" max="544" width="0.44140625" style="1091" customWidth="1"/>
    <col min="545" max="545" width="10.88671875" style="1091" customWidth="1"/>
    <col min="546" max="768" width="13.88671875" style="1091"/>
    <col min="769" max="769" width="25.109375" style="1091" customWidth="1"/>
    <col min="770" max="772" width="8.44140625" style="1091" customWidth="1"/>
    <col min="773" max="773" width="0.44140625" style="1091" customWidth="1"/>
    <col min="774" max="776" width="8.44140625" style="1091" customWidth="1"/>
    <col min="777" max="777" width="0.44140625" style="1091" customWidth="1"/>
    <col min="778" max="780" width="8.44140625" style="1091" customWidth="1"/>
    <col min="781" max="781" width="0.44140625" style="1091" customWidth="1"/>
    <col min="782" max="784" width="8.44140625" style="1091" customWidth="1"/>
    <col min="785" max="785" width="0.44140625" style="1091" customWidth="1"/>
    <col min="786" max="788" width="8.44140625" style="1091" customWidth="1"/>
    <col min="789" max="789" width="0.44140625" style="1091" customWidth="1"/>
    <col min="790" max="790" width="10.44140625" style="1091" bestFit="1" customWidth="1"/>
    <col min="791" max="791" width="9.88671875" style="1091" bestFit="1" customWidth="1"/>
    <col min="792" max="792" width="8.44140625" style="1091" bestFit="1" customWidth="1"/>
    <col min="793" max="795" width="8.44140625" style="1091" customWidth="1"/>
    <col min="796" max="796" width="0.44140625" style="1091" customWidth="1"/>
    <col min="797" max="799" width="8.44140625" style="1091" customWidth="1"/>
    <col min="800" max="800" width="0.44140625" style="1091" customWidth="1"/>
    <col min="801" max="801" width="10.88671875" style="1091" customWidth="1"/>
    <col min="802" max="1024" width="13.88671875" style="1091"/>
    <col min="1025" max="1025" width="25.109375" style="1091" customWidth="1"/>
    <col min="1026" max="1028" width="8.44140625" style="1091" customWidth="1"/>
    <col min="1029" max="1029" width="0.44140625" style="1091" customWidth="1"/>
    <col min="1030" max="1032" width="8.44140625" style="1091" customWidth="1"/>
    <col min="1033" max="1033" width="0.44140625" style="1091" customWidth="1"/>
    <col min="1034" max="1036" width="8.44140625" style="1091" customWidth="1"/>
    <col min="1037" max="1037" width="0.44140625" style="1091" customWidth="1"/>
    <col min="1038" max="1040" width="8.44140625" style="1091" customWidth="1"/>
    <col min="1041" max="1041" width="0.44140625" style="1091" customWidth="1"/>
    <col min="1042" max="1044" width="8.44140625" style="1091" customWidth="1"/>
    <col min="1045" max="1045" width="0.44140625" style="1091" customWidth="1"/>
    <col min="1046" max="1046" width="10.44140625" style="1091" bestFit="1" customWidth="1"/>
    <col min="1047" max="1047" width="9.88671875" style="1091" bestFit="1" customWidth="1"/>
    <col min="1048" max="1048" width="8.44140625" style="1091" bestFit="1" customWidth="1"/>
    <col min="1049" max="1051" width="8.44140625" style="1091" customWidth="1"/>
    <col min="1052" max="1052" width="0.44140625" style="1091" customWidth="1"/>
    <col min="1053" max="1055" width="8.44140625" style="1091" customWidth="1"/>
    <col min="1056" max="1056" width="0.44140625" style="1091" customWidth="1"/>
    <col min="1057" max="1057" width="10.88671875" style="1091" customWidth="1"/>
    <col min="1058" max="1280" width="13.88671875" style="1091"/>
    <col min="1281" max="1281" width="25.109375" style="1091" customWidth="1"/>
    <col min="1282" max="1284" width="8.44140625" style="1091" customWidth="1"/>
    <col min="1285" max="1285" width="0.44140625" style="1091" customWidth="1"/>
    <col min="1286" max="1288" width="8.44140625" style="1091" customWidth="1"/>
    <col min="1289" max="1289" width="0.44140625" style="1091" customWidth="1"/>
    <col min="1290" max="1292" width="8.44140625" style="1091" customWidth="1"/>
    <col min="1293" max="1293" width="0.44140625" style="1091" customWidth="1"/>
    <col min="1294" max="1296" width="8.44140625" style="1091" customWidth="1"/>
    <col min="1297" max="1297" width="0.44140625" style="1091" customWidth="1"/>
    <col min="1298" max="1300" width="8.44140625" style="1091" customWidth="1"/>
    <col min="1301" max="1301" width="0.44140625" style="1091" customWidth="1"/>
    <col min="1302" max="1302" width="10.44140625" style="1091" bestFit="1" customWidth="1"/>
    <col min="1303" max="1303" width="9.88671875" style="1091" bestFit="1" customWidth="1"/>
    <col min="1304" max="1304" width="8.44140625" style="1091" bestFit="1" customWidth="1"/>
    <col min="1305" max="1307" width="8.44140625" style="1091" customWidth="1"/>
    <col min="1308" max="1308" width="0.44140625" style="1091" customWidth="1"/>
    <col min="1309" max="1311" width="8.44140625" style="1091" customWidth="1"/>
    <col min="1312" max="1312" width="0.44140625" style="1091" customWidth="1"/>
    <col min="1313" max="1313" width="10.88671875" style="1091" customWidth="1"/>
    <col min="1314" max="1536" width="13.88671875" style="1091"/>
    <col min="1537" max="1537" width="25.109375" style="1091" customWidth="1"/>
    <col min="1538" max="1540" width="8.44140625" style="1091" customWidth="1"/>
    <col min="1541" max="1541" width="0.44140625" style="1091" customWidth="1"/>
    <col min="1542" max="1544" width="8.44140625" style="1091" customWidth="1"/>
    <col min="1545" max="1545" width="0.44140625" style="1091" customWidth="1"/>
    <col min="1546" max="1548" width="8.44140625" style="1091" customWidth="1"/>
    <col min="1549" max="1549" width="0.44140625" style="1091" customWidth="1"/>
    <col min="1550" max="1552" width="8.44140625" style="1091" customWidth="1"/>
    <col min="1553" max="1553" width="0.44140625" style="1091" customWidth="1"/>
    <col min="1554" max="1556" width="8.44140625" style="1091" customWidth="1"/>
    <col min="1557" max="1557" width="0.44140625" style="1091" customWidth="1"/>
    <col min="1558" max="1558" width="10.44140625" style="1091" bestFit="1" customWidth="1"/>
    <col min="1559" max="1559" width="9.88671875" style="1091" bestFit="1" customWidth="1"/>
    <col min="1560" max="1560" width="8.44140625" style="1091" bestFit="1" customWidth="1"/>
    <col min="1561" max="1563" width="8.44140625" style="1091" customWidth="1"/>
    <col min="1564" max="1564" width="0.44140625" style="1091" customWidth="1"/>
    <col min="1565" max="1567" width="8.44140625" style="1091" customWidth="1"/>
    <col min="1568" max="1568" width="0.44140625" style="1091" customWidth="1"/>
    <col min="1569" max="1569" width="10.88671875" style="1091" customWidth="1"/>
    <col min="1570" max="1792" width="13.88671875" style="1091"/>
    <col min="1793" max="1793" width="25.109375" style="1091" customWidth="1"/>
    <col min="1794" max="1796" width="8.44140625" style="1091" customWidth="1"/>
    <col min="1797" max="1797" width="0.44140625" style="1091" customWidth="1"/>
    <col min="1798" max="1800" width="8.44140625" style="1091" customWidth="1"/>
    <col min="1801" max="1801" width="0.44140625" style="1091" customWidth="1"/>
    <col min="1802" max="1804" width="8.44140625" style="1091" customWidth="1"/>
    <col min="1805" max="1805" width="0.44140625" style="1091" customWidth="1"/>
    <col min="1806" max="1808" width="8.44140625" style="1091" customWidth="1"/>
    <col min="1809" max="1809" width="0.44140625" style="1091" customWidth="1"/>
    <col min="1810" max="1812" width="8.44140625" style="1091" customWidth="1"/>
    <col min="1813" max="1813" width="0.44140625" style="1091" customWidth="1"/>
    <col min="1814" max="1814" width="10.44140625" style="1091" bestFit="1" customWidth="1"/>
    <col min="1815" max="1815" width="9.88671875" style="1091" bestFit="1" customWidth="1"/>
    <col min="1816" max="1816" width="8.44140625" style="1091" bestFit="1" customWidth="1"/>
    <col min="1817" max="1819" width="8.44140625" style="1091" customWidth="1"/>
    <col min="1820" max="1820" width="0.44140625" style="1091" customWidth="1"/>
    <col min="1821" max="1823" width="8.44140625" style="1091" customWidth="1"/>
    <col min="1824" max="1824" width="0.44140625" style="1091" customWidth="1"/>
    <col min="1825" max="1825" width="10.88671875" style="1091" customWidth="1"/>
    <col min="1826" max="2048" width="13.88671875" style="1091"/>
    <col min="2049" max="2049" width="25.109375" style="1091" customWidth="1"/>
    <col min="2050" max="2052" width="8.44140625" style="1091" customWidth="1"/>
    <col min="2053" max="2053" width="0.44140625" style="1091" customWidth="1"/>
    <col min="2054" max="2056" width="8.44140625" style="1091" customWidth="1"/>
    <col min="2057" max="2057" width="0.44140625" style="1091" customWidth="1"/>
    <col min="2058" max="2060" width="8.44140625" style="1091" customWidth="1"/>
    <col min="2061" max="2061" width="0.44140625" style="1091" customWidth="1"/>
    <col min="2062" max="2064" width="8.44140625" style="1091" customWidth="1"/>
    <col min="2065" max="2065" width="0.44140625" style="1091" customWidth="1"/>
    <col min="2066" max="2068" width="8.44140625" style="1091" customWidth="1"/>
    <col min="2069" max="2069" width="0.44140625" style="1091" customWidth="1"/>
    <col min="2070" max="2070" width="10.44140625" style="1091" bestFit="1" customWidth="1"/>
    <col min="2071" max="2071" width="9.88671875" style="1091" bestFit="1" customWidth="1"/>
    <col min="2072" max="2072" width="8.44140625" style="1091" bestFit="1" customWidth="1"/>
    <col min="2073" max="2075" width="8.44140625" style="1091" customWidth="1"/>
    <col min="2076" max="2076" width="0.44140625" style="1091" customWidth="1"/>
    <col min="2077" max="2079" width="8.44140625" style="1091" customWidth="1"/>
    <col min="2080" max="2080" width="0.44140625" style="1091" customWidth="1"/>
    <col min="2081" max="2081" width="10.88671875" style="1091" customWidth="1"/>
    <col min="2082" max="2304" width="13.88671875" style="1091"/>
    <col min="2305" max="2305" width="25.109375" style="1091" customWidth="1"/>
    <col min="2306" max="2308" width="8.44140625" style="1091" customWidth="1"/>
    <col min="2309" max="2309" width="0.44140625" style="1091" customWidth="1"/>
    <col min="2310" max="2312" width="8.44140625" style="1091" customWidth="1"/>
    <col min="2313" max="2313" width="0.44140625" style="1091" customWidth="1"/>
    <col min="2314" max="2316" width="8.44140625" style="1091" customWidth="1"/>
    <col min="2317" max="2317" width="0.44140625" style="1091" customWidth="1"/>
    <col min="2318" max="2320" width="8.44140625" style="1091" customWidth="1"/>
    <col min="2321" max="2321" width="0.44140625" style="1091" customWidth="1"/>
    <col min="2322" max="2324" width="8.44140625" style="1091" customWidth="1"/>
    <col min="2325" max="2325" width="0.44140625" style="1091" customWidth="1"/>
    <col min="2326" max="2326" width="10.44140625" style="1091" bestFit="1" customWidth="1"/>
    <col min="2327" max="2327" width="9.88671875" style="1091" bestFit="1" customWidth="1"/>
    <col min="2328" max="2328" width="8.44140625" style="1091" bestFit="1" customWidth="1"/>
    <col min="2329" max="2331" width="8.44140625" style="1091" customWidth="1"/>
    <col min="2332" max="2332" width="0.44140625" style="1091" customWidth="1"/>
    <col min="2333" max="2335" width="8.44140625" style="1091" customWidth="1"/>
    <col min="2336" max="2336" width="0.44140625" style="1091" customWidth="1"/>
    <col min="2337" max="2337" width="10.88671875" style="1091" customWidth="1"/>
    <col min="2338" max="2560" width="13.88671875" style="1091"/>
    <col min="2561" max="2561" width="25.109375" style="1091" customWidth="1"/>
    <col min="2562" max="2564" width="8.44140625" style="1091" customWidth="1"/>
    <col min="2565" max="2565" width="0.44140625" style="1091" customWidth="1"/>
    <col min="2566" max="2568" width="8.44140625" style="1091" customWidth="1"/>
    <col min="2569" max="2569" width="0.44140625" style="1091" customWidth="1"/>
    <col min="2570" max="2572" width="8.44140625" style="1091" customWidth="1"/>
    <col min="2573" max="2573" width="0.44140625" style="1091" customWidth="1"/>
    <col min="2574" max="2576" width="8.44140625" style="1091" customWidth="1"/>
    <col min="2577" max="2577" width="0.44140625" style="1091" customWidth="1"/>
    <col min="2578" max="2580" width="8.44140625" style="1091" customWidth="1"/>
    <col min="2581" max="2581" width="0.44140625" style="1091" customWidth="1"/>
    <col min="2582" max="2582" width="10.44140625" style="1091" bestFit="1" customWidth="1"/>
    <col min="2583" max="2583" width="9.88671875" style="1091" bestFit="1" customWidth="1"/>
    <col min="2584" max="2584" width="8.44140625" style="1091" bestFit="1" customWidth="1"/>
    <col min="2585" max="2587" width="8.44140625" style="1091" customWidth="1"/>
    <col min="2588" max="2588" width="0.44140625" style="1091" customWidth="1"/>
    <col min="2589" max="2591" width="8.44140625" style="1091" customWidth="1"/>
    <col min="2592" max="2592" width="0.44140625" style="1091" customWidth="1"/>
    <col min="2593" max="2593" width="10.88671875" style="1091" customWidth="1"/>
    <col min="2594" max="2816" width="13.88671875" style="1091"/>
    <col min="2817" max="2817" width="25.109375" style="1091" customWidth="1"/>
    <col min="2818" max="2820" width="8.44140625" style="1091" customWidth="1"/>
    <col min="2821" max="2821" width="0.44140625" style="1091" customWidth="1"/>
    <col min="2822" max="2824" width="8.44140625" style="1091" customWidth="1"/>
    <col min="2825" max="2825" width="0.44140625" style="1091" customWidth="1"/>
    <col min="2826" max="2828" width="8.44140625" style="1091" customWidth="1"/>
    <col min="2829" max="2829" width="0.44140625" style="1091" customWidth="1"/>
    <col min="2830" max="2832" width="8.44140625" style="1091" customWidth="1"/>
    <col min="2833" max="2833" width="0.44140625" style="1091" customWidth="1"/>
    <col min="2834" max="2836" width="8.44140625" style="1091" customWidth="1"/>
    <col min="2837" max="2837" width="0.44140625" style="1091" customWidth="1"/>
    <col min="2838" max="2838" width="10.44140625" style="1091" bestFit="1" customWidth="1"/>
    <col min="2839" max="2839" width="9.88671875" style="1091" bestFit="1" customWidth="1"/>
    <col min="2840" max="2840" width="8.44140625" style="1091" bestFit="1" customWidth="1"/>
    <col min="2841" max="2843" width="8.44140625" style="1091" customWidth="1"/>
    <col min="2844" max="2844" width="0.44140625" style="1091" customWidth="1"/>
    <col min="2845" max="2847" width="8.44140625" style="1091" customWidth="1"/>
    <col min="2848" max="2848" width="0.44140625" style="1091" customWidth="1"/>
    <col min="2849" max="2849" width="10.88671875" style="1091" customWidth="1"/>
    <col min="2850" max="3072" width="13.88671875" style="1091"/>
    <col min="3073" max="3073" width="25.109375" style="1091" customWidth="1"/>
    <col min="3074" max="3076" width="8.44140625" style="1091" customWidth="1"/>
    <col min="3077" max="3077" width="0.44140625" style="1091" customWidth="1"/>
    <col min="3078" max="3080" width="8.44140625" style="1091" customWidth="1"/>
    <col min="3081" max="3081" width="0.44140625" style="1091" customWidth="1"/>
    <col min="3082" max="3084" width="8.44140625" style="1091" customWidth="1"/>
    <col min="3085" max="3085" width="0.44140625" style="1091" customWidth="1"/>
    <col min="3086" max="3088" width="8.44140625" style="1091" customWidth="1"/>
    <col min="3089" max="3089" width="0.44140625" style="1091" customWidth="1"/>
    <col min="3090" max="3092" width="8.44140625" style="1091" customWidth="1"/>
    <col min="3093" max="3093" width="0.44140625" style="1091" customWidth="1"/>
    <col min="3094" max="3094" width="10.44140625" style="1091" bestFit="1" customWidth="1"/>
    <col min="3095" max="3095" width="9.88671875" style="1091" bestFit="1" customWidth="1"/>
    <col min="3096" max="3096" width="8.44140625" style="1091" bestFit="1" customWidth="1"/>
    <col min="3097" max="3099" width="8.44140625" style="1091" customWidth="1"/>
    <col min="3100" max="3100" width="0.44140625" style="1091" customWidth="1"/>
    <col min="3101" max="3103" width="8.44140625" style="1091" customWidth="1"/>
    <col min="3104" max="3104" width="0.44140625" style="1091" customWidth="1"/>
    <col min="3105" max="3105" width="10.88671875" style="1091" customWidth="1"/>
    <col min="3106" max="3328" width="13.88671875" style="1091"/>
    <col min="3329" max="3329" width="25.109375" style="1091" customWidth="1"/>
    <col min="3330" max="3332" width="8.44140625" style="1091" customWidth="1"/>
    <col min="3333" max="3333" width="0.44140625" style="1091" customWidth="1"/>
    <col min="3334" max="3336" width="8.44140625" style="1091" customWidth="1"/>
    <col min="3337" max="3337" width="0.44140625" style="1091" customWidth="1"/>
    <col min="3338" max="3340" width="8.44140625" style="1091" customWidth="1"/>
    <col min="3341" max="3341" width="0.44140625" style="1091" customWidth="1"/>
    <col min="3342" max="3344" width="8.44140625" style="1091" customWidth="1"/>
    <col min="3345" max="3345" width="0.44140625" style="1091" customWidth="1"/>
    <col min="3346" max="3348" width="8.44140625" style="1091" customWidth="1"/>
    <col min="3349" max="3349" width="0.44140625" style="1091" customWidth="1"/>
    <col min="3350" max="3350" width="10.44140625" style="1091" bestFit="1" customWidth="1"/>
    <col min="3351" max="3351" width="9.88671875" style="1091" bestFit="1" customWidth="1"/>
    <col min="3352" max="3352" width="8.44140625" style="1091" bestFit="1" customWidth="1"/>
    <col min="3353" max="3355" width="8.44140625" style="1091" customWidth="1"/>
    <col min="3356" max="3356" width="0.44140625" style="1091" customWidth="1"/>
    <col min="3357" max="3359" width="8.44140625" style="1091" customWidth="1"/>
    <col min="3360" max="3360" width="0.44140625" style="1091" customWidth="1"/>
    <col min="3361" max="3361" width="10.88671875" style="1091" customWidth="1"/>
    <col min="3362" max="3584" width="13.88671875" style="1091"/>
    <col min="3585" max="3585" width="25.109375" style="1091" customWidth="1"/>
    <col min="3586" max="3588" width="8.44140625" style="1091" customWidth="1"/>
    <col min="3589" max="3589" width="0.44140625" style="1091" customWidth="1"/>
    <col min="3590" max="3592" width="8.44140625" style="1091" customWidth="1"/>
    <col min="3593" max="3593" width="0.44140625" style="1091" customWidth="1"/>
    <col min="3594" max="3596" width="8.44140625" style="1091" customWidth="1"/>
    <col min="3597" max="3597" width="0.44140625" style="1091" customWidth="1"/>
    <col min="3598" max="3600" width="8.44140625" style="1091" customWidth="1"/>
    <col min="3601" max="3601" width="0.44140625" style="1091" customWidth="1"/>
    <col min="3602" max="3604" width="8.44140625" style="1091" customWidth="1"/>
    <col min="3605" max="3605" width="0.44140625" style="1091" customWidth="1"/>
    <col min="3606" max="3606" width="10.44140625" style="1091" bestFit="1" customWidth="1"/>
    <col min="3607" max="3607" width="9.88671875" style="1091" bestFit="1" customWidth="1"/>
    <col min="3608" max="3608" width="8.44140625" style="1091" bestFit="1" customWidth="1"/>
    <col min="3609" max="3611" width="8.44140625" style="1091" customWidth="1"/>
    <col min="3612" max="3612" width="0.44140625" style="1091" customWidth="1"/>
    <col min="3613" max="3615" width="8.44140625" style="1091" customWidth="1"/>
    <col min="3616" max="3616" width="0.44140625" style="1091" customWidth="1"/>
    <col min="3617" max="3617" width="10.88671875" style="1091" customWidth="1"/>
    <col min="3618" max="3840" width="13.88671875" style="1091"/>
    <col min="3841" max="3841" width="25.109375" style="1091" customWidth="1"/>
    <col min="3842" max="3844" width="8.44140625" style="1091" customWidth="1"/>
    <col min="3845" max="3845" width="0.44140625" style="1091" customWidth="1"/>
    <col min="3846" max="3848" width="8.44140625" style="1091" customWidth="1"/>
    <col min="3849" max="3849" width="0.44140625" style="1091" customWidth="1"/>
    <col min="3850" max="3852" width="8.44140625" style="1091" customWidth="1"/>
    <col min="3853" max="3853" width="0.44140625" style="1091" customWidth="1"/>
    <col min="3854" max="3856" width="8.44140625" style="1091" customWidth="1"/>
    <col min="3857" max="3857" width="0.44140625" style="1091" customWidth="1"/>
    <col min="3858" max="3860" width="8.44140625" style="1091" customWidth="1"/>
    <col min="3861" max="3861" width="0.44140625" style="1091" customWidth="1"/>
    <col min="3862" max="3862" width="10.44140625" style="1091" bestFit="1" customWidth="1"/>
    <col min="3863" max="3863" width="9.88671875" style="1091" bestFit="1" customWidth="1"/>
    <col min="3864" max="3864" width="8.44140625" style="1091" bestFit="1" customWidth="1"/>
    <col min="3865" max="3867" width="8.44140625" style="1091" customWidth="1"/>
    <col min="3868" max="3868" width="0.44140625" style="1091" customWidth="1"/>
    <col min="3869" max="3871" width="8.44140625" style="1091" customWidth="1"/>
    <col min="3872" max="3872" width="0.44140625" style="1091" customWidth="1"/>
    <col min="3873" max="3873" width="10.88671875" style="1091" customWidth="1"/>
    <col min="3874" max="4096" width="13.88671875" style="1091"/>
    <col min="4097" max="4097" width="25.109375" style="1091" customWidth="1"/>
    <col min="4098" max="4100" width="8.44140625" style="1091" customWidth="1"/>
    <col min="4101" max="4101" width="0.44140625" style="1091" customWidth="1"/>
    <col min="4102" max="4104" width="8.44140625" style="1091" customWidth="1"/>
    <col min="4105" max="4105" width="0.44140625" style="1091" customWidth="1"/>
    <col min="4106" max="4108" width="8.44140625" style="1091" customWidth="1"/>
    <col min="4109" max="4109" width="0.44140625" style="1091" customWidth="1"/>
    <col min="4110" max="4112" width="8.44140625" style="1091" customWidth="1"/>
    <col min="4113" max="4113" width="0.44140625" style="1091" customWidth="1"/>
    <col min="4114" max="4116" width="8.44140625" style="1091" customWidth="1"/>
    <col min="4117" max="4117" width="0.44140625" style="1091" customWidth="1"/>
    <col min="4118" max="4118" width="10.44140625" style="1091" bestFit="1" customWidth="1"/>
    <col min="4119" max="4119" width="9.88671875" style="1091" bestFit="1" customWidth="1"/>
    <col min="4120" max="4120" width="8.44140625" style="1091" bestFit="1" customWidth="1"/>
    <col min="4121" max="4123" width="8.44140625" style="1091" customWidth="1"/>
    <col min="4124" max="4124" width="0.44140625" style="1091" customWidth="1"/>
    <col min="4125" max="4127" width="8.44140625" style="1091" customWidth="1"/>
    <col min="4128" max="4128" width="0.44140625" style="1091" customWidth="1"/>
    <col min="4129" max="4129" width="10.88671875" style="1091" customWidth="1"/>
    <col min="4130" max="4352" width="13.88671875" style="1091"/>
    <col min="4353" max="4353" width="25.109375" style="1091" customWidth="1"/>
    <col min="4354" max="4356" width="8.44140625" style="1091" customWidth="1"/>
    <col min="4357" max="4357" width="0.44140625" style="1091" customWidth="1"/>
    <col min="4358" max="4360" width="8.44140625" style="1091" customWidth="1"/>
    <col min="4361" max="4361" width="0.44140625" style="1091" customWidth="1"/>
    <col min="4362" max="4364" width="8.44140625" style="1091" customWidth="1"/>
    <col min="4365" max="4365" width="0.44140625" style="1091" customWidth="1"/>
    <col min="4366" max="4368" width="8.44140625" style="1091" customWidth="1"/>
    <col min="4369" max="4369" width="0.44140625" style="1091" customWidth="1"/>
    <col min="4370" max="4372" width="8.44140625" style="1091" customWidth="1"/>
    <col min="4373" max="4373" width="0.44140625" style="1091" customWidth="1"/>
    <col min="4374" max="4374" width="10.44140625" style="1091" bestFit="1" customWidth="1"/>
    <col min="4375" max="4375" width="9.88671875" style="1091" bestFit="1" customWidth="1"/>
    <col min="4376" max="4376" width="8.44140625" style="1091" bestFit="1" customWidth="1"/>
    <col min="4377" max="4379" width="8.44140625" style="1091" customWidth="1"/>
    <col min="4380" max="4380" width="0.44140625" style="1091" customWidth="1"/>
    <col min="4381" max="4383" width="8.44140625" style="1091" customWidth="1"/>
    <col min="4384" max="4384" width="0.44140625" style="1091" customWidth="1"/>
    <col min="4385" max="4385" width="10.88671875" style="1091" customWidth="1"/>
    <col min="4386" max="4608" width="13.88671875" style="1091"/>
    <col min="4609" max="4609" width="25.109375" style="1091" customWidth="1"/>
    <col min="4610" max="4612" width="8.44140625" style="1091" customWidth="1"/>
    <col min="4613" max="4613" width="0.44140625" style="1091" customWidth="1"/>
    <col min="4614" max="4616" width="8.44140625" style="1091" customWidth="1"/>
    <col min="4617" max="4617" width="0.44140625" style="1091" customWidth="1"/>
    <col min="4618" max="4620" width="8.44140625" style="1091" customWidth="1"/>
    <col min="4621" max="4621" width="0.44140625" style="1091" customWidth="1"/>
    <col min="4622" max="4624" width="8.44140625" style="1091" customWidth="1"/>
    <col min="4625" max="4625" width="0.44140625" style="1091" customWidth="1"/>
    <col min="4626" max="4628" width="8.44140625" style="1091" customWidth="1"/>
    <col min="4629" max="4629" width="0.44140625" style="1091" customWidth="1"/>
    <col min="4630" max="4630" width="10.44140625" style="1091" bestFit="1" customWidth="1"/>
    <col min="4631" max="4631" width="9.88671875" style="1091" bestFit="1" customWidth="1"/>
    <col min="4632" max="4632" width="8.44140625" style="1091" bestFit="1" customWidth="1"/>
    <col min="4633" max="4635" width="8.44140625" style="1091" customWidth="1"/>
    <col min="4636" max="4636" width="0.44140625" style="1091" customWidth="1"/>
    <col min="4637" max="4639" width="8.44140625" style="1091" customWidth="1"/>
    <col min="4640" max="4640" width="0.44140625" style="1091" customWidth="1"/>
    <col min="4641" max="4641" width="10.88671875" style="1091" customWidth="1"/>
    <col min="4642" max="4864" width="13.88671875" style="1091"/>
    <col min="4865" max="4865" width="25.109375" style="1091" customWidth="1"/>
    <col min="4866" max="4868" width="8.44140625" style="1091" customWidth="1"/>
    <col min="4869" max="4869" width="0.44140625" style="1091" customWidth="1"/>
    <col min="4870" max="4872" width="8.44140625" style="1091" customWidth="1"/>
    <col min="4873" max="4873" width="0.44140625" style="1091" customWidth="1"/>
    <col min="4874" max="4876" width="8.44140625" style="1091" customWidth="1"/>
    <col min="4877" max="4877" width="0.44140625" style="1091" customWidth="1"/>
    <col min="4878" max="4880" width="8.44140625" style="1091" customWidth="1"/>
    <col min="4881" max="4881" width="0.44140625" style="1091" customWidth="1"/>
    <col min="4882" max="4884" width="8.44140625" style="1091" customWidth="1"/>
    <col min="4885" max="4885" width="0.44140625" style="1091" customWidth="1"/>
    <col min="4886" max="4886" width="10.44140625" style="1091" bestFit="1" customWidth="1"/>
    <col min="4887" max="4887" width="9.88671875" style="1091" bestFit="1" customWidth="1"/>
    <col min="4888" max="4888" width="8.44140625" style="1091" bestFit="1" customWidth="1"/>
    <col min="4889" max="4891" width="8.44140625" style="1091" customWidth="1"/>
    <col min="4892" max="4892" width="0.44140625" style="1091" customWidth="1"/>
    <col min="4893" max="4895" width="8.44140625" style="1091" customWidth="1"/>
    <col min="4896" max="4896" width="0.44140625" style="1091" customWidth="1"/>
    <col min="4897" max="4897" width="10.88671875" style="1091" customWidth="1"/>
    <col min="4898" max="5120" width="13.88671875" style="1091"/>
    <col min="5121" max="5121" width="25.109375" style="1091" customWidth="1"/>
    <col min="5122" max="5124" width="8.44140625" style="1091" customWidth="1"/>
    <col min="5125" max="5125" width="0.44140625" style="1091" customWidth="1"/>
    <col min="5126" max="5128" width="8.44140625" style="1091" customWidth="1"/>
    <col min="5129" max="5129" width="0.44140625" style="1091" customWidth="1"/>
    <col min="5130" max="5132" width="8.44140625" style="1091" customWidth="1"/>
    <col min="5133" max="5133" width="0.44140625" style="1091" customWidth="1"/>
    <col min="5134" max="5136" width="8.44140625" style="1091" customWidth="1"/>
    <col min="5137" max="5137" width="0.44140625" style="1091" customWidth="1"/>
    <col min="5138" max="5140" width="8.44140625" style="1091" customWidth="1"/>
    <col min="5141" max="5141" width="0.44140625" style="1091" customWidth="1"/>
    <col min="5142" max="5142" width="10.44140625" style="1091" bestFit="1" customWidth="1"/>
    <col min="5143" max="5143" width="9.88671875" style="1091" bestFit="1" customWidth="1"/>
    <col min="5144" max="5144" width="8.44140625" style="1091" bestFit="1" customWidth="1"/>
    <col min="5145" max="5147" width="8.44140625" style="1091" customWidth="1"/>
    <col min="5148" max="5148" width="0.44140625" style="1091" customWidth="1"/>
    <col min="5149" max="5151" width="8.44140625" style="1091" customWidth="1"/>
    <col min="5152" max="5152" width="0.44140625" style="1091" customWidth="1"/>
    <col min="5153" max="5153" width="10.88671875" style="1091" customWidth="1"/>
    <col min="5154" max="5376" width="13.88671875" style="1091"/>
    <col min="5377" max="5377" width="25.109375" style="1091" customWidth="1"/>
    <col min="5378" max="5380" width="8.44140625" style="1091" customWidth="1"/>
    <col min="5381" max="5381" width="0.44140625" style="1091" customWidth="1"/>
    <col min="5382" max="5384" width="8.44140625" style="1091" customWidth="1"/>
    <col min="5385" max="5385" width="0.44140625" style="1091" customWidth="1"/>
    <col min="5386" max="5388" width="8.44140625" style="1091" customWidth="1"/>
    <col min="5389" max="5389" width="0.44140625" style="1091" customWidth="1"/>
    <col min="5390" max="5392" width="8.44140625" style="1091" customWidth="1"/>
    <col min="5393" max="5393" width="0.44140625" style="1091" customWidth="1"/>
    <col min="5394" max="5396" width="8.44140625" style="1091" customWidth="1"/>
    <col min="5397" max="5397" width="0.44140625" style="1091" customWidth="1"/>
    <col min="5398" max="5398" width="10.44140625" style="1091" bestFit="1" customWidth="1"/>
    <col min="5399" max="5399" width="9.88671875" style="1091" bestFit="1" customWidth="1"/>
    <col min="5400" max="5400" width="8.44140625" style="1091" bestFit="1" customWidth="1"/>
    <col min="5401" max="5403" width="8.44140625" style="1091" customWidth="1"/>
    <col min="5404" max="5404" width="0.44140625" style="1091" customWidth="1"/>
    <col min="5405" max="5407" width="8.44140625" style="1091" customWidth="1"/>
    <col min="5408" max="5408" width="0.44140625" style="1091" customWidth="1"/>
    <col min="5409" max="5409" width="10.88671875" style="1091" customWidth="1"/>
    <col min="5410" max="5632" width="13.88671875" style="1091"/>
    <col min="5633" max="5633" width="25.109375" style="1091" customWidth="1"/>
    <col min="5634" max="5636" width="8.44140625" style="1091" customWidth="1"/>
    <col min="5637" max="5637" width="0.44140625" style="1091" customWidth="1"/>
    <col min="5638" max="5640" width="8.44140625" style="1091" customWidth="1"/>
    <col min="5641" max="5641" width="0.44140625" style="1091" customWidth="1"/>
    <col min="5642" max="5644" width="8.44140625" style="1091" customWidth="1"/>
    <col min="5645" max="5645" width="0.44140625" style="1091" customWidth="1"/>
    <col min="5646" max="5648" width="8.44140625" style="1091" customWidth="1"/>
    <col min="5649" max="5649" width="0.44140625" style="1091" customWidth="1"/>
    <col min="5650" max="5652" width="8.44140625" style="1091" customWidth="1"/>
    <col min="5653" max="5653" width="0.44140625" style="1091" customWidth="1"/>
    <col min="5654" max="5654" width="10.44140625" style="1091" bestFit="1" customWidth="1"/>
    <col min="5655" max="5655" width="9.88671875" style="1091" bestFit="1" customWidth="1"/>
    <col min="5656" max="5656" width="8.44140625" style="1091" bestFit="1" customWidth="1"/>
    <col min="5657" max="5659" width="8.44140625" style="1091" customWidth="1"/>
    <col min="5660" max="5660" width="0.44140625" style="1091" customWidth="1"/>
    <col min="5661" max="5663" width="8.44140625" style="1091" customWidth="1"/>
    <col min="5664" max="5664" width="0.44140625" style="1091" customWidth="1"/>
    <col min="5665" max="5665" width="10.88671875" style="1091" customWidth="1"/>
    <col min="5666" max="5888" width="13.88671875" style="1091"/>
    <col min="5889" max="5889" width="25.109375" style="1091" customWidth="1"/>
    <col min="5890" max="5892" width="8.44140625" style="1091" customWidth="1"/>
    <col min="5893" max="5893" width="0.44140625" style="1091" customWidth="1"/>
    <col min="5894" max="5896" width="8.44140625" style="1091" customWidth="1"/>
    <col min="5897" max="5897" width="0.44140625" style="1091" customWidth="1"/>
    <col min="5898" max="5900" width="8.44140625" style="1091" customWidth="1"/>
    <col min="5901" max="5901" width="0.44140625" style="1091" customWidth="1"/>
    <col min="5902" max="5904" width="8.44140625" style="1091" customWidth="1"/>
    <col min="5905" max="5905" width="0.44140625" style="1091" customWidth="1"/>
    <col min="5906" max="5908" width="8.44140625" style="1091" customWidth="1"/>
    <col min="5909" max="5909" width="0.44140625" style="1091" customWidth="1"/>
    <col min="5910" max="5910" width="10.44140625" style="1091" bestFit="1" customWidth="1"/>
    <col min="5911" max="5911" width="9.88671875" style="1091" bestFit="1" customWidth="1"/>
    <col min="5912" max="5912" width="8.44140625" style="1091" bestFit="1" customWidth="1"/>
    <col min="5913" max="5915" width="8.44140625" style="1091" customWidth="1"/>
    <col min="5916" max="5916" width="0.44140625" style="1091" customWidth="1"/>
    <col min="5917" max="5919" width="8.44140625" style="1091" customWidth="1"/>
    <col min="5920" max="5920" width="0.44140625" style="1091" customWidth="1"/>
    <col min="5921" max="5921" width="10.88671875" style="1091" customWidth="1"/>
    <col min="5922" max="6144" width="13.88671875" style="1091"/>
    <col min="6145" max="6145" width="25.109375" style="1091" customWidth="1"/>
    <col min="6146" max="6148" width="8.44140625" style="1091" customWidth="1"/>
    <col min="6149" max="6149" width="0.44140625" style="1091" customWidth="1"/>
    <col min="6150" max="6152" width="8.44140625" style="1091" customWidth="1"/>
    <col min="6153" max="6153" width="0.44140625" style="1091" customWidth="1"/>
    <col min="6154" max="6156" width="8.44140625" style="1091" customWidth="1"/>
    <col min="6157" max="6157" width="0.44140625" style="1091" customWidth="1"/>
    <col min="6158" max="6160" width="8.44140625" style="1091" customWidth="1"/>
    <col min="6161" max="6161" width="0.44140625" style="1091" customWidth="1"/>
    <col min="6162" max="6164" width="8.44140625" style="1091" customWidth="1"/>
    <col min="6165" max="6165" width="0.44140625" style="1091" customWidth="1"/>
    <col min="6166" max="6166" width="10.44140625" style="1091" bestFit="1" customWidth="1"/>
    <col min="6167" max="6167" width="9.88671875" style="1091" bestFit="1" customWidth="1"/>
    <col min="6168" max="6168" width="8.44140625" style="1091" bestFit="1" customWidth="1"/>
    <col min="6169" max="6171" width="8.44140625" style="1091" customWidth="1"/>
    <col min="6172" max="6172" width="0.44140625" style="1091" customWidth="1"/>
    <col min="6173" max="6175" width="8.44140625" style="1091" customWidth="1"/>
    <col min="6176" max="6176" width="0.44140625" style="1091" customWidth="1"/>
    <col min="6177" max="6177" width="10.88671875" style="1091" customWidth="1"/>
    <col min="6178" max="6400" width="13.88671875" style="1091"/>
    <col min="6401" max="6401" width="25.109375" style="1091" customWidth="1"/>
    <col min="6402" max="6404" width="8.44140625" style="1091" customWidth="1"/>
    <col min="6405" max="6405" width="0.44140625" style="1091" customWidth="1"/>
    <col min="6406" max="6408" width="8.44140625" style="1091" customWidth="1"/>
    <col min="6409" max="6409" width="0.44140625" style="1091" customWidth="1"/>
    <col min="6410" max="6412" width="8.44140625" style="1091" customWidth="1"/>
    <col min="6413" max="6413" width="0.44140625" style="1091" customWidth="1"/>
    <col min="6414" max="6416" width="8.44140625" style="1091" customWidth="1"/>
    <col min="6417" max="6417" width="0.44140625" style="1091" customWidth="1"/>
    <col min="6418" max="6420" width="8.44140625" style="1091" customWidth="1"/>
    <col min="6421" max="6421" width="0.44140625" style="1091" customWidth="1"/>
    <col min="6422" max="6422" width="10.44140625" style="1091" bestFit="1" customWidth="1"/>
    <col min="6423" max="6423" width="9.88671875" style="1091" bestFit="1" customWidth="1"/>
    <col min="6424" max="6424" width="8.44140625" style="1091" bestFit="1" customWidth="1"/>
    <col min="6425" max="6427" width="8.44140625" style="1091" customWidth="1"/>
    <col min="6428" max="6428" width="0.44140625" style="1091" customWidth="1"/>
    <col min="6429" max="6431" width="8.44140625" style="1091" customWidth="1"/>
    <col min="6432" max="6432" width="0.44140625" style="1091" customWidth="1"/>
    <col min="6433" max="6433" width="10.88671875" style="1091" customWidth="1"/>
    <col min="6434" max="6656" width="13.88671875" style="1091"/>
    <col min="6657" max="6657" width="25.109375" style="1091" customWidth="1"/>
    <col min="6658" max="6660" width="8.44140625" style="1091" customWidth="1"/>
    <col min="6661" max="6661" width="0.44140625" style="1091" customWidth="1"/>
    <col min="6662" max="6664" width="8.44140625" style="1091" customWidth="1"/>
    <col min="6665" max="6665" width="0.44140625" style="1091" customWidth="1"/>
    <col min="6666" max="6668" width="8.44140625" style="1091" customWidth="1"/>
    <col min="6669" max="6669" width="0.44140625" style="1091" customWidth="1"/>
    <col min="6670" max="6672" width="8.44140625" style="1091" customWidth="1"/>
    <col min="6673" max="6673" width="0.44140625" style="1091" customWidth="1"/>
    <col min="6674" max="6676" width="8.44140625" style="1091" customWidth="1"/>
    <col min="6677" max="6677" width="0.44140625" style="1091" customWidth="1"/>
    <col min="6678" max="6678" width="10.44140625" style="1091" bestFit="1" customWidth="1"/>
    <col min="6679" max="6679" width="9.88671875" style="1091" bestFit="1" customWidth="1"/>
    <col min="6680" max="6680" width="8.44140625" style="1091" bestFit="1" customWidth="1"/>
    <col min="6681" max="6683" width="8.44140625" style="1091" customWidth="1"/>
    <col min="6684" max="6684" width="0.44140625" style="1091" customWidth="1"/>
    <col min="6685" max="6687" width="8.44140625" style="1091" customWidth="1"/>
    <col min="6688" max="6688" width="0.44140625" style="1091" customWidth="1"/>
    <col min="6689" max="6689" width="10.88671875" style="1091" customWidth="1"/>
    <col min="6690" max="6912" width="13.88671875" style="1091"/>
    <col min="6913" max="6913" width="25.109375" style="1091" customWidth="1"/>
    <col min="6914" max="6916" width="8.44140625" style="1091" customWidth="1"/>
    <col min="6917" max="6917" width="0.44140625" style="1091" customWidth="1"/>
    <col min="6918" max="6920" width="8.44140625" style="1091" customWidth="1"/>
    <col min="6921" max="6921" width="0.44140625" style="1091" customWidth="1"/>
    <col min="6922" max="6924" width="8.44140625" style="1091" customWidth="1"/>
    <col min="6925" max="6925" width="0.44140625" style="1091" customWidth="1"/>
    <col min="6926" max="6928" width="8.44140625" style="1091" customWidth="1"/>
    <col min="6929" max="6929" width="0.44140625" style="1091" customWidth="1"/>
    <col min="6930" max="6932" width="8.44140625" style="1091" customWidth="1"/>
    <col min="6933" max="6933" width="0.44140625" style="1091" customWidth="1"/>
    <col min="6934" max="6934" width="10.44140625" style="1091" bestFit="1" customWidth="1"/>
    <col min="6935" max="6935" width="9.88671875" style="1091" bestFit="1" customWidth="1"/>
    <col min="6936" max="6936" width="8.44140625" style="1091" bestFit="1" customWidth="1"/>
    <col min="6937" max="6939" width="8.44140625" style="1091" customWidth="1"/>
    <col min="6940" max="6940" width="0.44140625" style="1091" customWidth="1"/>
    <col min="6941" max="6943" width="8.44140625" style="1091" customWidth="1"/>
    <col min="6944" max="6944" width="0.44140625" style="1091" customWidth="1"/>
    <col min="6945" max="6945" width="10.88671875" style="1091" customWidth="1"/>
    <col min="6946" max="7168" width="13.88671875" style="1091"/>
    <col min="7169" max="7169" width="25.109375" style="1091" customWidth="1"/>
    <col min="7170" max="7172" width="8.44140625" style="1091" customWidth="1"/>
    <col min="7173" max="7173" width="0.44140625" style="1091" customWidth="1"/>
    <col min="7174" max="7176" width="8.44140625" style="1091" customWidth="1"/>
    <col min="7177" max="7177" width="0.44140625" style="1091" customWidth="1"/>
    <col min="7178" max="7180" width="8.44140625" style="1091" customWidth="1"/>
    <col min="7181" max="7181" width="0.44140625" style="1091" customWidth="1"/>
    <col min="7182" max="7184" width="8.44140625" style="1091" customWidth="1"/>
    <col min="7185" max="7185" width="0.44140625" style="1091" customWidth="1"/>
    <col min="7186" max="7188" width="8.44140625" style="1091" customWidth="1"/>
    <col min="7189" max="7189" width="0.44140625" style="1091" customWidth="1"/>
    <col min="7190" max="7190" width="10.44140625" style="1091" bestFit="1" customWidth="1"/>
    <col min="7191" max="7191" width="9.88671875" style="1091" bestFit="1" customWidth="1"/>
    <col min="7192" max="7192" width="8.44140625" style="1091" bestFit="1" customWidth="1"/>
    <col min="7193" max="7195" width="8.44140625" style="1091" customWidth="1"/>
    <col min="7196" max="7196" width="0.44140625" style="1091" customWidth="1"/>
    <col min="7197" max="7199" width="8.44140625" style="1091" customWidth="1"/>
    <col min="7200" max="7200" width="0.44140625" style="1091" customWidth="1"/>
    <col min="7201" max="7201" width="10.88671875" style="1091" customWidth="1"/>
    <col min="7202" max="7424" width="13.88671875" style="1091"/>
    <col min="7425" max="7425" width="25.109375" style="1091" customWidth="1"/>
    <col min="7426" max="7428" width="8.44140625" style="1091" customWidth="1"/>
    <col min="7429" max="7429" width="0.44140625" style="1091" customWidth="1"/>
    <col min="7430" max="7432" width="8.44140625" style="1091" customWidth="1"/>
    <col min="7433" max="7433" width="0.44140625" style="1091" customWidth="1"/>
    <col min="7434" max="7436" width="8.44140625" style="1091" customWidth="1"/>
    <col min="7437" max="7437" width="0.44140625" style="1091" customWidth="1"/>
    <col min="7438" max="7440" width="8.44140625" style="1091" customWidth="1"/>
    <col min="7441" max="7441" width="0.44140625" style="1091" customWidth="1"/>
    <col min="7442" max="7444" width="8.44140625" style="1091" customWidth="1"/>
    <col min="7445" max="7445" width="0.44140625" style="1091" customWidth="1"/>
    <col min="7446" max="7446" width="10.44140625" style="1091" bestFit="1" customWidth="1"/>
    <col min="7447" max="7447" width="9.88671875" style="1091" bestFit="1" customWidth="1"/>
    <col min="7448" max="7448" width="8.44140625" style="1091" bestFit="1" customWidth="1"/>
    <col min="7449" max="7451" width="8.44140625" style="1091" customWidth="1"/>
    <col min="7452" max="7452" width="0.44140625" style="1091" customWidth="1"/>
    <col min="7453" max="7455" width="8.44140625" style="1091" customWidth="1"/>
    <col min="7456" max="7456" width="0.44140625" style="1091" customWidth="1"/>
    <col min="7457" max="7457" width="10.88671875" style="1091" customWidth="1"/>
    <col min="7458" max="7680" width="13.88671875" style="1091"/>
    <col min="7681" max="7681" width="25.109375" style="1091" customWidth="1"/>
    <col min="7682" max="7684" width="8.44140625" style="1091" customWidth="1"/>
    <col min="7685" max="7685" width="0.44140625" style="1091" customWidth="1"/>
    <col min="7686" max="7688" width="8.44140625" style="1091" customWidth="1"/>
    <col min="7689" max="7689" width="0.44140625" style="1091" customWidth="1"/>
    <col min="7690" max="7692" width="8.44140625" style="1091" customWidth="1"/>
    <col min="7693" max="7693" width="0.44140625" style="1091" customWidth="1"/>
    <col min="7694" max="7696" width="8.44140625" style="1091" customWidth="1"/>
    <col min="7697" max="7697" width="0.44140625" style="1091" customWidth="1"/>
    <col min="7698" max="7700" width="8.44140625" style="1091" customWidth="1"/>
    <col min="7701" max="7701" width="0.44140625" style="1091" customWidth="1"/>
    <col min="7702" max="7702" width="10.44140625" style="1091" bestFit="1" customWidth="1"/>
    <col min="7703" max="7703" width="9.88671875" style="1091" bestFit="1" customWidth="1"/>
    <col min="7704" max="7704" width="8.44140625" style="1091" bestFit="1" customWidth="1"/>
    <col min="7705" max="7707" width="8.44140625" style="1091" customWidth="1"/>
    <col min="7708" max="7708" width="0.44140625" style="1091" customWidth="1"/>
    <col min="7709" max="7711" width="8.44140625" style="1091" customWidth="1"/>
    <col min="7712" max="7712" width="0.44140625" style="1091" customWidth="1"/>
    <col min="7713" max="7713" width="10.88671875" style="1091" customWidth="1"/>
    <col min="7714" max="7936" width="13.88671875" style="1091"/>
    <col min="7937" max="7937" width="25.109375" style="1091" customWidth="1"/>
    <col min="7938" max="7940" width="8.44140625" style="1091" customWidth="1"/>
    <col min="7941" max="7941" width="0.44140625" style="1091" customWidth="1"/>
    <col min="7942" max="7944" width="8.44140625" style="1091" customWidth="1"/>
    <col min="7945" max="7945" width="0.44140625" style="1091" customWidth="1"/>
    <col min="7946" max="7948" width="8.44140625" style="1091" customWidth="1"/>
    <col min="7949" max="7949" width="0.44140625" style="1091" customWidth="1"/>
    <col min="7950" max="7952" width="8.44140625" style="1091" customWidth="1"/>
    <col min="7953" max="7953" width="0.44140625" style="1091" customWidth="1"/>
    <col min="7954" max="7956" width="8.44140625" style="1091" customWidth="1"/>
    <col min="7957" max="7957" width="0.44140625" style="1091" customWidth="1"/>
    <col min="7958" max="7958" width="10.44140625" style="1091" bestFit="1" customWidth="1"/>
    <col min="7959" max="7959" width="9.88671875" style="1091" bestFit="1" customWidth="1"/>
    <col min="7960" max="7960" width="8.44140625" style="1091" bestFit="1" customWidth="1"/>
    <col min="7961" max="7963" width="8.44140625" style="1091" customWidth="1"/>
    <col min="7964" max="7964" width="0.44140625" style="1091" customWidth="1"/>
    <col min="7965" max="7967" width="8.44140625" style="1091" customWidth="1"/>
    <col min="7968" max="7968" width="0.44140625" style="1091" customWidth="1"/>
    <col min="7969" max="7969" width="10.88671875" style="1091" customWidth="1"/>
    <col min="7970" max="8192" width="13.88671875" style="1091"/>
    <col min="8193" max="8193" width="25.109375" style="1091" customWidth="1"/>
    <col min="8194" max="8196" width="8.44140625" style="1091" customWidth="1"/>
    <col min="8197" max="8197" width="0.44140625" style="1091" customWidth="1"/>
    <col min="8198" max="8200" width="8.44140625" style="1091" customWidth="1"/>
    <col min="8201" max="8201" width="0.44140625" style="1091" customWidth="1"/>
    <col min="8202" max="8204" width="8.44140625" style="1091" customWidth="1"/>
    <col min="8205" max="8205" width="0.44140625" style="1091" customWidth="1"/>
    <col min="8206" max="8208" width="8.44140625" style="1091" customWidth="1"/>
    <col min="8209" max="8209" width="0.44140625" style="1091" customWidth="1"/>
    <col min="8210" max="8212" width="8.44140625" style="1091" customWidth="1"/>
    <col min="8213" max="8213" width="0.44140625" style="1091" customWidth="1"/>
    <col min="8214" max="8214" width="10.44140625" style="1091" bestFit="1" customWidth="1"/>
    <col min="8215" max="8215" width="9.88671875" style="1091" bestFit="1" customWidth="1"/>
    <col min="8216" max="8216" width="8.44140625" style="1091" bestFit="1" customWidth="1"/>
    <col min="8217" max="8219" width="8.44140625" style="1091" customWidth="1"/>
    <col min="8220" max="8220" width="0.44140625" style="1091" customWidth="1"/>
    <col min="8221" max="8223" width="8.44140625" style="1091" customWidth="1"/>
    <col min="8224" max="8224" width="0.44140625" style="1091" customWidth="1"/>
    <col min="8225" max="8225" width="10.88671875" style="1091" customWidth="1"/>
    <col min="8226" max="8448" width="13.88671875" style="1091"/>
    <col min="8449" max="8449" width="25.109375" style="1091" customWidth="1"/>
    <col min="8450" max="8452" width="8.44140625" style="1091" customWidth="1"/>
    <col min="8453" max="8453" width="0.44140625" style="1091" customWidth="1"/>
    <col min="8454" max="8456" width="8.44140625" style="1091" customWidth="1"/>
    <col min="8457" max="8457" width="0.44140625" style="1091" customWidth="1"/>
    <col min="8458" max="8460" width="8.44140625" style="1091" customWidth="1"/>
    <col min="8461" max="8461" width="0.44140625" style="1091" customWidth="1"/>
    <col min="8462" max="8464" width="8.44140625" style="1091" customWidth="1"/>
    <col min="8465" max="8465" width="0.44140625" style="1091" customWidth="1"/>
    <col min="8466" max="8468" width="8.44140625" style="1091" customWidth="1"/>
    <col min="8469" max="8469" width="0.44140625" style="1091" customWidth="1"/>
    <col min="8470" max="8470" width="10.44140625" style="1091" bestFit="1" customWidth="1"/>
    <col min="8471" max="8471" width="9.88671875" style="1091" bestFit="1" customWidth="1"/>
    <col min="8472" max="8472" width="8.44140625" style="1091" bestFit="1" customWidth="1"/>
    <col min="8473" max="8475" width="8.44140625" style="1091" customWidth="1"/>
    <col min="8476" max="8476" width="0.44140625" style="1091" customWidth="1"/>
    <col min="8477" max="8479" width="8.44140625" style="1091" customWidth="1"/>
    <col min="8480" max="8480" width="0.44140625" style="1091" customWidth="1"/>
    <col min="8481" max="8481" width="10.88671875" style="1091" customWidth="1"/>
    <col min="8482" max="8704" width="13.88671875" style="1091"/>
    <col min="8705" max="8705" width="25.109375" style="1091" customWidth="1"/>
    <col min="8706" max="8708" width="8.44140625" style="1091" customWidth="1"/>
    <col min="8709" max="8709" width="0.44140625" style="1091" customWidth="1"/>
    <col min="8710" max="8712" width="8.44140625" style="1091" customWidth="1"/>
    <col min="8713" max="8713" width="0.44140625" style="1091" customWidth="1"/>
    <col min="8714" max="8716" width="8.44140625" style="1091" customWidth="1"/>
    <col min="8717" max="8717" width="0.44140625" style="1091" customWidth="1"/>
    <col min="8718" max="8720" width="8.44140625" style="1091" customWidth="1"/>
    <col min="8721" max="8721" width="0.44140625" style="1091" customWidth="1"/>
    <col min="8722" max="8724" width="8.44140625" style="1091" customWidth="1"/>
    <col min="8725" max="8725" width="0.44140625" style="1091" customWidth="1"/>
    <col min="8726" max="8726" width="10.44140625" style="1091" bestFit="1" customWidth="1"/>
    <col min="8727" max="8727" width="9.88671875" style="1091" bestFit="1" customWidth="1"/>
    <col min="8728" max="8728" width="8.44140625" style="1091" bestFit="1" customWidth="1"/>
    <col min="8729" max="8731" width="8.44140625" style="1091" customWidth="1"/>
    <col min="8732" max="8732" width="0.44140625" style="1091" customWidth="1"/>
    <col min="8733" max="8735" width="8.44140625" style="1091" customWidth="1"/>
    <col min="8736" max="8736" width="0.44140625" style="1091" customWidth="1"/>
    <col min="8737" max="8737" width="10.88671875" style="1091" customWidth="1"/>
    <col min="8738" max="8960" width="13.88671875" style="1091"/>
    <col min="8961" max="8961" width="25.109375" style="1091" customWidth="1"/>
    <col min="8962" max="8964" width="8.44140625" style="1091" customWidth="1"/>
    <col min="8965" max="8965" width="0.44140625" style="1091" customWidth="1"/>
    <col min="8966" max="8968" width="8.44140625" style="1091" customWidth="1"/>
    <col min="8969" max="8969" width="0.44140625" style="1091" customWidth="1"/>
    <col min="8970" max="8972" width="8.44140625" style="1091" customWidth="1"/>
    <col min="8973" max="8973" width="0.44140625" style="1091" customWidth="1"/>
    <col min="8974" max="8976" width="8.44140625" style="1091" customWidth="1"/>
    <col min="8977" max="8977" width="0.44140625" style="1091" customWidth="1"/>
    <col min="8978" max="8980" width="8.44140625" style="1091" customWidth="1"/>
    <col min="8981" max="8981" width="0.44140625" style="1091" customWidth="1"/>
    <col min="8982" max="8982" width="10.44140625" style="1091" bestFit="1" customWidth="1"/>
    <col min="8983" max="8983" width="9.88671875" style="1091" bestFit="1" customWidth="1"/>
    <col min="8984" max="8984" width="8.44140625" style="1091" bestFit="1" customWidth="1"/>
    <col min="8985" max="8987" width="8.44140625" style="1091" customWidth="1"/>
    <col min="8988" max="8988" width="0.44140625" style="1091" customWidth="1"/>
    <col min="8989" max="8991" width="8.44140625" style="1091" customWidth="1"/>
    <col min="8992" max="8992" width="0.44140625" style="1091" customWidth="1"/>
    <col min="8993" max="8993" width="10.88671875" style="1091" customWidth="1"/>
    <col min="8994" max="9216" width="13.88671875" style="1091"/>
    <col min="9217" max="9217" width="25.109375" style="1091" customWidth="1"/>
    <col min="9218" max="9220" width="8.44140625" style="1091" customWidth="1"/>
    <col min="9221" max="9221" width="0.44140625" style="1091" customWidth="1"/>
    <col min="9222" max="9224" width="8.44140625" style="1091" customWidth="1"/>
    <col min="9225" max="9225" width="0.44140625" style="1091" customWidth="1"/>
    <col min="9226" max="9228" width="8.44140625" style="1091" customWidth="1"/>
    <col min="9229" max="9229" width="0.44140625" style="1091" customWidth="1"/>
    <col min="9230" max="9232" width="8.44140625" style="1091" customWidth="1"/>
    <col min="9233" max="9233" width="0.44140625" style="1091" customWidth="1"/>
    <col min="9234" max="9236" width="8.44140625" style="1091" customWidth="1"/>
    <col min="9237" max="9237" width="0.44140625" style="1091" customWidth="1"/>
    <col min="9238" max="9238" width="10.44140625" style="1091" bestFit="1" customWidth="1"/>
    <col min="9239" max="9239" width="9.88671875" style="1091" bestFit="1" customWidth="1"/>
    <col min="9240" max="9240" width="8.44140625" style="1091" bestFit="1" customWidth="1"/>
    <col min="9241" max="9243" width="8.44140625" style="1091" customWidth="1"/>
    <col min="9244" max="9244" width="0.44140625" style="1091" customWidth="1"/>
    <col min="9245" max="9247" width="8.44140625" style="1091" customWidth="1"/>
    <col min="9248" max="9248" width="0.44140625" style="1091" customWidth="1"/>
    <col min="9249" max="9249" width="10.88671875" style="1091" customWidth="1"/>
    <col min="9250" max="9472" width="13.88671875" style="1091"/>
    <col min="9473" max="9473" width="25.109375" style="1091" customWidth="1"/>
    <col min="9474" max="9476" width="8.44140625" style="1091" customWidth="1"/>
    <col min="9477" max="9477" width="0.44140625" style="1091" customWidth="1"/>
    <col min="9478" max="9480" width="8.44140625" style="1091" customWidth="1"/>
    <col min="9481" max="9481" width="0.44140625" style="1091" customWidth="1"/>
    <col min="9482" max="9484" width="8.44140625" style="1091" customWidth="1"/>
    <col min="9485" max="9485" width="0.44140625" style="1091" customWidth="1"/>
    <col min="9486" max="9488" width="8.44140625" style="1091" customWidth="1"/>
    <col min="9489" max="9489" width="0.44140625" style="1091" customWidth="1"/>
    <col min="9490" max="9492" width="8.44140625" style="1091" customWidth="1"/>
    <col min="9493" max="9493" width="0.44140625" style="1091" customWidth="1"/>
    <col min="9494" max="9494" width="10.44140625" style="1091" bestFit="1" customWidth="1"/>
    <col min="9495" max="9495" width="9.88671875" style="1091" bestFit="1" customWidth="1"/>
    <col min="9496" max="9496" width="8.44140625" style="1091" bestFit="1" customWidth="1"/>
    <col min="9497" max="9499" width="8.44140625" style="1091" customWidth="1"/>
    <col min="9500" max="9500" width="0.44140625" style="1091" customWidth="1"/>
    <col min="9501" max="9503" width="8.44140625" style="1091" customWidth="1"/>
    <col min="9504" max="9504" width="0.44140625" style="1091" customWidth="1"/>
    <col min="9505" max="9505" width="10.88671875" style="1091" customWidth="1"/>
    <col min="9506" max="9728" width="13.88671875" style="1091"/>
    <col min="9729" max="9729" width="25.109375" style="1091" customWidth="1"/>
    <col min="9730" max="9732" width="8.44140625" style="1091" customWidth="1"/>
    <col min="9733" max="9733" width="0.44140625" style="1091" customWidth="1"/>
    <col min="9734" max="9736" width="8.44140625" style="1091" customWidth="1"/>
    <col min="9737" max="9737" width="0.44140625" style="1091" customWidth="1"/>
    <col min="9738" max="9740" width="8.44140625" style="1091" customWidth="1"/>
    <col min="9741" max="9741" width="0.44140625" style="1091" customWidth="1"/>
    <col min="9742" max="9744" width="8.44140625" style="1091" customWidth="1"/>
    <col min="9745" max="9745" width="0.44140625" style="1091" customWidth="1"/>
    <col min="9746" max="9748" width="8.44140625" style="1091" customWidth="1"/>
    <col min="9749" max="9749" width="0.44140625" style="1091" customWidth="1"/>
    <col min="9750" max="9750" width="10.44140625" style="1091" bestFit="1" customWidth="1"/>
    <col min="9751" max="9751" width="9.88671875" style="1091" bestFit="1" customWidth="1"/>
    <col min="9752" max="9752" width="8.44140625" style="1091" bestFit="1" customWidth="1"/>
    <col min="9753" max="9755" width="8.44140625" style="1091" customWidth="1"/>
    <col min="9756" max="9756" width="0.44140625" style="1091" customWidth="1"/>
    <col min="9757" max="9759" width="8.44140625" style="1091" customWidth="1"/>
    <col min="9760" max="9760" width="0.44140625" style="1091" customWidth="1"/>
    <col min="9761" max="9761" width="10.88671875" style="1091" customWidth="1"/>
    <col min="9762" max="9984" width="13.88671875" style="1091"/>
    <col min="9985" max="9985" width="25.109375" style="1091" customWidth="1"/>
    <col min="9986" max="9988" width="8.44140625" style="1091" customWidth="1"/>
    <col min="9989" max="9989" width="0.44140625" style="1091" customWidth="1"/>
    <col min="9990" max="9992" width="8.44140625" style="1091" customWidth="1"/>
    <col min="9993" max="9993" width="0.44140625" style="1091" customWidth="1"/>
    <col min="9994" max="9996" width="8.44140625" style="1091" customWidth="1"/>
    <col min="9997" max="9997" width="0.44140625" style="1091" customWidth="1"/>
    <col min="9998" max="10000" width="8.44140625" style="1091" customWidth="1"/>
    <col min="10001" max="10001" width="0.44140625" style="1091" customWidth="1"/>
    <col min="10002" max="10004" width="8.44140625" style="1091" customWidth="1"/>
    <col min="10005" max="10005" width="0.44140625" style="1091" customWidth="1"/>
    <col min="10006" max="10006" width="10.44140625" style="1091" bestFit="1" customWidth="1"/>
    <col min="10007" max="10007" width="9.88671875" style="1091" bestFit="1" customWidth="1"/>
    <col min="10008" max="10008" width="8.44140625" style="1091" bestFit="1" customWidth="1"/>
    <col min="10009" max="10011" width="8.44140625" style="1091" customWidth="1"/>
    <col min="10012" max="10012" width="0.44140625" style="1091" customWidth="1"/>
    <col min="10013" max="10015" width="8.44140625" style="1091" customWidth="1"/>
    <col min="10016" max="10016" width="0.44140625" style="1091" customWidth="1"/>
    <col min="10017" max="10017" width="10.88671875" style="1091" customWidth="1"/>
    <col min="10018" max="10240" width="13.88671875" style="1091"/>
    <col min="10241" max="10241" width="25.109375" style="1091" customWidth="1"/>
    <col min="10242" max="10244" width="8.44140625" style="1091" customWidth="1"/>
    <col min="10245" max="10245" width="0.44140625" style="1091" customWidth="1"/>
    <col min="10246" max="10248" width="8.44140625" style="1091" customWidth="1"/>
    <col min="10249" max="10249" width="0.44140625" style="1091" customWidth="1"/>
    <col min="10250" max="10252" width="8.44140625" style="1091" customWidth="1"/>
    <col min="10253" max="10253" width="0.44140625" style="1091" customWidth="1"/>
    <col min="10254" max="10256" width="8.44140625" style="1091" customWidth="1"/>
    <col min="10257" max="10257" width="0.44140625" style="1091" customWidth="1"/>
    <col min="10258" max="10260" width="8.44140625" style="1091" customWidth="1"/>
    <col min="10261" max="10261" width="0.44140625" style="1091" customWidth="1"/>
    <col min="10262" max="10262" width="10.44140625" style="1091" bestFit="1" customWidth="1"/>
    <col min="10263" max="10263" width="9.88671875" style="1091" bestFit="1" customWidth="1"/>
    <col min="10264" max="10264" width="8.44140625" style="1091" bestFit="1" customWidth="1"/>
    <col min="10265" max="10267" width="8.44140625" style="1091" customWidth="1"/>
    <col min="10268" max="10268" width="0.44140625" style="1091" customWidth="1"/>
    <col min="10269" max="10271" width="8.44140625" style="1091" customWidth="1"/>
    <col min="10272" max="10272" width="0.44140625" style="1091" customWidth="1"/>
    <col min="10273" max="10273" width="10.88671875" style="1091" customWidth="1"/>
    <col min="10274" max="10496" width="13.88671875" style="1091"/>
    <col min="10497" max="10497" width="25.109375" style="1091" customWidth="1"/>
    <col min="10498" max="10500" width="8.44140625" style="1091" customWidth="1"/>
    <col min="10501" max="10501" width="0.44140625" style="1091" customWidth="1"/>
    <col min="10502" max="10504" width="8.44140625" style="1091" customWidth="1"/>
    <col min="10505" max="10505" width="0.44140625" style="1091" customWidth="1"/>
    <col min="10506" max="10508" width="8.44140625" style="1091" customWidth="1"/>
    <col min="10509" max="10509" width="0.44140625" style="1091" customWidth="1"/>
    <col min="10510" max="10512" width="8.44140625" style="1091" customWidth="1"/>
    <col min="10513" max="10513" width="0.44140625" style="1091" customWidth="1"/>
    <col min="10514" max="10516" width="8.44140625" style="1091" customWidth="1"/>
    <col min="10517" max="10517" width="0.44140625" style="1091" customWidth="1"/>
    <col min="10518" max="10518" width="10.44140625" style="1091" bestFit="1" customWidth="1"/>
    <col min="10519" max="10519" width="9.88671875" style="1091" bestFit="1" customWidth="1"/>
    <col min="10520" max="10520" width="8.44140625" style="1091" bestFit="1" customWidth="1"/>
    <col min="10521" max="10523" width="8.44140625" style="1091" customWidth="1"/>
    <col min="10524" max="10524" width="0.44140625" style="1091" customWidth="1"/>
    <col min="10525" max="10527" width="8.44140625" style="1091" customWidth="1"/>
    <col min="10528" max="10528" width="0.44140625" style="1091" customWidth="1"/>
    <col min="10529" max="10529" width="10.88671875" style="1091" customWidth="1"/>
    <col min="10530" max="10752" width="13.88671875" style="1091"/>
    <col min="10753" max="10753" width="25.109375" style="1091" customWidth="1"/>
    <col min="10754" max="10756" width="8.44140625" style="1091" customWidth="1"/>
    <col min="10757" max="10757" width="0.44140625" style="1091" customWidth="1"/>
    <col min="10758" max="10760" width="8.44140625" style="1091" customWidth="1"/>
    <col min="10761" max="10761" width="0.44140625" style="1091" customWidth="1"/>
    <col min="10762" max="10764" width="8.44140625" style="1091" customWidth="1"/>
    <col min="10765" max="10765" width="0.44140625" style="1091" customWidth="1"/>
    <col min="10766" max="10768" width="8.44140625" style="1091" customWidth="1"/>
    <col min="10769" max="10769" width="0.44140625" style="1091" customWidth="1"/>
    <col min="10770" max="10772" width="8.44140625" style="1091" customWidth="1"/>
    <col min="10773" max="10773" width="0.44140625" style="1091" customWidth="1"/>
    <col min="10774" max="10774" width="10.44140625" style="1091" bestFit="1" customWidth="1"/>
    <col min="10775" max="10775" width="9.88671875" style="1091" bestFit="1" customWidth="1"/>
    <col min="10776" max="10776" width="8.44140625" style="1091" bestFit="1" customWidth="1"/>
    <col min="10777" max="10779" width="8.44140625" style="1091" customWidth="1"/>
    <col min="10780" max="10780" width="0.44140625" style="1091" customWidth="1"/>
    <col min="10781" max="10783" width="8.44140625" style="1091" customWidth="1"/>
    <col min="10784" max="10784" width="0.44140625" style="1091" customWidth="1"/>
    <col min="10785" max="10785" width="10.88671875" style="1091" customWidth="1"/>
    <col min="10786" max="11008" width="13.88671875" style="1091"/>
    <col min="11009" max="11009" width="25.109375" style="1091" customWidth="1"/>
    <col min="11010" max="11012" width="8.44140625" style="1091" customWidth="1"/>
    <col min="11013" max="11013" width="0.44140625" style="1091" customWidth="1"/>
    <col min="11014" max="11016" width="8.44140625" style="1091" customWidth="1"/>
    <col min="11017" max="11017" width="0.44140625" style="1091" customWidth="1"/>
    <col min="11018" max="11020" width="8.44140625" style="1091" customWidth="1"/>
    <col min="11021" max="11021" width="0.44140625" style="1091" customWidth="1"/>
    <col min="11022" max="11024" width="8.44140625" style="1091" customWidth="1"/>
    <col min="11025" max="11025" width="0.44140625" style="1091" customWidth="1"/>
    <col min="11026" max="11028" width="8.44140625" style="1091" customWidth="1"/>
    <col min="11029" max="11029" width="0.44140625" style="1091" customWidth="1"/>
    <col min="11030" max="11030" width="10.44140625" style="1091" bestFit="1" customWidth="1"/>
    <col min="11031" max="11031" width="9.88671875" style="1091" bestFit="1" customWidth="1"/>
    <col min="11032" max="11032" width="8.44140625" style="1091" bestFit="1" customWidth="1"/>
    <col min="11033" max="11035" width="8.44140625" style="1091" customWidth="1"/>
    <col min="11036" max="11036" width="0.44140625" style="1091" customWidth="1"/>
    <col min="11037" max="11039" width="8.44140625" style="1091" customWidth="1"/>
    <col min="11040" max="11040" width="0.44140625" style="1091" customWidth="1"/>
    <col min="11041" max="11041" width="10.88671875" style="1091" customWidth="1"/>
    <col min="11042" max="11264" width="13.88671875" style="1091"/>
    <col min="11265" max="11265" width="25.109375" style="1091" customWidth="1"/>
    <col min="11266" max="11268" width="8.44140625" style="1091" customWidth="1"/>
    <col min="11269" max="11269" width="0.44140625" style="1091" customWidth="1"/>
    <col min="11270" max="11272" width="8.44140625" style="1091" customWidth="1"/>
    <col min="11273" max="11273" width="0.44140625" style="1091" customWidth="1"/>
    <col min="11274" max="11276" width="8.44140625" style="1091" customWidth="1"/>
    <col min="11277" max="11277" width="0.44140625" style="1091" customWidth="1"/>
    <col min="11278" max="11280" width="8.44140625" style="1091" customWidth="1"/>
    <col min="11281" max="11281" width="0.44140625" style="1091" customWidth="1"/>
    <col min="11282" max="11284" width="8.44140625" style="1091" customWidth="1"/>
    <col min="11285" max="11285" width="0.44140625" style="1091" customWidth="1"/>
    <col min="11286" max="11286" width="10.44140625" style="1091" bestFit="1" customWidth="1"/>
    <col min="11287" max="11287" width="9.88671875" style="1091" bestFit="1" customWidth="1"/>
    <col min="11288" max="11288" width="8.44140625" style="1091" bestFit="1" customWidth="1"/>
    <col min="11289" max="11291" width="8.44140625" style="1091" customWidth="1"/>
    <col min="11292" max="11292" width="0.44140625" style="1091" customWidth="1"/>
    <col min="11293" max="11295" width="8.44140625" style="1091" customWidth="1"/>
    <col min="11296" max="11296" width="0.44140625" style="1091" customWidth="1"/>
    <col min="11297" max="11297" width="10.88671875" style="1091" customWidth="1"/>
    <col min="11298" max="11520" width="13.88671875" style="1091"/>
    <col min="11521" max="11521" width="25.109375" style="1091" customWidth="1"/>
    <col min="11522" max="11524" width="8.44140625" style="1091" customWidth="1"/>
    <col min="11525" max="11525" width="0.44140625" style="1091" customWidth="1"/>
    <col min="11526" max="11528" width="8.44140625" style="1091" customWidth="1"/>
    <col min="11529" max="11529" width="0.44140625" style="1091" customWidth="1"/>
    <col min="11530" max="11532" width="8.44140625" style="1091" customWidth="1"/>
    <col min="11533" max="11533" width="0.44140625" style="1091" customWidth="1"/>
    <col min="11534" max="11536" width="8.44140625" style="1091" customWidth="1"/>
    <col min="11537" max="11537" width="0.44140625" style="1091" customWidth="1"/>
    <col min="11538" max="11540" width="8.44140625" style="1091" customWidth="1"/>
    <col min="11541" max="11541" width="0.44140625" style="1091" customWidth="1"/>
    <col min="11542" max="11542" width="10.44140625" style="1091" bestFit="1" customWidth="1"/>
    <col min="11543" max="11543" width="9.88671875" style="1091" bestFit="1" customWidth="1"/>
    <col min="11544" max="11544" width="8.44140625" style="1091" bestFit="1" customWidth="1"/>
    <col min="11545" max="11547" width="8.44140625" style="1091" customWidth="1"/>
    <col min="11548" max="11548" width="0.44140625" style="1091" customWidth="1"/>
    <col min="11549" max="11551" width="8.44140625" style="1091" customWidth="1"/>
    <col min="11552" max="11552" width="0.44140625" style="1091" customWidth="1"/>
    <col min="11553" max="11553" width="10.88671875" style="1091" customWidth="1"/>
    <col min="11554" max="11776" width="13.88671875" style="1091"/>
    <col min="11777" max="11777" width="25.109375" style="1091" customWidth="1"/>
    <col min="11778" max="11780" width="8.44140625" style="1091" customWidth="1"/>
    <col min="11781" max="11781" width="0.44140625" style="1091" customWidth="1"/>
    <col min="11782" max="11784" width="8.44140625" style="1091" customWidth="1"/>
    <col min="11785" max="11785" width="0.44140625" style="1091" customWidth="1"/>
    <col min="11786" max="11788" width="8.44140625" style="1091" customWidth="1"/>
    <col min="11789" max="11789" width="0.44140625" style="1091" customWidth="1"/>
    <col min="11790" max="11792" width="8.44140625" style="1091" customWidth="1"/>
    <col min="11793" max="11793" width="0.44140625" style="1091" customWidth="1"/>
    <col min="11794" max="11796" width="8.44140625" style="1091" customWidth="1"/>
    <col min="11797" max="11797" width="0.44140625" style="1091" customWidth="1"/>
    <col min="11798" max="11798" width="10.44140625" style="1091" bestFit="1" customWidth="1"/>
    <col min="11799" max="11799" width="9.88671875" style="1091" bestFit="1" customWidth="1"/>
    <col min="11800" max="11800" width="8.44140625" style="1091" bestFit="1" customWidth="1"/>
    <col min="11801" max="11803" width="8.44140625" style="1091" customWidth="1"/>
    <col min="11804" max="11804" width="0.44140625" style="1091" customWidth="1"/>
    <col min="11805" max="11807" width="8.44140625" style="1091" customWidth="1"/>
    <col min="11808" max="11808" width="0.44140625" style="1091" customWidth="1"/>
    <col min="11809" max="11809" width="10.88671875" style="1091" customWidth="1"/>
    <col min="11810" max="12032" width="13.88671875" style="1091"/>
    <col min="12033" max="12033" width="25.109375" style="1091" customWidth="1"/>
    <col min="12034" max="12036" width="8.44140625" style="1091" customWidth="1"/>
    <col min="12037" max="12037" width="0.44140625" style="1091" customWidth="1"/>
    <col min="12038" max="12040" width="8.44140625" style="1091" customWidth="1"/>
    <col min="12041" max="12041" width="0.44140625" style="1091" customWidth="1"/>
    <col min="12042" max="12044" width="8.44140625" style="1091" customWidth="1"/>
    <col min="12045" max="12045" width="0.44140625" style="1091" customWidth="1"/>
    <col min="12046" max="12048" width="8.44140625" style="1091" customWidth="1"/>
    <col min="12049" max="12049" width="0.44140625" style="1091" customWidth="1"/>
    <col min="12050" max="12052" width="8.44140625" style="1091" customWidth="1"/>
    <col min="12053" max="12053" width="0.44140625" style="1091" customWidth="1"/>
    <col min="12054" max="12054" width="10.44140625" style="1091" bestFit="1" customWidth="1"/>
    <col min="12055" max="12055" width="9.88671875" style="1091" bestFit="1" customWidth="1"/>
    <col min="12056" max="12056" width="8.44140625" style="1091" bestFit="1" customWidth="1"/>
    <col min="12057" max="12059" width="8.44140625" style="1091" customWidth="1"/>
    <col min="12060" max="12060" width="0.44140625" style="1091" customWidth="1"/>
    <col min="12061" max="12063" width="8.44140625" style="1091" customWidth="1"/>
    <col min="12064" max="12064" width="0.44140625" style="1091" customWidth="1"/>
    <col min="12065" max="12065" width="10.88671875" style="1091" customWidth="1"/>
    <col min="12066" max="12288" width="13.88671875" style="1091"/>
    <col min="12289" max="12289" width="25.109375" style="1091" customWidth="1"/>
    <col min="12290" max="12292" width="8.44140625" style="1091" customWidth="1"/>
    <col min="12293" max="12293" width="0.44140625" style="1091" customWidth="1"/>
    <col min="12294" max="12296" width="8.44140625" style="1091" customWidth="1"/>
    <col min="12297" max="12297" width="0.44140625" style="1091" customWidth="1"/>
    <col min="12298" max="12300" width="8.44140625" style="1091" customWidth="1"/>
    <col min="12301" max="12301" width="0.44140625" style="1091" customWidth="1"/>
    <col min="12302" max="12304" width="8.44140625" style="1091" customWidth="1"/>
    <col min="12305" max="12305" width="0.44140625" style="1091" customWidth="1"/>
    <col min="12306" max="12308" width="8.44140625" style="1091" customWidth="1"/>
    <col min="12309" max="12309" width="0.44140625" style="1091" customWidth="1"/>
    <col min="12310" max="12310" width="10.44140625" style="1091" bestFit="1" customWidth="1"/>
    <col min="12311" max="12311" width="9.88671875" style="1091" bestFit="1" customWidth="1"/>
    <col min="12312" max="12312" width="8.44140625" style="1091" bestFit="1" customWidth="1"/>
    <col min="12313" max="12315" width="8.44140625" style="1091" customWidth="1"/>
    <col min="12316" max="12316" width="0.44140625" style="1091" customWidth="1"/>
    <col min="12317" max="12319" width="8.44140625" style="1091" customWidth="1"/>
    <col min="12320" max="12320" width="0.44140625" style="1091" customWidth="1"/>
    <col min="12321" max="12321" width="10.88671875" style="1091" customWidth="1"/>
    <col min="12322" max="12544" width="13.88671875" style="1091"/>
    <col min="12545" max="12545" width="25.109375" style="1091" customWidth="1"/>
    <col min="12546" max="12548" width="8.44140625" style="1091" customWidth="1"/>
    <col min="12549" max="12549" width="0.44140625" style="1091" customWidth="1"/>
    <col min="12550" max="12552" width="8.44140625" style="1091" customWidth="1"/>
    <col min="12553" max="12553" width="0.44140625" style="1091" customWidth="1"/>
    <col min="12554" max="12556" width="8.44140625" style="1091" customWidth="1"/>
    <col min="12557" max="12557" width="0.44140625" style="1091" customWidth="1"/>
    <col min="12558" max="12560" width="8.44140625" style="1091" customWidth="1"/>
    <col min="12561" max="12561" width="0.44140625" style="1091" customWidth="1"/>
    <col min="12562" max="12564" width="8.44140625" style="1091" customWidth="1"/>
    <col min="12565" max="12565" width="0.44140625" style="1091" customWidth="1"/>
    <col min="12566" max="12566" width="10.44140625" style="1091" bestFit="1" customWidth="1"/>
    <col min="12567" max="12567" width="9.88671875" style="1091" bestFit="1" customWidth="1"/>
    <col min="12568" max="12568" width="8.44140625" style="1091" bestFit="1" customWidth="1"/>
    <col min="12569" max="12571" width="8.44140625" style="1091" customWidth="1"/>
    <col min="12572" max="12572" width="0.44140625" style="1091" customWidth="1"/>
    <col min="12573" max="12575" width="8.44140625" style="1091" customWidth="1"/>
    <col min="12576" max="12576" width="0.44140625" style="1091" customWidth="1"/>
    <col min="12577" max="12577" width="10.88671875" style="1091" customWidth="1"/>
    <col min="12578" max="12800" width="13.88671875" style="1091"/>
    <col min="12801" max="12801" width="25.109375" style="1091" customWidth="1"/>
    <col min="12802" max="12804" width="8.44140625" style="1091" customWidth="1"/>
    <col min="12805" max="12805" width="0.44140625" style="1091" customWidth="1"/>
    <col min="12806" max="12808" width="8.44140625" style="1091" customWidth="1"/>
    <col min="12809" max="12809" width="0.44140625" style="1091" customWidth="1"/>
    <col min="12810" max="12812" width="8.44140625" style="1091" customWidth="1"/>
    <col min="12813" max="12813" width="0.44140625" style="1091" customWidth="1"/>
    <col min="12814" max="12816" width="8.44140625" style="1091" customWidth="1"/>
    <col min="12817" max="12817" width="0.44140625" style="1091" customWidth="1"/>
    <col min="12818" max="12820" width="8.44140625" style="1091" customWidth="1"/>
    <col min="12821" max="12821" width="0.44140625" style="1091" customWidth="1"/>
    <col min="12822" max="12822" width="10.44140625" style="1091" bestFit="1" customWidth="1"/>
    <col min="12823" max="12823" width="9.88671875" style="1091" bestFit="1" customWidth="1"/>
    <col min="12824" max="12824" width="8.44140625" style="1091" bestFit="1" customWidth="1"/>
    <col min="12825" max="12827" width="8.44140625" style="1091" customWidth="1"/>
    <col min="12828" max="12828" width="0.44140625" style="1091" customWidth="1"/>
    <col min="12829" max="12831" width="8.44140625" style="1091" customWidth="1"/>
    <col min="12832" max="12832" width="0.44140625" style="1091" customWidth="1"/>
    <col min="12833" max="12833" width="10.88671875" style="1091" customWidth="1"/>
    <col min="12834" max="13056" width="13.88671875" style="1091"/>
    <col min="13057" max="13057" width="25.109375" style="1091" customWidth="1"/>
    <col min="13058" max="13060" width="8.44140625" style="1091" customWidth="1"/>
    <col min="13061" max="13061" width="0.44140625" style="1091" customWidth="1"/>
    <col min="13062" max="13064" width="8.44140625" style="1091" customWidth="1"/>
    <col min="13065" max="13065" width="0.44140625" style="1091" customWidth="1"/>
    <col min="13066" max="13068" width="8.44140625" style="1091" customWidth="1"/>
    <col min="13069" max="13069" width="0.44140625" style="1091" customWidth="1"/>
    <col min="13070" max="13072" width="8.44140625" style="1091" customWidth="1"/>
    <col min="13073" max="13073" width="0.44140625" style="1091" customWidth="1"/>
    <col min="13074" max="13076" width="8.44140625" style="1091" customWidth="1"/>
    <col min="13077" max="13077" width="0.44140625" style="1091" customWidth="1"/>
    <col min="13078" max="13078" width="10.44140625" style="1091" bestFit="1" customWidth="1"/>
    <col min="13079" max="13079" width="9.88671875" style="1091" bestFit="1" customWidth="1"/>
    <col min="13080" max="13080" width="8.44140625" style="1091" bestFit="1" customWidth="1"/>
    <col min="13081" max="13083" width="8.44140625" style="1091" customWidth="1"/>
    <col min="13084" max="13084" width="0.44140625" style="1091" customWidth="1"/>
    <col min="13085" max="13087" width="8.44140625" style="1091" customWidth="1"/>
    <col min="13088" max="13088" width="0.44140625" style="1091" customWidth="1"/>
    <col min="13089" max="13089" width="10.88671875" style="1091" customWidth="1"/>
    <col min="13090" max="13312" width="13.88671875" style="1091"/>
    <col min="13313" max="13313" width="25.109375" style="1091" customWidth="1"/>
    <col min="13314" max="13316" width="8.44140625" style="1091" customWidth="1"/>
    <col min="13317" max="13317" width="0.44140625" style="1091" customWidth="1"/>
    <col min="13318" max="13320" width="8.44140625" style="1091" customWidth="1"/>
    <col min="13321" max="13321" width="0.44140625" style="1091" customWidth="1"/>
    <col min="13322" max="13324" width="8.44140625" style="1091" customWidth="1"/>
    <col min="13325" max="13325" width="0.44140625" style="1091" customWidth="1"/>
    <col min="13326" max="13328" width="8.44140625" style="1091" customWidth="1"/>
    <col min="13329" max="13329" width="0.44140625" style="1091" customWidth="1"/>
    <col min="13330" max="13332" width="8.44140625" style="1091" customWidth="1"/>
    <col min="13333" max="13333" width="0.44140625" style="1091" customWidth="1"/>
    <col min="13334" max="13334" width="10.44140625" style="1091" bestFit="1" customWidth="1"/>
    <col min="13335" max="13335" width="9.88671875" style="1091" bestFit="1" customWidth="1"/>
    <col min="13336" max="13336" width="8.44140625" style="1091" bestFit="1" customWidth="1"/>
    <col min="13337" max="13339" width="8.44140625" style="1091" customWidth="1"/>
    <col min="13340" max="13340" width="0.44140625" style="1091" customWidth="1"/>
    <col min="13341" max="13343" width="8.44140625" style="1091" customWidth="1"/>
    <col min="13344" max="13344" width="0.44140625" style="1091" customWidth="1"/>
    <col min="13345" max="13345" width="10.88671875" style="1091" customWidth="1"/>
    <col min="13346" max="13568" width="13.88671875" style="1091"/>
    <col min="13569" max="13569" width="25.109375" style="1091" customWidth="1"/>
    <col min="13570" max="13572" width="8.44140625" style="1091" customWidth="1"/>
    <col min="13573" max="13573" width="0.44140625" style="1091" customWidth="1"/>
    <col min="13574" max="13576" width="8.44140625" style="1091" customWidth="1"/>
    <col min="13577" max="13577" width="0.44140625" style="1091" customWidth="1"/>
    <col min="13578" max="13580" width="8.44140625" style="1091" customWidth="1"/>
    <col min="13581" max="13581" width="0.44140625" style="1091" customWidth="1"/>
    <col min="13582" max="13584" width="8.44140625" style="1091" customWidth="1"/>
    <col min="13585" max="13585" width="0.44140625" style="1091" customWidth="1"/>
    <col min="13586" max="13588" width="8.44140625" style="1091" customWidth="1"/>
    <col min="13589" max="13589" width="0.44140625" style="1091" customWidth="1"/>
    <col min="13590" max="13590" width="10.44140625" style="1091" bestFit="1" customWidth="1"/>
    <col min="13591" max="13591" width="9.88671875" style="1091" bestFit="1" customWidth="1"/>
    <col min="13592" max="13592" width="8.44140625" style="1091" bestFit="1" customWidth="1"/>
    <col min="13593" max="13595" width="8.44140625" style="1091" customWidth="1"/>
    <col min="13596" max="13596" width="0.44140625" style="1091" customWidth="1"/>
    <col min="13597" max="13599" width="8.44140625" style="1091" customWidth="1"/>
    <col min="13600" max="13600" width="0.44140625" style="1091" customWidth="1"/>
    <col min="13601" max="13601" width="10.88671875" style="1091" customWidth="1"/>
    <col min="13602" max="13824" width="13.88671875" style="1091"/>
    <col min="13825" max="13825" width="25.109375" style="1091" customWidth="1"/>
    <col min="13826" max="13828" width="8.44140625" style="1091" customWidth="1"/>
    <col min="13829" max="13829" width="0.44140625" style="1091" customWidth="1"/>
    <col min="13830" max="13832" width="8.44140625" style="1091" customWidth="1"/>
    <col min="13833" max="13833" width="0.44140625" style="1091" customWidth="1"/>
    <col min="13834" max="13836" width="8.44140625" style="1091" customWidth="1"/>
    <col min="13837" max="13837" width="0.44140625" style="1091" customWidth="1"/>
    <col min="13838" max="13840" width="8.44140625" style="1091" customWidth="1"/>
    <col min="13841" max="13841" width="0.44140625" style="1091" customWidth="1"/>
    <col min="13842" max="13844" width="8.44140625" style="1091" customWidth="1"/>
    <col min="13845" max="13845" width="0.44140625" style="1091" customWidth="1"/>
    <col min="13846" max="13846" width="10.44140625" style="1091" bestFit="1" customWidth="1"/>
    <col min="13847" max="13847" width="9.88671875" style="1091" bestFit="1" customWidth="1"/>
    <col min="13848" max="13848" width="8.44140625" style="1091" bestFit="1" customWidth="1"/>
    <col min="13849" max="13851" width="8.44140625" style="1091" customWidth="1"/>
    <col min="13852" max="13852" width="0.44140625" style="1091" customWidth="1"/>
    <col min="13853" max="13855" width="8.44140625" style="1091" customWidth="1"/>
    <col min="13856" max="13856" width="0.44140625" style="1091" customWidth="1"/>
    <col min="13857" max="13857" width="10.88671875" style="1091" customWidth="1"/>
    <col min="13858" max="14080" width="13.88671875" style="1091"/>
    <col min="14081" max="14081" width="25.109375" style="1091" customWidth="1"/>
    <col min="14082" max="14084" width="8.44140625" style="1091" customWidth="1"/>
    <col min="14085" max="14085" width="0.44140625" style="1091" customWidth="1"/>
    <col min="14086" max="14088" width="8.44140625" style="1091" customWidth="1"/>
    <col min="14089" max="14089" width="0.44140625" style="1091" customWidth="1"/>
    <col min="14090" max="14092" width="8.44140625" style="1091" customWidth="1"/>
    <col min="14093" max="14093" width="0.44140625" style="1091" customWidth="1"/>
    <col min="14094" max="14096" width="8.44140625" style="1091" customWidth="1"/>
    <col min="14097" max="14097" width="0.44140625" style="1091" customWidth="1"/>
    <col min="14098" max="14100" width="8.44140625" style="1091" customWidth="1"/>
    <col min="14101" max="14101" width="0.44140625" style="1091" customWidth="1"/>
    <col min="14102" max="14102" width="10.44140625" style="1091" bestFit="1" customWidth="1"/>
    <col min="14103" max="14103" width="9.88671875" style="1091" bestFit="1" customWidth="1"/>
    <col min="14104" max="14104" width="8.44140625" style="1091" bestFit="1" customWidth="1"/>
    <col min="14105" max="14107" width="8.44140625" style="1091" customWidth="1"/>
    <col min="14108" max="14108" width="0.44140625" style="1091" customWidth="1"/>
    <col min="14109" max="14111" width="8.44140625" style="1091" customWidth="1"/>
    <col min="14112" max="14112" width="0.44140625" style="1091" customWidth="1"/>
    <col min="14113" max="14113" width="10.88671875" style="1091" customWidth="1"/>
    <col min="14114" max="14336" width="13.88671875" style="1091"/>
    <col min="14337" max="14337" width="25.109375" style="1091" customWidth="1"/>
    <col min="14338" max="14340" width="8.44140625" style="1091" customWidth="1"/>
    <col min="14341" max="14341" width="0.44140625" style="1091" customWidth="1"/>
    <col min="14342" max="14344" width="8.44140625" style="1091" customWidth="1"/>
    <col min="14345" max="14345" width="0.44140625" style="1091" customWidth="1"/>
    <col min="14346" max="14348" width="8.44140625" style="1091" customWidth="1"/>
    <col min="14349" max="14349" width="0.44140625" style="1091" customWidth="1"/>
    <col min="14350" max="14352" width="8.44140625" style="1091" customWidth="1"/>
    <col min="14353" max="14353" width="0.44140625" style="1091" customWidth="1"/>
    <col min="14354" max="14356" width="8.44140625" style="1091" customWidth="1"/>
    <col min="14357" max="14357" width="0.44140625" style="1091" customWidth="1"/>
    <col min="14358" max="14358" width="10.44140625" style="1091" bestFit="1" customWidth="1"/>
    <col min="14359" max="14359" width="9.88671875" style="1091" bestFit="1" customWidth="1"/>
    <col min="14360" max="14360" width="8.44140625" style="1091" bestFit="1" customWidth="1"/>
    <col min="14361" max="14363" width="8.44140625" style="1091" customWidth="1"/>
    <col min="14364" max="14364" width="0.44140625" style="1091" customWidth="1"/>
    <col min="14365" max="14367" width="8.44140625" style="1091" customWidth="1"/>
    <col min="14368" max="14368" width="0.44140625" style="1091" customWidth="1"/>
    <col min="14369" max="14369" width="10.88671875" style="1091" customWidth="1"/>
    <col min="14370" max="14592" width="13.88671875" style="1091"/>
    <col min="14593" max="14593" width="25.109375" style="1091" customWidth="1"/>
    <col min="14594" max="14596" width="8.44140625" style="1091" customWidth="1"/>
    <col min="14597" max="14597" width="0.44140625" style="1091" customWidth="1"/>
    <col min="14598" max="14600" width="8.44140625" style="1091" customWidth="1"/>
    <col min="14601" max="14601" width="0.44140625" style="1091" customWidth="1"/>
    <col min="14602" max="14604" width="8.44140625" style="1091" customWidth="1"/>
    <col min="14605" max="14605" width="0.44140625" style="1091" customWidth="1"/>
    <col min="14606" max="14608" width="8.44140625" style="1091" customWidth="1"/>
    <col min="14609" max="14609" width="0.44140625" style="1091" customWidth="1"/>
    <col min="14610" max="14612" width="8.44140625" style="1091" customWidth="1"/>
    <col min="14613" max="14613" width="0.44140625" style="1091" customWidth="1"/>
    <col min="14614" max="14614" width="10.44140625" style="1091" bestFit="1" customWidth="1"/>
    <col min="14615" max="14615" width="9.88671875" style="1091" bestFit="1" customWidth="1"/>
    <col min="14616" max="14616" width="8.44140625" style="1091" bestFit="1" customWidth="1"/>
    <col min="14617" max="14619" width="8.44140625" style="1091" customWidth="1"/>
    <col min="14620" max="14620" width="0.44140625" style="1091" customWidth="1"/>
    <col min="14621" max="14623" width="8.44140625" style="1091" customWidth="1"/>
    <col min="14624" max="14624" width="0.44140625" style="1091" customWidth="1"/>
    <col min="14625" max="14625" width="10.88671875" style="1091" customWidth="1"/>
    <col min="14626" max="14848" width="13.88671875" style="1091"/>
    <col min="14849" max="14849" width="25.109375" style="1091" customWidth="1"/>
    <col min="14850" max="14852" width="8.44140625" style="1091" customWidth="1"/>
    <col min="14853" max="14853" width="0.44140625" style="1091" customWidth="1"/>
    <col min="14854" max="14856" width="8.44140625" style="1091" customWidth="1"/>
    <col min="14857" max="14857" width="0.44140625" style="1091" customWidth="1"/>
    <col min="14858" max="14860" width="8.44140625" style="1091" customWidth="1"/>
    <col min="14861" max="14861" width="0.44140625" style="1091" customWidth="1"/>
    <col min="14862" max="14864" width="8.44140625" style="1091" customWidth="1"/>
    <col min="14865" max="14865" width="0.44140625" style="1091" customWidth="1"/>
    <col min="14866" max="14868" width="8.44140625" style="1091" customWidth="1"/>
    <col min="14869" max="14869" width="0.44140625" style="1091" customWidth="1"/>
    <col min="14870" max="14870" width="10.44140625" style="1091" bestFit="1" customWidth="1"/>
    <col min="14871" max="14871" width="9.88671875" style="1091" bestFit="1" customWidth="1"/>
    <col min="14872" max="14872" width="8.44140625" style="1091" bestFit="1" customWidth="1"/>
    <col min="14873" max="14875" width="8.44140625" style="1091" customWidth="1"/>
    <col min="14876" max="14876" width="0.44140625" style="1091" customWidth="1"/>
    <col min="14877" max="14879" width="8.44140625" style="1091" customWidth="1"/>
    <col min="14880" max="14880" width="0.44140625" style="1091" customWidth="1"/>
    <col min="14881" max="14881" width="10.88671875" style="1091" customWidth="1"/>
    <col min="14882" max="15104" width="13.88671875" style="1091"/>
    <col min="15105" max="15105" width="25.109375" style="1091" customWidth="1"/>
    <col min="15106" max="15108" width="8.44140625" style="1091" customWidth="1"/>
    <col min="15109" max="15109" width="0.44140625" style="1091" customWidth="1"/>
    <col min="15110" max="15112" width="8.44140625" style="1091" customWidth="1"/>
    <col min="15113" max="15113" width="0.44140625" style="1091" customWidth="1"/>
    <col min="15114" max="15116" width="8.44140625" style="1091" customWidth="1"/>
    <col min="15117" max="15117" width="0.44140625" style="1091" customWidth="1"/>
    <col min="15118" max="15120" width="8.44140625" style="1091" customWidth="1"/>
    <col min="15121" max="15121" width="0.44140625" style="1091" customWidth="1"/>
    <col min="15122" max="15124" width="8.44140625" style="1091" customWidth="1"/>
    <col min="15125" max="15125" width="0.44140625" style="1091" customWidth="1"/>
    <col min="15126" max="15126" width="10.44140625" style="1091" bestFit="1" customWidth="1"/>
    <col min="15127" max="15127" width="9.88671875" style="1091" bestFit="1" customWidth="1"/>
    <col min="15128" max="15128" width="8.44140625" style="1091" bestFit="1" customWidth="1"/>
    <col min="15129" max="15131" width="8.44140625" style="1091" customWidth="1"/>
    <col min="15132" max="15132" width="0.44140625" style="1091" customWidth="1"/>
    <col min="15133" max="15135" width="8.44140625" style="1091" customWidth="1"/>
    <col min="15136" max="15136" width="0.44140625" style="1091" customWidth="1"/>
    <col min="15137" max="15137" width="10.88671875" style="1091" customWidth="1"/>
    <col min="15138" max="15360" width="13.88671875" style="1091"/>
    <col min="15361" max="15361" width="25.109375" style="1091" customWidth="1"/>
    <col min="15362" max="15364" width="8.44140625" style="1091" customWidth="1"/>
    <col min="15365" max="15365" width="0.44140625" style="1091" customWidth="1"/>
    <col min="15366" max="15368" width="8.44140625" style="1091" customWidth="1"/>
    <col min="15369" max="15369" width="0.44140625" style="1091" customWidth="1"/>
    <col min="15370" max="15372" width="8.44140625" style="1091" customWidth="1"/>
    <col min="15373" max="15373" width="0.44140625" style="1091" customWidth="1"/>
    <col min="15374" max="15376" width="8.44140625" style="1091" customWidth="1"/>
    <col min="15377" max="15377" width="0.44140625" style="1091" customWidth="1"/>
    <col min="15378" max="15380" width="8.44140625" style="1091" customWidth="1"/>
    <col min="15381" max="15381" width="0.44140625" style="1091" customWidth="1"/>
    <col min="15382" max="15382" width="10.44140625" style="1091" bestFit="1" customWidth="1"/>
    <col min="15383" max="15383" width="9.88671875" style="1091" bestFit="1" customWidth="1"/>
    <col min="15384" max="15384" width="8.44140625" style="1091" bestFit="1" customWidth="1"/>
    <col min="15385" max="15387" width="8.44140625" style="1091" customWidth="1"/>
    <col min="15388" max="15388" width="0.44140625" style="1091" customWidth="1"/>
    <col min="15389" max="15391" width="8.44140625" style="1091" customWidth="1"/>
    <col min="15392" max="15392" width="0.44140625" style="1091" customWidth="1"/>
    <col min="15393" max="15393" width="10.88671875" style="1091" customWidth="1"/>
    <col min="15394" max="15616" width="13.88671875" style="1091"/>
    <col min="15617" max="15617" width="25.109375" style="1091" customWidth="1"/>
    <col min="15618" max="15620" width="8.44140625" style="1091" customWidth="1"/>
    <col min="15621" max="15621" width="0.44140625" style="1091" customWidth="1"/>
    <col min="15622" max="15624" width="8.44140625" style="1091" customWidth="1"/>
    <col min="15625" max="15625" width="0.44140625" style="1091" customWidth="1"/>
    <col min="15626" max="15628" width="8.44140625" style="1091" customWidth="1"/>
    <col min="15629" max="15629" width="0.44140625" style="1091" customWidth="1"/>
    <col min="15630" max="15632" width="8.44140625" style="1091" customWidth="1"/>
    <col min="15633" max="15633" width="0.44140625" style="1091" customWidth="1"/>
    <col min="15634" max="15636" width="8.44140625" style="1091" customWidth="1"/>
    <col min="15637" max="15637" width="0.44140625" style="1091" customWidth="1"/>
    <col min="15638" max="15638" width="10.44140625" style="1091" bestFit="1" customWidth="1"/>
    <col min="15639" max="15639" width="9.88671875" style="1091" bestFit="1" customWidth="1"/>
    <col min="15640" max="15640" width="8.44140625" style="1091" bestFit="1" customWidth="1"/>
    <col min="15641" max="15643" width="8.44140625" style="1091" customWidth="1"/>
    <col min="15644" max="15644" width="0.44140625" style="1091" customWidth="1"/>
    <col min="15645" max="15647" width="8.44140625" style="1091" customWidth="1"/>
    <col min="15648" max="15648" width="0.44140625" style="1091" customWidth="1"/>
    <col min="15649" max="15649" width="10.88671875" style="1091" customWidth="1"/>
    <col min="15650" max="15872" width="13.88671875" style="1091"/>
    <col min="15873" max="15873" width="25.109375" style="1091" customWidth="1"/>
    <col min="15874" max="15876" width="8.44140625" style="1091" customWidth="1"/>
    <col min="15877" max="15877" width="0.44140625" style="1091" customWidth="1"/>
    <col min="15878" max="15880" width="8.44140625" style="1091" customWidth="1"/>
    <col min="15881" max="15881" width="0.44140625" style="1091" customWidth="1"/>
    <col min="15882" max="15884" width="8.44140625" style="1091" customWidth="1"/>
    <col min="15885" max="15885" width="0.44140625" style="1091" customWidth="1"/>
    <col min="15886" max="15888" width="8.44140625" style="1091" customWidth="1"/>
    <col min="15889" max="15889" width="0.44140625" style="1091" customWidth="1"/>
    <col min="15890" max="15892" width="8.44140625" style="1091" customWidth="1"/>
    <col min="15893" max="15893" width="0.44140625" style="1091" customWidth="1"/>
    <col min="15894" max="15894" width="10.44140625" style="1091" bestFit="1" customWidth="1"/>
    <col min="15895" max="15895" width="9.88671875" style="1091" bestFit="1" customWidth="1"/>
    <col min="15896" max="15896" width="8.44140625" style="1091" bestFit="1" customWidth="1"/>
    <col min="15897" max="15899" width="8.44140625" style="1091" customWidth="1"/>
    <col min="15900" max="15900" width="0.44140625" style="1091" customWidth="1"/>
    <col min="15901" max="15903" width="8.44140625" style="1091" customWidth="1"/>
    <col min="15904" max="15904" width="0.44140625" style="1091" customWidth="1"/>
    <col min="15905" max="15905" width="10.88671875" style="1091" customWidth="1"/>
    <col min="15906" max="16128" width="13.88671875" style="1091"/>
    <col min="16129" max="16129" width="25.109375" style="1091" customWidth="1"/>
    <col min="16130" max="16132" width="8.44140625" style="1091" customWidth="1"/>
    <col min="16133" max="16133" width="0.44140625" style="1091" customWidth="1"/>
    <col min="16134" max="16136" width="8.44140625" style="1091" customWidth="1"/>
    <col min="16137" max="16137" width="0.44140625" style="1091" customWidth="1"/>
    <col min="16138" max="16140" width="8.44140625" style="1091" customWidth="1"/>
    <col min="16141" max="16141" width="0.44140625" style="1091" customWidth="1"/>
    <col min="16142" max="16144" width="8.44140625" style="1091" customWidth="1"/>
    <col min="16145" max="16145" width="0.44140625" style="1091" customWidth="1"/>
    <col min="16146" max="16148" width="8.44140625" style="1091" customWidth="1"/>
    <col min="16149" max="16149" width="0.44140625" style="1091" customWidth="1"/>
    <col min="16150" max="16150" width="10.44140625" style="1091" bestFit="1" customWidth="1"/>
    <col min="16151" max="16151" width="9.88671875" style="1091" bestFit="1" customWidth="1"/>
    <col min="16152" max="16152" width="8.44140625" style="1091" bestFit="1" customWidth="1"/>
    <col min="16153" max="16155" width="8.44140625" style="1091" customWidth="1"/>
    <col min="16156" max="16156" width="0.44140625" style="1091" customWidth="1"/>
    <col min="16157" max="16159" width="8.44140625" style="1091" customWidth="1"/>
    <col min="16160" max="16160" width="0.44140625" style="1091" customWidth="1"/>
    <col min="16161" max="16161" width="10.88671875" style="1091" customWidth="1"/>
    <col min="16162" max="16384" width="13.88671875" style="1091"/>
  </cols>
  <sheetData>
    <row r="1" spans="1:33" ht="18" customHeight="1" x14ac:dyDescent="0.3">
      <c r="A1" s="1344" t="s">
        <v>1132</v>
      </c>
      <c r="B1" s="1011"/>
      <c r="C1" s="1011"/>
      <c r="D1" s="1011"/>
      <c r="E1" s="1011"/>
      <c r="F1" s="1011"/>
      <c r="G1" s="1011"/>
      <c r="H1" s="1011"/>
      <c r="I1" s="1011"/>
      <c r="J1" s="1011"/>
      <c r="K1" s="1011"/>
      <c r="L1" s="1011"/>
      <c r="M1" s="1011"/>
      <c r="N1" s="1011"/>
      <c r="O1" s="1011"/>
      <c r="P1" s="1011"/>
      <c r="Q1" s="1011"/>
      <c r="R1" s="1011"/>
      <c r="S1" s="1011"/>
      <c r="T1" s="1011"/>
      <c r="U1" s="1011"/>
      <c r="V1" s="1011"/>
      <c r="W1" s="1011"/>
      <c r="X1" s="1011"/>
      <c r="Y1" s="1011"/>
      <c r="Z1" s="1011"/>
      <c r="AA1" s="1011"/>
      <c r="AB1" s="1011"/>
      <c r="AC1" s="1011"/>
      <c r="AD1" s="1011"/>
      <c r="AE1" s="1011"/>
      <c r="AF1" s="1011"/>
      <c r="AG1" s="1011"/>
    </row>
    <row r="2" spans="1:33" s="1093" customFormat="1" ht="28.2" x14ac:dyDescent="0.3">
      <c r="A2" s="1092" t="s">
        <v>992</v>
      </c>
      <c r="B2" s="1092"/>
      <c r="C2" s="1092"/>
      <c r="D2" s="1092"/>
      <c r="E2" s="1092"/>
      <c r="F2" s="1092"/>
      <c r="G2" s="1092"/>
      <c r="H2" s="1092"/>
      <c r="I2" s="1092"/>
      <c r="J2" s="1092"/>
      <c r="K2" s="1092"/>
      <c r="L2" s="1092"/>
      <c r="M2" s="1092"/>
      <c r="N2" s="1092"/>
      <c r="O2" s="1092"/>
      <c r="P2" s="1092"/>
      <c r="Q2" s="1092"/>
      <c r="R2" s="1092"/>
      <c r="S2" s="1092"/>
      <c r="T2" s="1092"/>
      <c r="U2" s="1092"/>
      <c r="V2" s="1092"/>
      <c r="W2" s="1092"/>
      <c r="X2" s="1092"/>
      <c r="Y2" s="1092"/>
      <c r="Z2" s="1092"/>
      <c r="AA2" s="1092"/>
      <c r="AB2" s="1092"/>
      <c r="AC2" s="1092"/>
      <c r="AD2" s="1092"/>
      <c r="AE2" s="1092"/>
      <c r="AF2" s="1092"/>
      <c r="AG2" s="1092"/>
    </row>
    <row r="3" spans="1:33" s="1095" customFormat="1" ht="23.1" customHeight="1" x14ac:dyDescent="0.3">
      <c r="A3" s="1094">
        <v>46053</v>
      </c>
      <c r="B3" s="1094"/>
      <c r="C3" s="1094"/>
      <c r="D3" s="1094"/>
      <c r="E3" s="1094"/>
      <c r="F3" s="1094"/>
      <c r="G3" s="1094"/>
      <c r="H3" s="1094"/>
      <c r="I3" s="1094"/>
      <c r="J3" s="1094"/>
      <c r="K3" s="1094"/>
      <c r="L3" s="1094"/>
      <c r="M3" s="1094"/>
      <c r="N3" s="1094"/>
      <c r="O3" s="1094"/>
      <c r="P3" s="1094"/>
      <c r="Q3" s="1094"/>
      <c r="R3" s="1094"/>
      <c r="S3" s="1094"/>
      <c r="T3" s="1094"/>
      <c r="U3" s="1094"/>
      <c r="V3" s="1094"/>
      <c r="W3" s="1094"/>
      <c r="X3" s="1094"/>
      <c r="Y3" s="1094"/>
      <c r="Z3" s="1094"/>
      <c r="AA3" s="1094"/>
      <c r="AB3" s="1094"/>
      <c r="AC3" s="1094"/>
      <c r="AD3" s="1094"/>
      <c r="AE3" s="1094"/>
      <c r="AF3" s="1094"/>
      <c r="AG3" s="1094"/>
    </row>
    <row r="4" spans="1:33" s="1098" customFormat="1" ht="16.8" x14ac:dyDescent="0.3">
      <c r="A4" s="1096" t="s">
        <v>125</v>
      </c>
      <c r="B4" s="1097"/>
      <c r="C4" s="1097"/>
      <c r="D4" s="1097"/>
      <c r="E4" s="1097"/>
      <c r="F4" s="1097"/>
      <c r="G4" s="1097"/>
      <c r="H4" s="1097"/>
      <c r="I4" s="1097"/>
      <c r="J4" s="1097"/>
      <c r="K4" s="1097"/>
      <c r="L4" s="1097"/>
      <c r="M4" s="1097"/>
      <c r="N4" s="1097"/>
      <c r="O4" s="1097"/>
      <c r="P4" s="1097"/>
      <c r="Q4" s="1097"/>
      <c r="R4" s="1097"/>
      <c r="S4" s="1097"/>
      <c r="T4" s="1097"/>
      <c r="U4" s="1097"/>
      <c r="V4" s="1097"/>
      <c r="W4" s="1097"/>
      <c r="X4" s="1097"/>
      <c r="Y4" s="1097"/>
      <c r="Z4" s="1097"/>
      <c r="AA4" s="1097"/>
      <c r="AB4" s="1097"/>
      <c r="AC4" s="1097"/>
      <c r="AD4" s="1097"/>
      <c r="AE4" s="1097"/>
      <c r="AF4" s="1097"/>
      <c r="AG4" s="1097"/>
    </row>
    <row r="5" spans="1:33" s="1099" customFormat="1" ht="8.4" customHeight="1" thickBot="1" x14ac:dyDescent="0.35"/>
    <row r="6" spans="1:33" s="1099" customFormat="1" ht="30.45" customHeight="1" x14ac:dyDescent="0.3">
      <c r="A6" s="1100" t="s">
        <v>1</v>
      </c>
      <c r="B6" s="1101" t="s">
        <v>101</v>
      </c>
      <c r="C6" s="1101"/>
      <c r="D6" s="1101"/>
      <c r="E6" s="1102"/>
      <c r="F6" s="1101" t="s">
        <v>966</v>
      </c>
      <c r="G6" s="1101"/>
      <c r="H6" s="1101"/>
      <c r="I6" s="1102"/>
      <c r="J6" s="1101" t="s">
        <v>967</v>
      </c>
      <c r="K6" s="1101"/>
      <c r="L6" s="1101"/>
      <c r="M6" s="1102"/>
      <c r="N6" s="1101" t="s">
        <v>968</v>
      </c>
      <c r="O6" s="1101"/>
      <c r="P6" s="1101"/>
      <c r="Q6" s="1102"/>
      <c r="R6" s="1101" t="s">
        <v>105</v>
      </c>
      <c r="S6" s="1101"/>
      <c r="T6" s="1101"/>
      <c r="U6" s="1102"/>
      <c r="V6" s="1100" t="s">
        <v>106</v>
      </c>
      <c r="W6" s="1100"/>
      <c r="X6" s="1100"/>
      <c r="Y6" s="1100"/>
      <c r="Z6" s="1100"/>
      <c r="AA6" s="1100"/>
      <c r="AB6" s="1102"/>
      <c r="AC6" s="1103" t="s">
        <v>717</v>
      </c>
      <c r="AD6" s="1103"/>
      <c r="AE6" s="1103"/>
      <c r="AF6" s="1102"/>
      <c r="AG6" s="1104" t="s">
        <v>993</v>
      </c>
    </row>
    <row r="7" spans="1:33" s="1099" customFormat="1" ht="15.75" customHeight="1" x14ac:dyDescent="0.3">
      <c r="A7" s="1105"/>
      <c r="B7" s="1106"/>
      <c r="C7" s="1106"/>
      <c r="D7" s="1106"/>
      <c r="E7" s="1107"/>
      <c r="F7" s="1106"/>
      <c r="G7" s="1106"/>
      <c r="H7" s="1106"/>
      <c r="I7" s="1107"/>
      <c r="J7" s="1106"/>
      <c r="K7" s="1106"/>
      <c r="L7" s="1106"/>
      <c r="M7" s="1107"/>
      <c r="N7" s="1106"/>
      <c r="O7" s="1106"/>
      <c r="P7" s="1106"/>
      <c r="Q7" s="1107"/>
      <c r="R7" s="1106"/>
      <c r="S7" s="1106"/>
      <c r="T7" s="1106"/>
      <c r="U7" s="1107"/>
      <c r="V7" s="1108" t="s">
        <v>994</v>
      </c>
      <c r="W7" s="1108"/>
      <c r="X7" s="1108"/>
      <c r="Y7" s="1108" t="s">
        <v>995</v>
      </c>
      <c r="Z7" s="1108"/>
      <c r="AA7" s="1108"/>
      <c r="AB7" s="1107"/>
      <c r="AC7" s="1109"/>
      <c r="AD7" s="1109"/>
      <c r="AE7" s="1109"/>
      <c r="AF7" s="1107"/>
      <c r="AG7" s="1110"/>
    </row>
    <row r="8" spans="1:33" s="1099" customFormat="1" ht="54.9" customHeight="1" x14ac:dyDescent="0.3">
      <c r="A8" s="1111"/>
      <c r="B8" s="1112" t="s">
        <v>984</v>
      </c>
      <c r="C8" s="1113" t="s">
        <v>996</v>
      </c>
      <c r="D8" s="1112" t="s">
        <v>997</v>
      </c>
      <c r="E8" s="1112"/>
      <c r="F8" s="1112" t="s">
        <v>984</v>
      </c>
      <c r="G8" s="1113" t="s">
        <v>996</v>
      </c>
      <c r="H8" s="1112" t="s">
        <v>997</v>
      </c>
      <c r="I8" s="1112"/>
      <c r="J8" s="1112" t="s">
        <v>984</v>
      </c>
      <c r="K8" s="1113" t="s">
        <v>996</v>
      </c>
      <c r="L8" s="1112" t="s">
        <v>997</v>
      </c>
      <c r="M8" s="1112"/>
      <c r="N8" s="1112" t="s">
        <v>984</v>
      </c>
      <c r="O8" s="1113" t="s">
        <v>996</v>
      </c>
      <c r="P8" s="1112" t="s">
        <v>997</v>
      </c>
      <c r="Q8" s="1112"/>
      <c r="R8" s="1112" t="s">
        <v>984</v>
      </c>
      <c r="S8" s="1113" t="s">
        <v>996</v>
      </c>
      <c r="T8" s="1112" t="s">
        <v>997</v>
      </c>
      <c r="U8" s="1112"/>
      <c r="V8" s="1112" t="s">
        <v>984</v>
      </c>
      <c r="W8" s="1113" t="s">
        <v>996</v>
      </c>
      <c r="X8" s="1112" t="s">
        <v>997</v>
      </c>
      <c r="Y8" s="1114" t="s">
        <v>984</v>
      </c>
      <c r="Z8" s="1115" t="s">
        <v>996</v>
      </c>
      <c r="AA8" s="1114" t="s">
        <v>997</v>
      </c>
      <c r="AB8" s="1112"/>
      <c r="AC8" s="1112" t="s">
        <v>984</v>
      </c>
      <c r="AD8" s="1113" t="s">
        <v>996</v>
      </c>
      <c r="AE8" s="1112" t="s">
        <v>997</v>
      </c>
      <c r="AF8" s="1112"/>
      <c r="AG8" s="1116"/>
    </row>
    <row r="9" spans="1:33" s="1099" customFormat="1" ht="6" customHeight="1" x14ac:dyDescent="0.3">
      <c r="B9" s="1117"/>
      <c r="C9" s="1118"/>
      <c r="D9" s="1118"/>
      <c r="E9" s="1118"/>
      <c r="F9" s="1118"/>
      <c r="G9" s="1118"/>
      <c r="H9" s="1118"/>
      <c r="I9" s="1118"/>
      <c r="J9" s="1118"/>
      <c r="K9" s="1118"/>
      <c r="L9" s="1118"/>
      <c r="M9" s="1118"/>
      <c r="N9" s="1118"/>
      <c r="O9" s="1118"/>
      <c r="P9" s="1118"/>
      <c r="Q9" s="1118"/>
      <c r="R9" s="1118"/>
      <c r="S9" s="1118"/>
      <c r="T9" s="1118"/>
      <c r="U9" s="1118"/>
      <c r="V9" s="1118"/>
      <c r="W9" s="1118"/>
      <c r="X9" s="1118"/>
      <c r="Y9" s="1118"/>
      <c r="Z9" s="1118"/>
      <c r="AA9" s="1118"/>
      <c r="AB9" s="1118"/>
      <c r="AC9" s="1118"/>
      <c r="AD9" s="1118"/>
      <c r="AE9" s="1118"/>
      <c r="AF9" s="1118"/>
      <c r="AG9" s="1119"/>
    </row>
    <row r="10" spans="1:33" s="1122" customFormat="1" ht="20.100000000000001" customHeight="1" x14ac:dyDescent="0.3">
      <c r="A10" s="1120" t="s">
        <v>29</v>
      </c>
      <c r="B10" s="1120">
        <v>20442146.988000002</v>
      </c>
      <c r="C10" s="1120">
        <v>5261.8019999999997</v>
      </c>
      <c r="D10" s="1120">
        <v>23014.557000000001</v>
      </c>
      <c r="E10" s="1120"/>
      <c r="F10" s="1120">
        <v>10778159.536</v>
      </c>
      <c r="G10" s="1120">
        <v>207958.24900000001</v>
      </c>
      <c r="H10" s="1120">
        <v>374314.04100000003</v>
      </c>
      <c r="I10" s="1120"/>
      <c r="J10" s="1120">
        <v>4866182.5920000002</v>
      </c>
      <c r="K10" s="1120">
        <v>232042.37400000001</v>
      </c>
      <c r="L10" s="1120">
        <v>946971.39899999998</v>
      </c>
      <c r="M10" s="1120"/>
      <c r="N10" s="1120">
        <v>8153935.2180000003</v>
      </c>
      <c r="O10" s="1120">
        <v>419969.59399999998</v>
      </c>
      <c r="P10" s="1120">
        <v>504966.951</v>
      </c>
      <c r="Q10" s="1120"/>
      <c r="R10" s="1120">
        <v>141858.55799999999</v>
      </c>
      <c r="S10" s="1120">
        <v>335.18</v>
      </c>
      <c r="T10" s="1120">
        <v>3268.6790000000001</v>
      </c>
      <c r="U10" s="1120"/>
      <c r="V10" s="1120">
        <v>3700673.8392500002</v>
      </c>
      <c r="W10" s="1120">
        <v>0</v>
      </c>
      <c r="X10" s="1120">
        <v>117237.05293999999</v>
      </c>
      <c r="Y10" s="1120">
        <v>11346420.015690001</v>
      </c>
      <c r="Z10" s="1120">
        <v>243953.91503</v>
      </c>
      <c r="AA10" s="1120">
        <v>258923.57465999998</v>
      </c>
      <c r="AB10" s="1120"/>
      <c r="AC10" s="1120">
        <v>17895840.634</v>
      </c>
      <c r="AD10" s="1120">
        <v>424905.39799999999</v>
      </c>
      <c r="AE10" s="1120">
        <v>322741.01400000002</v>
      </c>
      <c r="AF10" s="1120"/>
      <c r="AG10" s="1121">
        <v>81411081.169</v>
      </c>
    </row>
    <row r="11" spans="1:33" s="1122" customFormat="1" ht="20.100000000000001" customHeight="1" x14ac:dyDescent="0.3">
      <c r="A11" s="1120" t="s">
        <v>30</v>
      </c>
      <c r="B11" s="1120">
        <v>50122.91</v>
      </c>
      <c r="C11" s="1120">
        <v>0</v>
      </c>
      <c r="D11" s="1120">
        <v>7.3999999999999996E-2</v>
      </c>
      <c r="E11" s="1120"/>
      <c r="F11" s="1120">
        <v>79056.921000000002</v>
      </c>
      <c r="G11" s="1120">
        <v>6732</v>
      </c>
      <c r="H11" s="1120">
        <v>2902.7330000000002</v>
      </c>
      <c r="I11" s="1120"/>
      <c r="J11" s="1120">
        <v>38082.322</v>
      </c>
      <c r="K11" s="1120">
        <v>610.01199999999994</v>
      </c>
      <c r="L11" s="1120">
        <v>2862.2860000000001</v>
      </c>
      <c r="M11" s="1120"/>
      <c r="N11" s="1120">
        <v>37429.495000000003</v>
      </c>
      <c r="O11" s="1120">
        <v>2.004</v>
      </c>
      <c r="P11" s="1120">
        <v>14481.51</v>
      </c>
      <c r="Q11" s="1120"/>
      <c r="R11" s="1120">
        <v>20</v>
      </c>
      <c r="S11" s="1120">
        <v>0</v>
      </c>
      <c r="T11" s="1120">
        <v>16.117999999999999</v>
      </c>
      <c r="U11" s="1120"/>
      <c r="V11" s="1120">
        <v>2176.9795199999999</v>
      </c>
      <c r="W11" s="1120">
        <v>0</v>
      </c>
      <c r="X11" s="1120">
        <v>125.55472999999999</v>
      </c>
      <c r="Y11" s="1120">
        <v>1328396.43462</v>
      </c>
      <c r="Z11" s="1120">
        <v>45986.419909999997</v>
      </c>
      <c r="AA11" s="1120">
        <v>50935.00447</v>
      </c>
      <c r="AB11" s="1120"/>
      <c r="AC11" s="1120">
        <v>95068.085999999996</v>
      </c>
      <c r="AD11" s="1120">
        <v>480.74799999999999</v>
      </c>
      <c r="AE11" s="1120">
        <v>7879.8530000000001</v>
      </c>
      <c r="AF11" s="1120"/>
      <c r="AG11" s="1121">
        <v>1763367.47</v>
      </c>
    </row>
    <row r="12" spans="1:33" s="1122" customFormat="1" ht="20.100000000000001" customHeight="1" x14ac:dyDescent="0.3">
      <c r="A12" s="1123" t="s">
        <v>31</v>
      </c>
      <c r="B12" s="1120">
        <v>40194298.667000003</v>
      </c>
      <c r="C12" s="1120">
        <v>267564.26199999999</v>
      </c>
      <c r="D12" s="1120">
        <v>9031.259</v>
      </c>
      <c r="E12" s="1120"/>
      <c r="F12" s="1120">
        <v>11715523.537</v>
      </c>
      <c r="G12" s="1120">
        <v>247306.538</v>
      </c>
      <c r="H12" s="1120">
        <v>124545.02800000001</v>
      </c>
      <c r="I12" s="1120"/>
      <c r="J12" s="1120">
        <v>6102065.8260000004</v>
      </c>
      <c r="K12" s="1120">
        <v>99033.305999999997</v>
      </c>
      <c r="L12" s="1120">
        <v>140053.68799999999</v>
      </c>
      <c r="M12" s="1120"/>
      <c r="N12" s="1120">
        <v>16428276.791999999</v>
      </c>
      <c r="O12" s="1120">
        <v>587209.83700000006</v>
      </c>
      <c r="P12" s="1120">
        <v>2258174.4210000001</v>
      </c>
      <c r="Q12" s="1120"/>
      <c r="R12" s="1120">
        <v>160110.56299999999</v>
      </c>
      <c r="S12" s="1120">
        <v>735.88800000000003</v>
      </c>
      <c r="T12" s="1120">
        <v>14656.33</v>
      </c>
      <c r="U12" s="1120"/>
      <c r="V12" s="1120">
        <v>6071475.6392999999</v>
      </c>
      <c r="W12" s="1120">
        <v>221.08072000000001</v>
      </c>
      <c r="X12" s="1120">
        <v>251547.61533</v>
      </c>
      <c r="Y12" s="1120">
        <v>13435394.84128</v>
      </c>
      <c r="Z12" s="1120">
        <v>419737.06411000004</v>
      </c>
      <c r="AA12" s="1120">
        <v>317279.22805000003</v>
      </c>
      <c r="AB12" s="1120"/>
      <c r="AC12" s="1120">
        <v>23161689.679000001</v>
      </c>
      <c r="AD12" s="1120">
        <v>206447.96100000001</v>
      </c>
      <c r="AE12" s="1120">
        <v>611132.69700000004</v>
      </c>
      <c r="AF12" s="1120"/>
      <c r="AG12" s="1121">
        <v>122823511.755</v>
      </c>
    </row>
    <row r="13" spans="1:33" s="1122" customFormat="1" ht="20.100000000000001" customHeight="1" x14ac:dyDescent="0.3">
      <c r="A13" s="1026" t="s">
        <v>32</v>
      </c>
      <c r="B13" s="1120">
        <v>1428396.85</v>
      </c>
      <c r="C13" s="1120">
        <v>10118.68</v>
      </c>
      <c r="D13" s="1120">
        <v>2443.674</v>
      </c>
      <c r="E13" s="1120"/>
      <c r="F13" s="1120">
        <v>544242.424</v>
      </c>
      <c r="G13" s="1120">
        <v>8046.7179999999998</v>
      </c>
      <c r="H13" s="1120">
        <v>17631.856</v>
      </c>
      <c r="I13" s="1120"/>
      <c r="J13" s="1120">
        <v>282321.36099999998</v>
      </c>
      <c r="K13" s="1120">
        <v>7155.2929999999997</v>
      </c>
      <c r="L13" s="1120">
        <v>61203.99</v>
      </c>
      <c r="M13" s="1120"/>
      <c r="N13" s="1120">
        <v>27203.246999999999</v>
      </c>
      <c r="O13" s="1120">
        <v>11298.567999999999</v>
      </c>
      <c r="P13" s="1120">
        <v>229185.198</v>
      </c>
      <c r="Q13" s="1120"/>
      <c r="R13" s="1120">
        <v>456.71800000000002</v>
      </c>
      <c r="S13" s="1120">
        <v>208.78</v>
      </c>
      <c r="T13" s="1120">
        <v>490.351</v>
      </c>
      <c r="U13" s="1120"/>
      <c r="V13" s="1120">
        <v>600243.44270000001</v>
      </c>
      <c r="W13" s="1120">
        <v>0</v>
      </c>
      <c r="X13" s="1120">
        <v>27704.54651</v>
      </c>
      <c r="Y13" s="1120">
        <v>2022586.5878099999</v>
      </c>
      <c r="Z13" s="1120">
        <v>137280.04568000001</v>
      </c>
      <c r="AA13" s="1120">
        <v>56923.966909999996</v>
      </c>
      <c r="AB13" s="1120"/>
      <c r="AC13" s="1120">
        <v>1504743.78</v>
      </c>
      <c r="AD13" s="1120">
        <v>1911.375</v>
      </c>
      <c r="AE13" s="1120">
        <v>74151.428</v>
      </c>
      <c r="AF13" s="1120"/>
      <c r="AG13" s="1121">
        <v>7055948.8859999999</v>
      </c>
    </row>
    <row r="14" spans="1:33" s="1122" customFormat="1" ht="20.100000000000001" customHeight="1" x14ac:dyDescent="0.3">
      <c r="A14" s="1120" t="s">
        <v>33</v>
      </c>
      <c r="B14" s="1120">
        <v>5056081.1629999997</v>
      </c>
      <c r="C14" s="1120">
        <v>30000</v>
      </c>
      <c r="D14" s="1120">
        <v>9283.4349999999995</v>
      </c>
      <c r="E14" s="1120"/>
      <c r="F14" s="1120">
        <v>1978681.6839999999</v>
      </c>
      <c r="G14" s="1120">
        <v>78488.180999999997</v>
      </c>
      <c r="H14" s="1120">
        <v>50054.828000000001</v>
      </c>
      <c r="I14" s="1120"/>
      <c r="J14" s="1120">
        <v>849063.01899999997</v>
      </c>
      <c r="K14" s="1120">
        <v>11994.727999999999</v>
      </c>
      <c r="L14" s="1120">
        <v>73979.692999999999</v>
      </c>
      <c r="M14" s="1120"/>
      <c r="N14" s="1120">
        <v>379451.98200000002</v>
      </c>
      <c r="O14" s="1120">
        <v>4755.0510000000004</v>
      </c>
      <c r="P14" s="1120">
        <v>202681.14199999999</v>
      </c>
      <c r="Q14" s="1120"/>
      <c r="R14" s="1120">
        <v>379.01900000000001</v>
      </c>
      <c r="S14" s="1120">
        <v>0</v>
      </c>
      <c r="T14" s="1120">
        <v>219.679</v>
      </c>
      <c r="U14" s="1120"/>
      <c r="V14" s="1120">
        <v>187071.49228000001</v>
      </c>
      <c r="W14" s="1120">
        <v>0</v>
      </c>
      <c r="X14" s="1120">
        <v>9937.5458200000012</v>
      </c>
      <c r="Y14" s="1120">
        <v>2033243.77752</v>
      </c>
      <c r="Z14" s="1120">
        <v>12872.23265</v>
      </c>
      <c r="AA14" s="1120">
        <v>39704.380969999998</v>
      </c>
      <c r="AB14" s="1120"/>
      <c r="AC14" s="1120">
        <v>3410787.0240000002</v>
      </c>
      <c r="AD14" s="1120">
        <v>60042.192000000003</v>
      </c>
      <c r="AE14" s="1120">
        <v>118723.311</v>
      </c>
      <c r="AF14" s="1120"/>
      <c r="AG14" s="1121">
        <v>14597495.567</v>
      </c>
    </row>
    <row r="15" spans="1:33" s="1122" customFormat="1" ht="20.100000000000001" customHeight="1" x14ac:dyDescent="0.3">
      <c r="A15" s="1120" t="s">
        <v>117</v>
      </c>
      <c r="B15" s="1120">
        <v>15299435.889</v>
      </c>
      <c r="C15" s="1120">
        <v>294164.72700000001</v>
      </c>
      <c r="D15" s="1120">
        <v>26317.684000000001</v>
      </c>
      <c r="E15" s="1120"/>
      <c r="F15" s="1120">
        <v>3581758.7089999998</v>
      </c>
      <c r="G15" s="1120">
        <v>69416.377999999997</v>
      </c>
      <c r="H15" s="1120">
        <v>106612.69100000001</v>
      </c>
      <c r="I15" s="1120"/>
      <c r="J15" s="1120">
        <v>1732723.7209999999</v>
      </c>
      <c r="K15" s="1120">
        <v>96774.554999999993</v>
      </c>
      <c r="L15" s="1120">
        <v>442648.73</v>
      </c>
      <c r="M15" s="1120"/>
      <c r="N15" s="1120">
        <v>4769387.2869999995</v>
      </c>
      <c r="O15" s="1120">
        <v>670157.44200000004</v>
      </c>
      <c r="P15" s="1120">
        <v>775495.10800000001</v>
      </c>
      <c r="Q15" s="1120"/>
      <c r="R15" s="1120">
        <v>1848.7280000000001</v>
      </c>
      <c r="S15" s="1120">
        <v>852.06799999999998</v>
      </c>
      <c r="T15" s="1120">
        <v>2558.1880000000001</v>
      </c>
      <c r="U15" s="1120"/>
      <c r="V15" s="1120">
        <v>1218670.3435799999</v>
      </c>
      <c r="W15" s="1120">
        <v>0</v>
      </c>
      <c r="X15" s="1120">
        <v>57041.09463</v>
      </c>
      <c r="Y15" s="1120">
        <v>8666594.8087000009</v>
      </c>
      <c r="Z15" s="1120">
        <v>393852.49862000003</v>
      </c>
      <c r="AA15" s="1120">
        <v>194168.68883</v>
      </c>
      <c r="AB15" s="1120"/>
      <c r="AC15" s="1120">
        <v>10410697.782</v>
      </c>
      <c r="AD15" s="1120">
        <v>478505.755</v>
      </c>
      <c r="AE15" s="1120">
        <v>318187.74099999998</v>
      </c>
      <c r="AF15" s="1120"/>
      <c r="AG15" s="1121">
        <v>49607870.626000002</v>
      </c>
    </row>
    <row r="16" spans="1:33" s="1122" customFormat="1" ht="20.100000000000001" customHeight="1" x14ac:dyDescent="0.3">
      <c r="A16" s="1120" t="s">
        <v>35</v>
      </c>
      <c r="B16" s="1120">
        <v>570270.84900000005</v>
      </c>
      <c r="C16" s="1120">
        <v>0</v>
      </c>
      <c r="D16" s="1120">
        <v>0</v>
      </c>
      <c r="E16" s="1120"/>
      <c r="F16" s="1120">
        <v>317053.53700000001</v>
      </c>
      <c r="G16" s="1120">
        <v>0</v>
      </c>
      <c r="H16" s="1120">
        <v>0</v>
      </c>
      <c r="I16" s="1120"/>
      <c r="J16" s="1120">
        <v>118568.95600000001</v>
      </c>
      <c r="K16" s="1120">
        <v>0</v>
      </c>
      <c r="L16" s="1120">
        <v>0</v>
      </c>
      <c r="M16" s="1120"/>
      <c r="N16" s="1120">
        <v>67064.232999999993</v>
      </c>
      <c r="O16" s="1120">
        <v>0</v>
      </c>
      <c r="P16" s="1120">
        <v>0</v>
      </c>
      <c r="Q16" s="1120"/>
      <c r="R16" s="1120">
        <v>18.283000000000001</v>
      </c>
      <c r="S16" s="1120">
        <v>0</v>
      </c>
      <c r="T16" s="1120">
        <v>0</v>
      </c>
      <c r="U16" s="1120"/>
      <c r="V16" s="1120">
        <v>0</v>
      </c>
      <c r="W16" s="1120">
        <v>0</v>
      </c>
      <c r="X16" s="1120">
        <v>0</v>
      </c>
      <c r="Y16" s="1120">
        <v>0</v>
      </c>
      <c r="Z16" s="1120">
        <v>0</v>
      </c>
      <c r="AA16" s="1120">
        <v>0</v>
      </c>
      <c r="AB16" s="1120"/>
      <c r="AC16" s="1120">
        <v>0</v>
      </c>
      <c r="AD16" s="1120">
        <v>0</v>
      </c>
      <c r="AE16" s="1120">
        <v>0</v>
      </c>
      <c r="AF16" s="1120"/>
      <c r="AG16" s="1121">
        <v>1072975.8600000001</v>
      </c>
    </row>
    <row r="17" spans="1:33" s="1122" customFormat="1" ht="20.100000000000001" customHeight="1" x14ac:dyDescent="0.3">
      <c r="A17" s="1120" t="s">
        <v>36</v>
      </c>
      <c r="B17" s="1120">
        <v>15026415.105</v>
      </c>
      <c r="C17" s="1120">
        <v>60000</v>
      </c>
      <c r="D17" s="1120">
        <v>1.1279999999999999</v>
      </c>
      <c r="E17" s="1120"/>
      <c r="F17" s="1120">
        <v>3569298.9369999999</v>
      </c>
      <c r="G17" s="1120">
        <v>19385.18</v>
      </c>
      <c r="H17" s="1120">
        <v>157574.00899999999</v>
      </c>
      <c r="I17" s="1120"/>
      <c r="J17" s="1120">
        <v>1551378.463</v>
      </c>
      <c r="K17" s="1120">
        <v>83811.130999999994</v>
      </c>
      <c r="L17" s="1120">
        <v>151786.09099999999</v>
      </c>
      <c r="M17" s="1120"/>
      <c r="N17" s="1120">
        <v>2139647.537</v>
      </c>
      <c r="O17" s="1120">
        <v>6904.0209999999997</v>
      </c>
      <c r="P17" s="1120">
        <v>84516.671000000002</v>
      </c>
      <c r="Q17" s="1120"/>
      <c r="R17" s="1120">
        <v>5443.7039999999997</v>
      </c>
      <c r="S17" s="1120">
        <v>148.31299999999999</v>
      </c>
      <c r="T17" s="1120">
        <v>940.02599999999995</v>
      </c>
      <c r="U17" s="1120"/>
      <c r="V17" s="1120">
        <v>2893416.69227</v>
      </c>
      <c r="W17" s="1120">
        <v>0</v>
      </c>
      <c r="X17" s="1120">
        <v>171938.30711000002</v>
      </c>
      <c r="Y17" s="1120">
        <v>11563733.674139999</v>
      </c>
      <c r="Z17" s="1120">
        <v>260890.84034999998</v>
      </c>
      <c r="AA17" s="1120">
        <v>308829.43501000002</v>
      </c>
      <c r="AB17" s="1120"/>
      <c r="AC17" s="1120">
        <v>11099171.682</v>
      </c>
      <c r="AD17" s="1120">
        <v>30640.947</v>
      </c>
      <c r="AE17" s="1120">
        <v>345070.02100000001</v>
      </c>
      <c r="AF17" s="1120"/>
      <c r="AG17" s="1121">
        <v>49530941.924999997</v>
      </c>
    </row>
    <row r="18" spans="1:33" s="1122" customFormat="1" ht="20.100000000000001" customHeight="1" x14ac:dyDescent="0.3">
      <c r="A18" s="1120" t="s">
        <v>37</v>
      </c>
      <c r="B18" s="1120">
        <v>0</v>
      </c>
      <c r="C18" s="1120">
        <v>0</v>
      </c>
      <c r="D18" s="1120">
        <v>0</v>
      </c>
      <c r="E18" s="1120"/>
      <c r="F18" s="1120">
        <v>0</v>
      </c>
      <c r="G18" s="1120">
        <v>0</v>
      </c>
      <c r="H18" s="1120">
        <v>0</v>
      </c>
      <c r="I18" s="1120"/>
      <c r="J18" s="1120">
        <v>3232.4859999999999</v>
      </c>
      <c r="K18" s="1120">
        <v>0</v>
      </c>
      <c r="L18" s="1120">
        <v>0</v>
      </c>
      <c r="M18" s="1120"/>
      <c r="N18" s="1120">
        <v>10486463.527000001</v>
      </c>
      <c r="O18" s="1120">
        <v>116982.39</v>
      </c>
      <c r="P18" s="1120">
        <v>468906.93400000001</v>
      </c>
      <c r="Q18" s="1120"/>
      <c r="R18" s="1120">
        <v>1663968.0279999999</v>
      </c>
      <c r="S18" s="1120">
        <v>12621.297</v>
      </c>
      <c r="T18" s="1120">
        <v>55859.336000000003</v>
      </c>
      <c r="U18" s="1120"/>
      <c r="V18" s="1120">
        <v>29486.9316</v>
      </c>
      <c r="W18" s="1120">
        <v>21.419720000000002</v>
      </c>
      <c r="X18" s="1120">
        <v>0.28669</v>
      </c>
      <c r="Y18" s="1120">
        <v>396341.04950000002</v>
      </c>
      <c r="Z18" s="1120">
        <v>4372.6592300000002</v>
      </c>
      <c r="AA18" s="1120">
        <v>7252.8397999999997</v>
      </c>
      <c r="AB18" s="1120"/>
      <c r="AC18" s="1120">
        <v>320692.36099999998</v>
      </c>
      <c r="AD18" s="1120">
        <v>1498.374</v>
      </c>
      <c r="AE18" s="1120">
        <v>27936.53</v>
      </c>
      <c r="AF18" s="1120"/>
      <c r="AG18" s="1121">
        <v>13595636.453</v>
      </c>
    </row>
    <row r="19" spans="1:33" s="1122" customFormat="1" ht="20.100000000000001" customHeight="1" x14ac:dyDescent="0.3">
      <c r="A19" s="1120" t="s">
        <v>38</v>
      </c>
      <c r="B19" s="1120">
        <v>1324379.645</v>
      </c>
      <c r="C19" s="1120">
        <v>0</v>
      </c>
      <c r="D19" s="1120">
        <v>6704</v>
      </c>
      <c r="E19" s="1120"/>
      <c r="F19" s="1120">
        <v>435991.03700000001</v>
      </c>
      <c r="G19" s="1120">
        <v>2209.6280000000002</v>
      </c>
      <c r="H19" s="1120">
        <v>1206.7190000000001</v>
      </c>
      <c r="I19" s="1120"/>
      <c r="J19" s="1120">
        <v>38312.637000000002</v>
      </c>
      <c r="K19" s="1120">
        <v>8271.5149999999994</v>
      </c>
      <c r="L19" s="1120">
        <v>39756.004000000001</v>
      </c>
      <c r="M19" s="1120"/>
      <c r="N19" s="1120">
        <v>3405.0740000000001</v>
      </c>
      <c r="O19" s="1120">
        <v>222.47300000000001</v>
      </c>
      <c r="P19" s="1120">
        <v>594.47699999999998</v>
      </c>
      <c r="Q19" s="1120"/>
      <c r="R19" s="1120">
        <v>0</v>
      </c>
      <c r="S19" s="1120">
        <v>0</v>
      </c>
      <c r="T19" s="1120">
        <v>0</v>
      </c>
      <c r="U19" s="1120"/>
      <c r="V19" s="1120">
        <v>9639.6343000000015</v>
      </c>
      <c r="W19" s="1120">
        <v>0</v>
      </c>
      <c r="X19" s="1120">
        <v>256.75607000000002</v>
      </c>
      <c r="Y19" s="1120">
        <v>1792005.9440299999</v>
      </c>
      <c r="Z19" s="1120">
        <v>2674.5875899999996</v>
      </c>
      <c r="AA19" s="1120">
        <v>13299.840829999999</v>
      </c>
      <c r="AB19" s="1120"/>
      <c r="AC19" s="1120">
        <v>525333.85199999996</v>
      </c>
      <c r="AD19" s="1120">
        <v>13743.179</v>
      </c>
      <c r="AE19" s="1120">
        <v>32381.333999999999</v>
      </c>
      <c r="AF19" s="1120"/>
      <c r="AG19" s="1121">
        <v>4250388.3430000003</v>
      </c>
    </row>
    <row r="20" spans="1:33" s="1122" customFormat="1" ht="20.100000000000001" customHeight="1" x14ac:dyDescent="0.3">
      <c r="A20" s="1120" t="s">
        <v>99</v>
      </c>
      <c r="B20" s="1120">
        <v>0</v>
      </c>
      <c r="C20" s="1120">
        <v>0</v>
      </c>
      <c r="D20" s="1120">
        <v>0</v>
      </c>
      <c r="E20" s="1120"/>
      <c r="F20" s="1120">
        <v>0</v>
      </c>
      <c r="G20" s="1120">
        <v>0</v>
      </c>
      <c r="H20" s="1120">
        <v>0</v>
      </c>
      <c r="I20" s="1120"/>
      <c r="J20" s="1120">
        <v>57.104999999999997</v>
      </c>
      <c r="K20" s="1120">
        <v>0</v>
      </c>
      <c r="L20" s="1120">
        <v>0</v>
      </c>
      <c r="M20" s="1120"/>
      <c r="N20" s="1120">
        <v>1722.0160000000001</v>
      </c>
      <c r="O20" s="1120">
        <v>0</v>
      </c>
      <c r="P20" s="1120">
        <v>881.04300000000001</v>
      </c>
      <c r="Q20" s="1120"/>
      <c r="R20" s="1120">
        <v>130.76300000000001</v>
      </c>
      <c r="S20" s="1120">
        <v>0</v>
      </c>
      <c r="T20" s="1120">
        <v>201.94800000000001</v>
      </c>
      <c r="U20" s="1120"/>
      <c r="V20" s="1120">
        <v>1696228.41646</v>
      </c>
      <c r="W20" s="1120">
        <v>30645.888999999999</v>
      </c>
      <c r="X20" s="1120">
        <v>56828.451939999999</v>
      </c>
      <c r="Y20" s="1120">
        <v>1829176.5241700001</v>
      </c>
      <c r="Z20" s="1120">
        <v>14142.469630000001</v>
      </c>
      <c r="AA20" s="1120">
        <v>48938.98762</v>
      </c>
      <c r="AB20" s="1120"/>
      <c r="AC20" s="1120">
        <v>0</v>
      </c>
      <c r="AD20" s="1120">
        <v>0</v>
      </c>
      <c r="AE20" s="1120">
        <v>0</v>
      </c>
      <c r="AF20" s="1120"/>
      <c r="AG20" s="1121">
        <v>3678953.6159999999</v>
      </c>
    </row>
    <row r="21" spans="1:33" s="1122" customFormat="1" ht="20.100000000000001" customHeight="1" x14ac:dyDescent="0.3">
      <c r="A21" s="1120" t="s">
        <v>118</v>
      </c>
      <c r="B21" s="1120">
        <v>3966304.5240000002</v>
      </c>
      <c r="C21" s="1120">
        <v>87500</v>
      </c>
      <c r="D21" s="1120">
        <v>0</v>
      </c>
      <c r="E21" s="1120"/>
      <c r="F21" s="1120">
        <v>1441294.406</v>
      </c>
      <c r="G21" s="1120">
        <v>36638.565000000002</v>
      </c>
      <c r="H21" s="1120">
        <v>35839.993000000002</v>
      </c>
      <c r="I21" s="1120"/>
      <c r="J21" s="1120">
        <v>167389.614</v>
      </c>
      <c r="K21" s="1120">
        <v>3004.5549999999998</v>
      </c>
      <c r="L21" s="1120">
        <v>107913.70299999999</v>
      </c>
      <c r="M21" s="1120"/>
      <c r="N21" s="1120">
        <v>1129.162</v>
      </c>
      <c r="O21" s="1120">
        <v>0</v>
      </c>
      <c r="P21" s="1120">
        <v>976.13699999999994</v>
      </c>
      <c r="Q21" s="1120"/>
      <c r="R21" s="1120">
        <v>0</v>
      </c>
      <c r="S21" s="1120">
        <v>0</v>
      </c>
      <c r="T21" s="1120">
        <v>0</v>
      </c>
      <c r="U21" s="1120"/>
      <c r="V21" s="1120">
        <v>0</v>
      </c>
      <c r="W21" s="1120">
        <v>0</v>
      </c>
      <c r="X21" s="1120">
        <v>0</v>
      </c>
      <c r="Y21" s="1120">
        <v>34700.571179999999</v>
      </c>
      <c r="Z21" s="1120">
        <v>0</v>
      </c>
      <c r="AA21" s="1120">
        <v>861.20901000000003</v>
      </c>
      <c r="AB21" s="1120"/>
      <c r="AC21" s="1120">
        <v>0</v>
      </c>
      <c r="AD21" s="1120">
        <v>0</v>
      </c>
      <c r="AE21" s="1120">
        <v>0</v>
      </c>
      <c r="AF21" s="1120"/>
      <c r="AG21" s="1121">
        <v>5883552.443</v>
      </c>
    </row>
    <row r="22" spans="1:33" s="1122" customFormat="1" ht="20.100000000000001" customHeight="1" x14ac:dyDescent="0.3">
      <c r="A22" s="1120" t="s">
        <v>41</v>
      </c>
      <c r="B22" s="1120">
        <v>0</v>
      </c>
      <c r="C22" s="1120">
        <v>0</v>
      </c>
      <c r="D22" s="1120">
        <v>0</v>
      </c>
      <c r="E22" s="1120"/>
      <c r="F22" s="1120">
        <v>0</v>
      </c>
      <c r="G22" s="1120">
        <v>0</v>
      </c>
      <c r="H22" s="1120">
        <v>0</v>
      </c>
      <c r="I22" s="1120"/>
      <c r="J22" s="1120">
        <v>0</v>
      </c>
      <c r="K22" s="1120">
        <v>0</v>
      </c>
      <c r="L22" s="1120">
        <v>0</v>
      </c>
      <c r="M22" s="1120"/>
      <c r="N22" s="1120">
        <v>0</v>
      </c>
      <c r="O22" s="1120">
        <v>0</v>
      </c>
      <c r="P22" s="1120">
        <v>0</v>
      </c>
      <c r="Q22" s="1120"/>
      <c r="R22" s="1120">
        <v>0</v>
      </c>
      <c r="S22" s="1120">
        <v>0</v>
      </c>
      <c r="T22" s="1120">
        <v>0</v>
      </c>
      <c r="U22" s="1120"/>
      <c r="V22" s="1120">
        <v>508535.94654999999</v>
      </c>
      <c r="W22" s="1120">
        <v>0</v>
      </c>
      <c r="X22" s="1120">
        <v>18987.688320000001</v>
      </c>
      <c r="Y22" s="1120">
        <v>843842.21877000004</v>
      </c>
      <c r="Z22" s="1120">
        <v>26678.595989999998</v>
      </c>
      <c r="AA22" s="1120">
        <v>26521.218059999999</v>
      </c>
      <c r="AB22" s="1120"/>
      <c r="AC22" s="1120">
        <v>0</v>
      </c>
      <c r="AD22" s="1120">
        <v>0</v>
      </c>
      <c r="AE22" s="1120">
        <v>0</v>
      </c>
      <c r="AF22" s="1120"/>
      <c r="AG22" s="1121">
        <v>1424565.6669999999</v>
      </c>
    </row>
    <row r="23" spans="1:33" s="1124" customFormat="1" ht="20.100000000000001" customHeight="1" x14ac:dyDescent="0.3">
      <c r="A23" s="27" t="s">
        <v>42</v>
      </c>
      <c r="B23" s="1120">
        <v>124575.68399999999</v>
      </c>
      <c r="C23" s="1120">
        <v>0</v>
      </c>
      <c r="D23" s="1120">
        <v>0</v>
      </c>
      <c r="E23" s="1120"/>
      <c r="F23" s="1120">
        <v>97811.922000000006</v>
      </c>
      <c r="G23" s="1120">
        <v>927.13800000000003</v>
      </c>
      <c r="H23" s="1120">
        <v>5453.0469999999996</v>
      </c>
      <c r="I23" s="1120"/>
      <c r="J23" s="1120">
        <v>31174.521000000001</v>
      </c>
      <c r="K23" s="1120">
        <v>0</v>
      </c>
      <c r="L23" s="1120">
        <v>2129.0039999999999</v>
      </c>
      <c r="M23" s="1120"/>
      <c r="N23" s="1120">
        <v>5539.4679999999998</v>
      </c>
      <c r="O23" s="1120">
        <v>0</v>
      </c>
      <c r="P23" s="1120">
        <v>343.75299999999999</v>
      </c>
      <c r="Q23" s="1120"/>
      <c r="R23" s="1120">
        <v>17.126000000000001</v>
      </c>
      <c r="S23" s="1120">
        <v>0</v>
      </c>
      <c r="T23" s="1120">
        <v>8.5380000000000003</v>
      </c>
      <c r="U23" s="1120"/>
      <c r="V23" s="1120">
        <v>0</v>
      </c>
      <c r="W23" s="1120">
        <v>0</v>
      </c>
      <c r="X23" s="1120">
        <v>0</v>
      </c>
      <c r="Y23" s="1120">
        <v>697069.7108</v>
      </c>
      <c r="Z23" s="1120">
        <v>7748.2532300000003</v>
      </c>
      <c r="AA23" s="1120">
        <v>24166.092049999999</v>
      </c>
      <c r="AB23" s="1120"/>
      <c r="AC23" s="1120">
        <v>0</v>
      </c>
      <c r="AD23" s="1120">
        <v>0</v>
      </c>
      <c r="AE23" s="1120">
        <v>0</v>
      </c>
      <c r="AF23" s="1120"/>
      <c r="AG23" s="1121">
        <v>996964.26100000006</v>
      </c>
    </row>
    <row r="24" spans="1:33" s="1122" customFormat="1" ht="20.100000000000001" customHeight="1" x14ac:dyDescent="0.3">
      <c r="A24" s="1120" t="s">
        <v>43</v>
      </c>
      <c r="B24" s="1120">
        <v>1005126.66</v>
      </c>
      <c r="C24" s="1120">
        <v>0</v>
      </c>
      <c r="D24" s="1120">
        <v>10056</v>
      </c>
      <c r="E24" s="1120"/>
      <c r="F24" s="1120">
        <v>109925.399</v>
      </c>
      <c r="G24" s="1120">
        <v>0</v>
      </c>
      <c r="H24" s="1120">
        <v>2002.8430000000001</v>
      </c>
      <c r="I24" s="1120"/>
      <c r="J24" s="1120">
        <v>1891.413</v>
      </c>
      <c r="K24" s="1120">
        <v>0</v>
      </c>
      <c r="L24" s="1120">
        <v>0</v>
      </c>
      <c r="M24" s="1120"/>
      <c r="N24" s="1120">
        <v>0</v>
      </c>
      <c r="O24" s="1120">
        <v>0</v>
      </c>
      <c r="P24" s="1120">
        <v>0</v>
      </c>
      <c r="Q24" s="1120"/>
      <c r="R24" s="1120">
        <v>0</v>
      </c>
      <c r="S24" s="1120">
        <v>0</v>
      </c>
      <c r="T24" s="1120">
        <v>0</v>
      </c>
      <c r="U24" s="1120"/>
      <c r="V24" s="1120">
        <v>0</v>
      </c>
      <c r="W24" s="1120">
        <v>0</v>
      </c>
      <c r="X24" s="1120">
        <v>0</v>
      </c>
      <c r="Y24" s="1120">
        <v>0</v>
      </c>
      <c r="Z24" s="1120">
        <v>0</v>
      </c>
      <c r="AA24" s="1120">
        <v>0</v>
      </c>
      <c r="AB24" s="1120"/>
      <c r="AC24" s="1120">
        <v>0</v>
      </c>
      <c r="AD24" s="1120">
        <v>0</v>
      </c>
      <c r="AE24" s="1120">
        <v>0</v>
      </c>
      <c r="AF24" s="1120"/>
      <c r="AG24" s="1121">
        <v>1129002.3160000001</v>
      </c>
    </row>
    <row r="25" spans="1:33" s="1122" customFormat="1" ht="20.100000000000001" customHeight="1" x14ac:dyDescent="0.3">
      <c r="A25" s="1120" t="s">
        <v>44</v>
      </c>
      <c r="B25" s="1120">
        <v>124637.75999999999</v>
      </c>
      <c r="C25" s="1120">
        <v>0</v>
      </c>
      <c r="D25" s="1120">
        <v>0</v>
      </c>
      <c r="E25" s="1120"/>
      <c r="F25" s="1120">
        <v>0</v>
      </c>
      <c r="G25" s="1120">
        <v>0</v>
      </c>
      <c r="H25" s="1120">
        <v>0</v>
      </c>
      <c r="I25" s="1120"/>
      <c r="J25" s="1120">
        <v>0</v>
      </c>
      <c r="K25" s="1120">
        <v>0</v>
      </c>
      <c r="L25" s="1120">
        <v>0</v>
      </c>
      <c r="M25" s="1120"/>
      <c r="N25" s="1120">
        <v>0</v>
      </c>
      <c r="O25" s="1120">
        <v>0</v>
      </c>
      <c r="P25" s="1120">
        <v>0</v>
      </c>
      <c r="Q25" s="1120"/>
      <c r="R25" s="1120">
        <v>0</v>
      </c>
      <c r="S25" s="1120">
        <v>0</v>
      </c>
      <c r="T25" s="1120">
        <v>0</v>
      </c>
      <c r="U25" s="1120"/>
      <c r="V25" s="1120">
        <v>0</v>
      </c>
      <c r="W25" s="1120">
        <v>0</v>
      </c>
      <c r="X25" s="1120">
        <v>0</v>
      </c>
      <c r="Y25" s="1120">
        <v>0</v>
      </c>
      <c r="Z25" s="1120">
        <v>0</v>
      </c>
      <c r="AA25" s="1120">
        <v>0</v>
      </c>
      <c r="AB25" s="1120"/>
      <c r="AC25" s="1120">
        <v>0</v>
      </c>
      <c r="AD25" s="1120">
        <v>0</v>
      </c>
      <c r="AE25" s="1120">
        <v>0</v>
      </c>
      <c r="AF25" s="1120"/>
      <c r="AG25" s="1121">
        <v>124637.75999999999</v>
      </c>
    </row>
    <row r="26" spans="1:33" s="1122" customFormat="1" ht="20.100000000000001" customHeight="1" x14ac:dyDescent="0.3">
      <c r="A26" s="1120" t="s">
        <v>45</v>
      </c>
      <c r="B26" s="1120">
        <v>2293671.7850000001</v>
      </c>
      <c r="C26" s="1120">
        <v>0</v>
      </c>
      <c r="D26" s="1120">
        <v>15618.476000000001</v>
      </c>
      <c r="E26" s="1120"/>
      <c r="F26" s="1120">
        <v>160019.70000000001</v>
      </c>
      <c r="G26" s="1120">
        <v>0</v>
      </c>
      <c r="H26" s="1120">
        <v>0</v>
      </c>
      <c r="I26" s="1120"/>
      <c r="J26" s="1120">
        <v>0</v>
      </c>
      <c r="K26" s="1120">
        <v>0</v>
      </c>
      <c r="L26" s="1120">
        <v>0</v>
      </c>
      <c r="M26" s="1120"/>
      <c r="N26" s="1120">
        <v>0</v>
      </c>
      <c r="O26" s="1120">
        <v>0</v>
      </c>
      <c r="P26" s="1120">
        <v>0</v>
      </c>
      <c r="Q26" s="1120"/>
      <c r="R26" s="1120">
        <v>0</v>
      </c>
      <c r="S26" s="1120">
        <v>0</v>
      </c>
      <c r="T26" s="1120">
        <v>0</v>
      </c>
      <c r="U26" s="1120"/>
      <c r="V26" s="1120">
        <v>0</v>
      </c>
      <c r="W26" s="1120">
        <v>0</v>
      </c>
      <c r="X26" s="1120">
        <v>0</v>
      </c>
      <c r="Y26" s="1120">
        <v>0</v>
      </c>
      <c r="Z26" s="1120">
        <v>0</v>
      </c>
      <c r="AA26" s="1120">
        <v>0</v>
      </c>
      <c r="AB26" s="1120"/>
      <c r="AC26" s="1120">
        <v>0</v>
      </c>
      <c r="AD26" s="1120">
        <v>0</v>
      </c>
      <c r="AE26" s="1120">
        <v>0</v>
      </c>
      <c r="AF26" s="1120"/>
      <c r="AG26" s="1121">
        <v>2469309.9610000001</v>
      </c>
    </row>
    <row r="27" spans="1:33" s="1122" customFormat="1" ht="20.100000000000001" customHeight="1" x14ac:dyDescent="0.3">
      <c r="A27" s="1120" t="s">
        <v>46</v>
      </c>
      <c r="B27" s="1120">
        <v>0</v>
      </c>
      <c r="C27" s="1120">
        <v>0</v>
      </c>
      <c r="D27" s="1120">
        <v>0</v>
      </c>
      <c r="E27" s="1120"/>
      <c r="F27" s="1120">
        <v>0</v>
      </c>
      <c r="G27" s="1120">
        <v>0</v>
      </c>
      <c r="H27" s="1120">
        <v>0</v>
      </c>
      <c r="I27" s="1120"/>
      <c r="J27" s="1120">
        <v>0</v>
      </c>
      <c r="K27" s="1120">
        <v>0</v>
      </c>
      <c r="L27" s="1120">
        <v>0</v>
      </c>
      <c r="M27" s="1120"/>
      <c r="N27" s="1120">
        <v>1837128.99</v>
      </c>
      <c r="O27" s="1120">
        <v>5427.4089999999997</v>
      </c>
      <c r="P27" s="1120">
        <v>110392.071</v>
      </c>
      <c r="Q27" s="1120"/>
      <c r="R27" s="1120">
        <v>1811436.1129999999</v>
      </c>
      <c r="S27" s="1120">
        <v>641.25900000000001</v>
      </c>
      <c r="T27" s="1120">
        <v>75849.888999999996</v>
      </c>
      <c r="U27" s="1120"/>
      <c r="V27" s="1120">
        <v>9488.2407800000001</v>
      </c>
      <c r="W27" s="1120">
        <v>0</v>
      </c>
      <c r="X27" s="1120">
        <v>114.795</v>
      </c>
      <c r="Y27" s="1120">
        <v>790547.62324999995</v>
      </c>
      <c r="Z27" s="1120">
        <v>441.80290000000002</v>
      </c>
      <c r="AA27" s="1120">
        <v>16191.10053</v>
      </c>
      <c r="AB27" s="1120"/>
      <c r="AC27" s="1120">
        <v>0</v>
      </c>
      <c r="AD27" s="1120">
        <v>0</v>
      </c>
      <c r="AE27" s="1120">
        <v>0</v>
      </c>
      <c r="AF27" s="1120"/>
      <c r="AG27" s="1121">
        <v>4657659.2949999999</v>
      </c>
    </row>
    <row r="28" spans="1:33" s="1122" customFormat="1" ht="20.100000000000001" customHeight="1" x14ac:dyDescent="0.3">
      <c r="A28" s="1120" t="s">
        <v>47</v>
      </c>
      <c r="B28" s="1120">
        <v>0</v>
      </c>
      <c r="C28" s="1120">
        <v>0</v>
      </c>
      <c r="D28" s="1120">
        <v>0</v>
      </c>
      <c r="E28" s="1120"/>
      <c r="F28" s="1120">
        <v>0</v>
      </c>
      <c r="G28" s="1120">
        <v>0</v>
      </c>
      <c r="H28" s="1120">
        <v>0</v>
      </c>
      <c r="I28" s="1120"/>
      <c r="J28" s="1120">
        <v>0</v>
      </c>
      <c r="K28" s="1120">
        <v>0</v>
      </c>
      <c r="L28" s="1120">
        <v>0</v>
      </c>
      <c r="M28" s="1120"/>
      <c r="N28" s="1120">
        <v>1007.056</v>
      </c>
      <c r="O28" s="1120">
        <v>1346.472</v>
      </c>
      <c r="P28" s="1120">
        <v>769.96600000000001</v>
      </c>
      <c r="Q28" s="1120"/>
      <c r="R28" s="1120">
        <v>574.75599999999997</v>
      </c>
      <c r="S28" s="1120">
        <v>674.84699999999998</v>
      </c>
      <c r="T28" s="1120">
        <v>1708.308</v>
      </c>
      <c r="U28" s="1120"/>
      <c r="V28" s="1120">
        <v>71566.162559999997</v>
      </c>
      <c r="W28" s="1120">
        <v>0</v>
      </c>
      <c r="X28" s="1120">
        <v>5711.4022800000002</v>
      </c>
      <c r="Y28" s="1120">
        <v>2016577.2557999999</v>
      </c>
      <c r="Z28" s="1120">
        <v>144219.29290999999</v>
      </c>
      <c r="AA28" s="1120">
        <v>76030.708680000011</v>
      </c>
      <c r="AB28" s="1120"/>
      <c r="AC28" s="1120">
        <v>55857.743000000002</v>
      </c>
      <c r="AD28" s="1120">
        <v>0</v>
      </c>
      <c r="AE28" s="1120">
        <v>677.25400000000002</v>
      </c>
      <c r="AF28" s="1120"/>
      <c r="AG28" s="1121">
        <v>2376721.2280000001</v>
      </c>
    </row>
    <row r="29" spans="1:33" s="1122" customFormat="1" ht="28.5" customHeight="1" thickBot="1" x14ac:dyDescent="0.35">
      <c r="A29" s="1125" t="s">
        <v>48</v>
      </c>
      <c r="B29" s="1125">
        <v>106905864.47900002</v>
      </c>
      <c r="C29" s="1125">
        <v>754609.47100000002</v>
      </c>
      <c r="D29" s="1125">
        <v>102470.28699999998</v>
      </c>
      <c r="E29" s="1125"/>
      <c r="F29" s="1125">
        <v>34808817.748999998</v>
      </c>
      <c r="G29" s="1125">
        <v>677108.57500000019</v>
      </c>
      <c r="H29" s="1125">
        <v>878137.78800000006</v>
      </c>
      <c r="I29" s="1125"/>
      <c r="J29" s="1125">
        <v>15782444.035999998</v>
      </c>
      <c r="K29" s="1125">
        <v>542697.46900000004</v>
      </c>
      <c r="L29" s="1125">
        <v>1969304.5879999998</v>
      </c>
      <c r="M29" s="1125"/>
      <c r="N29" s="1125">
        <v>44338791.084000014</v>
      </c>
      <c r="O29" s="1125">
        <v>1824275.2609999999</v>
      </c>
      <c r="P29" s="1125">
        <v>4652365.3819999993</v>
      </c>
      <c r="Q29" s="1125"/>
      <c r="R29" s="1125">
        <v>3786262.3589999997</v>
      </c>
      <c r="S29" s="1125">
        <v>16217.632000000001</v>
      </c>
      <c r="T29" s="1125">
        <v>155777.38999999998</v>
      </c>
      <c r="U29" s="1125"/>
      <c r="V29" s="1125">
        <v>16998673.761150002</v>
      </c>
      <c r="W29" s="1125">
        <v>30888.389439999999</v>
      </c>
      <c r="X29" s="1125">
        <v>717431.09736999997</v>
      </c>
      <c r="Y29" s="1125">
        <v>58796631.037260003</v>
      </c>
      <c r="Z29" s="1125">
        <v>1714850.6778299999</v>
      </c>
      <c r="AA29" s="1125">
        <v>1440026.2754800001</v>
      </c>
      <c r="AB29" s="1125"/>
      <c r="AC29" s="1125">
        <v>68479882.623000011</v>
      </c>
      <c r="AD29" s="1125">
        <v>1218175.929</v>
      </c>
      <c r="AE29" s="1125">
        <v>1858881.183</v>
      </c>
      <c r="AF29" s="1125"/>
      <c r="AG29" s="1125">
        <v>368450584.60100001</v>
      </c>
    </row>
    <row r="30" spans="1:33" s="1122" customFormat="1" ht="10.199999999999999" x14ac:dyDescent="0.3">
      <c r="A30" s="1120" t="s">
        <v>157</v>
      </c>
      <c r="B30" s="1126"/>
      <c r="R30" s="1126"/>
      <c r="T30" s="1126"/>
      <c r="Y30" s="1120"/>
      <c r="Z30" s="1120"/>
      <c r="AA30" s="1120"/>
      <c r="AE30" s="1126"/>
    </row>
    <row r="31" spans="1:33" s="1099" customFormat="1" ht="13.95" customHeight="1" x14ac:dyDescent="0.3">
      <c r="A31" s="1127" t="s">
        <v>998</v>
      </c>
      <c r="B31" s="1127"/>
      <c r="C31" s="1127"/>
      <c r="D31" s="1127"/>
      <c r="E31" s="1127"/>
      <c r="F31" s="1127"/>
      <c r="G31" s="1127"/>
      <c r="H31" s="1127"/>
      <c r="I31" s="1127"/>
      <c r="J31" s="1127"/>
      <c r="K31" s="1127"/>
      <c r="L31" s="1127"/>
      <c r="M31" s="1127"/>
      <c r="N31" s="1127"/>
      <c r="O31" s="1127"/>
      <c r="P31" s="1127"/>
      <c r="Q31" s="1127"/>
      <c r="R31" s="1127"/>
      <c r="S31" s="1127"/>
      <c r="T31" s="1127"/>
      <c r="U31" s="1127"/>
      <c r="V31" s="1127"/>
      <c r="W31" s="1127"/>
      <c r="X31" s="1127"/>
      <c r="Y31" s="1127"/>
      <c r="Z31" s="1127"/>
      <c r="AA31" s="1127"/>
      <c r="AB31" s="1127"/>
      <c r="AC31" s="1127"/>
      <c r="AD31" s="1127"/>
      <c r="AE31" s="1127"/>
      <c r="AF31" s="1127"/>
      <c r="AG31" s="1127"/>
    </row>
    <row r="32" spans="1:33" s="1099" customFormat="1" x14ac:dyDescent="0.3">
      <c r="A32" s="1127"/>
      <c r="B32" s="1127"/>
      <c r="C32" s="1127"/>
      <c r="D32" s="1127"/>
      <c r="E32" s="1127"/>
      <c r="F32" s="1127"/>
      <c r="G32" s="1127"/>
      <c r="H32" s="1127"/>
      <c r="I32" s="1127"/>
      <c r="J32" s="1127"/>
      <c r="K32" s="1127"/>
      <c r="L32" s="1127"/>
      <c r="M32" s="1127"/>
      <c r="N32" s="1127"/>
      <c r="O32" s="1127"/>
      <c r="P32" s="1127"/>
      <c r="Q32" s="1127"/>
      <c r="R32" s="1127"/>
      <c r="S32" s="1127"/>
      <c r="T32" s="1127"/>
      <c r="U32" s="1127"/>
      <c r="V32" s="1127"/>
      <c r="W32" s="1127"/>
      <c r="X32" s="1127"/>
      <c r="Y32" s="1127"/>
      <c r="Z32" s="1127"/>
      <c r="AA32" s="1127"/>
      <c r="AB32" s="1127"/>
      <c r="AC32" s="1127"/>
      <c r="AD32" s="1127"/>
      <c r="AE32" s="1127"/>
      <c r="AF32" s="1127"/>
      <c r="AG32" s="1127"/>
    </row>
    <row r="33" spans="1:33" s="1099" customFormat="1" x14ac:dyDescent="0.3">
      <c r="A33" s="1008"/>
      <c r="B33" s="1128"/>
      <c r="C33" s="1128"/>
      <c r="D33" s="1128"/>
      <c r="E33" s="1128"/>
      <c r="F33" s="1128"/>
      <c r="G33" s="1128"/>
      <c r="H33" s="1128"/>
      <c r="I33" s="1128"/>
      <c r="J33" s="1128"/>
      <c r="K33" s="1128"/>
      <c r="L33" s="1128"/>
      <c r="M33" s="1128"/>
      <c r="N33" s="1128"/>
      <c r="O33" s="1128"/>
      <c r="P33" s="1128"/>
      <c r="Q33" s="1128"/>
      <c r="R33" s="1128"/>
      <c r="S33" s="1128"/>
      <c r="T33" s="1128"/>
      <c r="U33" s="1128"/>
      <c r="V33" s="1128"/>
      <c r="W33" s="1128"/>
      <c r="X33" s="1128"/>
      <c r="Y33" s="1128"/>
      <c r="Z33" s="1128"/>
      <c r="AA33" s="1128"/>
      <c r="AB33" s="1128"/>
      <c r="AC33" s="1128"/>
      <c r="AD33" s="1128"/>
      <c r="AE33" s="1128"/>
      <c r="AF33" s="1128"/>
      <c r="AG33" s="1128"/>
    </row>
    <row r="34" spans="1:33" s="1099" customFormat="1" x14ac:dyDescent="0.3">
      <c r="V34" s="1128"/>
      <c r="Y34" s="1128"/>
    </row>
    <row r="35" spans="1:33" s="1099" customFormat="1" x14ac:dyDescent="0.3">
      <c r="Y35" s="1128"/>
    </row>
    <row r="36" spans="1:33" s="1099" customFormat="1" x14ac:dyDescent="0.3">
      <c r="Y36" s="1128"/>
    </row>
    <row r="37" spans="1:33" s="1099" customFormat="1" x14ac:dyDescent="0.3">
      <c r="Y37" s="1128"/>
    </row>
    <row r="38" spans="1:33" s="1099" customFormat="1" x14ac:dyDescent="0.3">
      <c r="Y38" s="1128"/>
    </row>
    <row r="39" spans="1:33" s="1099" customFormat="1" x14ac:dyDescent="0.3">
      <c r="Y39" s="1128"/>
    </row>
    <row r="40" spans="1:33" x14ac:dyDescent="0.3">
      <c r="Y40" s="1128"/>
    </row>
    <row r="41" spans="1:33" x14ac:dyDescent="0.3">
      <c r="Y41" s="1128"/>
    </row>
    <row r="42" spans="1:33" x14ac:dyDescent="0.3">
      <c r="Y42" s="1128"/>
    </row>
    <row r="43" spans="1:33" x14ac:dyDescent="0.3">
      <c r="Y43" s="1128"/>
    </row>
    <row r="44" spans="1:33" x14ac:dyDescent="0.3">
      <c r="Y44" s="1128"/>
    </row>
    <row r="45" spans="1:33" x14ac:dyDescent="0.3">
      <c r="Y45" s="1128"/>
    </row>
    <row r="46" spans="1:33" x14ac:dyDescent="0.3">
      <c r="Y46" s="1128"/>
    </row>
  </sheetData>
  <mergeCells count="14">
    <mergeCell ref="AG6:AG8"/>
    <mergeCell ref="V7:X7"/>
    <mergeCell ref="Y7:AA7"/>
    <mergeCell ref="A31:AG32"/>
    <mergeCell ref="A2:AG2"/>
    <mergeCell ref="A3:AG3"/>
    <mergeCell ref="A6:A8"/>
    <mergeCell ref="B6:D6"/>
    <mergeCell ref="F6:H6"/>
    <mergeCell ref="J6:L6"/>
    <mergeCell ref="N6:P6"/>
    <mergeCell ref="R6:T6"/>
    <mergeCell ref="V6:AA6"/>
    <mergeCell ref="AC6:AE6"/>
  </mergeCells>
  <hyperlinks>
    <hyperlink ref="A1" location="Índice!A1" display="Volver al Índice" xr:uid="{277AD1C5-65EE-494B-81CA-5C195BE85C66}"/>
  </hyperlink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4D870-DCF6-4517-824B-1D8762FA8FF8}">
  <sheetPr codeName="Hoja13"/>
  <dimension ref="A1:K74"/>
  <sheetViews>
    <sheetView showGridLines="0" zoomScale="85" zoomScaleNormal="85" workbookViewId="0"/>
  </sheetViews>
  <sheetFormatPr baseColWidth="10" defaultRowHeight="13.2" x14ac:dyDescent="0.25"/>
  <cols>
    <col min="1" max="1" width="38.44140625" style="1019" customWidth="1"/>
    <col min="2" max="6" width="19.44140625" style="1019" customWidth="1"/>
    <col min="7" max="7" width="17.44140625" style="1019" customWidth="1"/>
    <col min="8" max="8" width="12.109375" style="1019" bestFit="1" customWidth="1"/>
    <col min="9" max="9" width="10.44140625" style="1019" bestFit="1" customWidth="1"/>
    <col min="10" max="10" width="9.44140625" style="1019" bestFit="1" customWidth="1"/>
    <col min="11" max="11" width="11" style="1019" bestFit="1" customWidth="1"/>
    <col min="12" max="15" width="9.44140625" style="1019" bestFit="1" customWidth="1"/>
    <col min="16" max="16" width="10.44140625" style="1019" bestFit="1" customWidth="1"/>
    <col min="17" max="20" width="9.44140625" style="1019" bestFit="1" customWidth="1"/>
    <col min="21" max="256" width="11.5546875" style="1019"/>
    <col min="257" max="257" width="38.44140625" style="1019" customWidth="1"/>
    <col min="258" max="262" width="19.44140625" style="1019" customWidth="1"/>
    <col min="263" max="263" width="17.44140625" style="1019" customWidth="1"/>
    <col min="264" max="264" width="12.109375" style="1019" bestFit="1" customWidth="1"/>
    <col min="265" max="265" width="10.44140625" style="1019" bestFit="1" customWidth="1"/>
    <col min="266" max="266" width="9.44140625" style="1019" bestFit="1" customWidth="1"/>
    <col min="267" max="267" width="11" style="1019" bestFit="1" customWidth="1"/>
    <col min="268" max="271" width="9.44140625" style="1019" bestFit="1" customWidth="1"/>
    <col min="272" max="272" width="10.44140625" style="1019" bestFit="1" customWidth="1"/>
    <col min="273" max="276" width="9.44140625" style="1019" bestFit="1" customWidth="1"/>
    <col min="277" max="512" width="11.5546875" style="1019"/>
    <col min="513" max="513" width="38.44140625" style="1019" customWidth="1"/>
    <col min="514" max="518" width="19.44140625" style="1019" customWidth="1"/>
    <col min="519" max="519" width="17.44140625" style="1019" customWidth="1"/>
    <col min="520" max="520" width="12.109375" style="1019" bestFit="1" customWidth="1"/>
    <col min="521" max="521" width="10.44140625" style="1019" bestFit="1" customWidth="1"/>
    <col min="522" max="522" width="9.44140625" style="1019" bestFit="1" customWidth="1"/>
    <col min="523" max="523" width="11" style="1019" bestFit="1" customWidth="1"/>
    <col min="524" max="527" width="9.44140625" style="1019" bestFit="1" customWidth="1"/>
    <col min="528" max="528" width="10.44140625" style="1019" bestFit="1" customWidth="1"/>
    <col min="529" max="532" width="9.44140625" style="1019" bestFit="1" customWidth="1"/>
    <col min="533" max="768" width="11.5546875" style="1019"/>
    <col min="769" max="769" width="38.44140625" style="1019" customWidth="1"/>
    <col min="770" max="774" width="19.44140625" style="1019" customWidth="1"/>
    <col min="775" max="775" width="17.44140625" style="1019" customWidth="1"/>
    <col min="776" max="776" width="12.109375" style="1019" bestFit="1" customWidth="1"/>
    <col min="777" max="777" width="10.44140625" style="1019" bestFit="1" customWidth="1"/>
    <col min="778" max="778" width="9.44140625" style="1019" bestFit="1" customWidth="1"/>
    <col min="779" max="779" width="11" style="1019" bestFit="1" customWidth="1"/>
    <col min="780" max="783" width="9.44140625" style="1019" bestFit="1" customWidth="1"/>
    <col min="784" max="784" width="10.44140625" style="1019" bestFit="1" customWidth="1"/>
    <col min="785" max="788" width="9.44140625" style="1019" bestFit="1" customWidth="1"/>
    <col min="789" max="1024" width="11.5546875" style="1019"/>
    <col min="1025" max="1025" width="38.44140625" style="1019" customWidth="1"/>
    <col min="1026" max="1030" width="19.44140625" style="1019" customWidth="1"/>
    <col min="1031" max="1031" width="17.44140625" style="1019" customWidth="1"/>
    <col min="1032" max="1032" width="12.109375" style="1019" bestFit="1" customWidth="1"/>
    <col min="1033" max="1033" width="10.44140625" style="1019" bestFit="1" customWidth="1"/>
    <col min="1034" max="1034" width="9.44140625" style="1019" bestFit="1" customWidth="1"/>
    <col min="1035" max="1035" width="11" style="1019" bestFit="1" customWidth="1"/>
    <col min="1036" max="1039" width="9.44140625" style="1019" bestFit="1" customWidth="1"/>
    <col min="1040" max="1040" width="10.44140625" style="1019" bestFit="1" customWidth="1"/>
    <col min="1041" max="1044" width="9.44140625" style="1019" bestFit="1" customWidth="1"/>
    <col min="1045" max="1280" width="11.5546875" style="1019"/>
    <col min="1281" max="1281" width="38.44140625" style="1019" customWidth="1"/>
    <col min="1282" max="1286" width="19.44140625" style="1019" customWidth="1"/>
    <col min="1287" max="1287" width="17.44140625" style="1019" customWidth="1"/>
    <col min="1288" max="1288" width="12.109375" style="1019" bestFit="1" customWidth="1"/>
    <col min="1289" max="1289" width="10.44140625" style="1019" bestFit="1" customWidth="1"/>
    <col min="1290" max="1290" width="9.44140625" style="1019" bestFit="1" customWidth="1"/>
    <col min="1291" max="1291" width="11" style="1019" bestFit="1" customWidth="1"/>
    <col min="1292" max="1295" width="9.44140625" style="1019" bestFit="1" customWidth="1"/>
    <col min="1296" max="1296" width="10.44140625" style="1019" bestFit="1" customWidth="1"/>
    <col min="1297" max="1300" width="9.44140625" style="1019" bestFit="1" customWidth="1"/>
    <col min="1301" max="1536" width="11.5546875" style="1019"/>
    <col min="1537" max="1537" width="38.44140625" style="1019" customWidth="1"/>
    <col min="1538" max="1542" width="19.44140625" style="1019" customWidth="1"/>
    <col min="1543" max="1543" width="17.44140625" style="1019" customWidth="1"/>
    <col min="1544" max="1544" width="12.109375" style="1019" bestFit="1" customWidth="1"/>
    <col min="1545" max="1545" width="10.44140625" style="1019" bestFit="1" customWidth="1"/>
    <col min="1546" max="1546" width="9.44140625" style="1019" bestFit="1" customWidth="1"/>
    <col min="1547" max="1547" width="11" style="1019" bestFit="1" customWidth="1"/>
    <col min="1548" max="1551" width="9.44140625" style="1019" bestFit="1" customWidth="1"/>
    <col min="1552" max="1552" width="10.44140625" style="1019" bestFit="1" customWidth="1"/>
    <col min="1553" max="1556" width="9.44140625" style="1019" bestFit="1" customWidth="1"/>
    <col min="1557" max="1792" width="11.5546875" style="1019"/>
    <col min="1793" max="1793" width="38.44140625" style="1019" customWidth="1"/>
    <col min="1794" max="1798" width="19.44140625" style="1019" customWidth="1"/>
    <col min="1799" max="1799" width="17.44140625" style="1019" customWidth="1"/>
    <col min="1800" max="1800" width="12.109375" style="1019" bestFit="1" customWidth="1"/>
    <col min="1801" max="1801" width="10.44140625" style="1019" bestFit="1" customWidth="1"/>
    <col min="1802" max="1802" width="9.44140625" style="1019" bestFit="1" customWidth="1"/>
    <col min="1803" max="1803" width="11" style="1019" bestFit="1" customWidth="1"/>
    <col min="1804" max="1807" width="9.44140625" style="1019" bestFit="1" customWidth="1"/>
    <col min="1808" max="1808" width="10.44140625" style="1019" bestFit="1" customWidth="1"/>
    <col min="1809" max="1812" width="9.44140625" style="1019" bestFit="1" customWidth="1"/>
    <col min="1813" max="2048" width="11.5546875" style="1019"/>
    <col min="2049" max="2049" width="38.44140625" style="1019" customWidth="1"/>
    <col min="2050" max="2054" width="19.44140625" style="1019" customWidth="1"/>
    <col min="2055" max="2055" width="17.44140625" style="1019" customWidth="1"/>
    <col min="2056" max="2056" width="12.109375" style="1019" bestFit="1" customWidth="1"/>
    <col min="2057" max="2057" width="10.44140625" style="1019" bestFit="1" customWidth="1"/>
    <col min="2058" max="2058" width="9.44140625" style="1019" bestFit="1" customWidth="1"/>
    <col min="2059" max="2059" width="11" style="1019" bestFit="1" customWidth="1"/>
    <col min="2060" max="2063" width="9.44140625" style="1019" bestFit="1" customWidth="1"/>
    <col min="2064" max="2064" width="10.44140625" style="1019" bestFit="1" customWidth="1"/>
    <col min="2065" max="2068" width="9.44140625" style="1019" bestFit="1" customWidth="1"/>
    <col min="2069" max="2304" width="11.5546875" style="1019"/>
    <col min="2305" max="2305" width="38.44140625" style="1019" customWidth="1"/>
    <col min="2306" max="2310" width="19.44140625" style="1019" customWidth="1"/>
    <col min="2311" max="2311" width="17.44140625" style="1019" customWidth="1"/>
    <col min="2312" max="2312" width="12.109375" style="1019" bestFit="1" customWidth="1"/>
    <col min="2313" max="2313" width="10.44140625" style="1019" bestFit="1" customWidth="1"/>
    <col min="2314" max="2314" width="9.44140625" style="1019" bestFit="1" customWidth="1"/>
    <col min="2315" max="2315" width="11" style="1019" bestFit="1" customWidth="1"/>
    <col min="2316" max="2319" width="9.44140625" style="1019" bestFit="1" customWidth="1"/>
    <col min="2320" max="2320" width="10.44140625" style="1019" bestFit="1" customWidth="1"/>
    <col min="2321" max="2324" width="9.44140625" style="1019" bestFit="1" customWidth="1"/>
    <col min="2325" max="2560" width="11.5546875" style="1019"/>
    <col min="2561" max="2561" width="38.44140625" style="1019" customWidth="1"/>
    <col min="2562" max="2566" width="19.44140625" style="1019" customWidth="1"/>
    <col min="2567" max="2567" width="17.44140625" style="1019" customWidth="1"/>
    <col min="2568" max="2568" width="12.109375" style="1019" bestFit="1" customWidth="1"/>
    <col min="2569" max="2569" width="10.44140625" style="1019" bestFit="1" customWidth="1"/>
    <col min="2570" max="2570" width="9.44140625" style="1019" bestFit="1" customWidth="1"/>
    <col min="2571" max="2571" width="11" style="1019" bestFit="1" customWidth="1"/>
    <col min="2572" max="2575" width="9.44140625" style="1019" bestFit="1" customWidth="1"/>
    <col min="2576" max="2576" width="10.44140625" style="1019" bestFit="1" customWidth="1"/>
    <col min="2577" max="2580" width="9.44140625" style="1019" bestFit="1" customWidth="1"/>
    <col min="2581" max="2816" width="11.5546875" style="1019"/>
    <col min="2817" max="2817" width="38.44140625" style="1019" customWidth="1"/>
    <col min="2818" max="2822" width="19.44140625" style="1019" customWidth="1"/>
    <col min="2823" max="2823" width="17.44140625" style="1019" customWidth="1"/>
    <col min="2824" max="2824" width="12.109375" style="1019" bestFit="1" customWidth="1"/>
    <col min="2825" max="2825" width="10.44140625" style="1019" bestFit="1" customWidth="1"/>
    <col min="2826" max="2826" width="9.44140625" style="1019" bestFit="1" customWidth="1"/>
    <col min="2827" max="2827" width="11" style="1019" bestFit="1" customWidth="1"/>
    <col min="2828" max="2831" width="9.44140625" style="1019" bestFit="1" customWidth="1"/>
    <col min="2832" max="2832" width="10.44140625" style="1019" bestFit="1" customWidth="1"/>
    <col min="2833" max="2836" width="9.44140625" style="1019" bestFit="1" customWidth="1"/>
    <col min="2837" max="3072" width="11.5546875" style="1019"/>
    <col min="3073" max="3073" width="38.44140625" style="1019" customWidth="1"/>
    <col min="3074" max="3078" width="19.44140625" style="1019" customWidth="1"/>
    <col min="3079" max="3079" width="17.44140625" style="1019" customWidth="1"/>
    <col min="3080" max="3080" width="12.109375" style="1019" bestFit="1" customWidth="1"/>
    <col min="3081" max="3081" width="10.44140625" style="1019" bestFit="1" customWidth="1"/>
    <col min="3082" max="3082" width="9.44140625" style="1019" bestFit="1" customWidth="1"/>
    <col min="3083" max="3083" width="11" style="1019" bestFit="1" customWidth="1"/>
    <col min="3084" max="3087" width="9.44140625" style="1019" bestFit="1" customWidth="1"/>
    <col min="3088" max="3088" width="10.44140625" style="1019" bestFit="1" customWidth="1"/>
    <col min="3089" max="3092" width="9.44140625" style="1019" bestFit="1" customWidth="1"/>
    <col min="3093" max="3328" width="11.5546875" style="1019"/>
    <col min="3329" max="3329" width="38.44140625" style="1019" customWidth="1"/>
    <col min="3330" max="3334" width="19.44140625" style="1019" customWidth="1"/>
    <col min="3335" max="3335" width="17.44140625" style="1019" customWidth="1"/>
    <col min="3336" max="3336" width="12.109375" style="1019" bestFit="1" customWidth="1"/>
    <col min="3337" max="3337" width="10.44140625" style="1019" bestFit="1" customWidth="1"/>
    <col min="3338" max="3338" width="9.44140625" style="1019" bestFit="1" customWidth="1"/>
    <col min="3339" max="3339" width="11" style="1019" bestFit="1" customWidth="1"/>
    <col min="3340" max="3343" width="9.44140625" style="1019" bestFit="1" customWidth="1"/>
    <col min="3344" max="3344" width="10.44140625" style="1019" bestFit="1" customWidth="1"/>
    <col min="3345" max="3348" width="9.44140625" style="1019" bestFit="1" customWidth="1"/>
    <col min="3349" max="3584" width="11.5546875" style="1019"/>
    <col min="3585" max="3585" width="38.44140625" style="1019" customWidth="1"/>
    <col min="3586" max="3590" width="19.44140625" style="1019" customWidth="1"/>
    <col min="3591" max="3591" width="17.44140625" style="1019" customWidth="1"/>
    <col min="3592" max="3592" width="12.109375" style="1019" bestFit="1" customWidth="1"/>
    <col min="3593" max="3593" width="10.44140625" style="1019" bestFit="1" customWidth="1"/>
    <col min="3594" max="3594" width="9.44140625" style="1019" bestFit="1" customWidth="1"/>
    <col min="3595" max="3595" width="11" style="1019" bestFit="1" customWidth="1"/>
    <col min="3596" max="3599" width="9.44140625" style="1019" bestFit="1" customWidth="1"/>
    <col min="3600" max="3600" width="10.44140625" style="1019" bestFit="1" customWidth="1"/>
    <col min="3601" max="3604" width="9.44140625" style="1019" bestFit="1" customWidth="1"/>
    <col min="3605" max="3840" width="11.5546875" style="1019"/>
    <col min="3841" max="3841" width="38.44140625" style="1019" customWidth="1"/>
    <col min="3842" max="3846" width="19.44140625" style="1019" customWidth="1"/>
    <col min="3847" max="3847" width="17.44140625" style="1019" customWidth="1"/>
    <col min="3848" max="3848" width="12.109375" style="1019" bestFit="1" customWidth="1"/>
    <col min="3849" max="3849" width="10.44140625" style="1019" bestFit="1" customWidth="1"/>
    <col min="3850" max="3850" width="9.44140625" style="1019" bestFit="1" customWidth="1"/>
    <col min="3851" max="3851" width="11" style="1019" bestFit="1" customWidth="1"/>
    <col min="3852" max="3855" width="9.44140625" style="1019" bestFit="1" customWidth="1"/>
    <col min="3856" max="3856" width="10.44140625" style="1019" bestFit="1" customWidth="1"/>
    <col min="3857" max="3860" width="9.44140625" style="1019" bestFit="1" customWidth="1"/>
    <col min="3861" max="4096" width="11.5546875" style="1019"/>
    <col min="4097" max="4097" width="38.44140625" style="1019" customWidth="1"/>
    <col min="4098" max="4102" width="19.44140625" style="1019" customWidth="1"/>
    <col min="4103" max="4103" width="17.44140625" style="1019" customWidth="1"/>
    <col min="4104" max="4104" width="12.109375" style="1019" bestFit="1" customWidth="1"/>
    <col min="4105" max="4105" width="10.44140625" style="1019" bestFit="1" customWidth="1"/>
    <col min="4106" max="4106" width="9.44140625" style="1019" bestFit="1" customWidth="1"/>
    <col min="4107" max="4107" width="11" style="1019" bestFit="1" customWidth="1"/>
    <col min="4108" max="4111" width="9.44140625" style="1019" bestFit="1" customWidth="1"/>
    <col min="4112" max="4112" width="10.44140625" style="1019" bestFit="1" customWidth="1"/>
    <col min="4113" max="4116" width="9.44140625" style="1019" bestFit="1" customWidth="1"/>
    <col min="4117" max="4352" width="11.5546875" style="1019"/>
    <col min="4353" max="4353" width="38.44140625" style="1019" customWidth="1"/>
    <col min="4354" max="4358" width="19.44140625" style="1019" customWidth="1"/>
    <col min="4359" max="4359" width="17.44140625" style="1019" customWidth="1"/>
    <col min="4360" max="4360" width="12.109375" style="1019" bestFit="1" customWidth="1"/>
    <col min="4361" max="4361" width="10.44140625" style="1019" bestFit="1" customWidth="1"/>
    <col min="4362" max="4362" width="9.44140625" style="1019" bestFit="1" customWidth="1"/>
    <col min="4363" max="4363" width="11" style="1019" bestFit="1" customWidth="1"/>
    <col min="4364" max="4367" width="9.44140625" style="1019" bestFit="1" customWidth="1"/>
    <col min="4368" max="4368" width="10.44140625" style="1019" bestFit="1" customWidth="1"/>
    <col min="4369" max="4372" width="9.44140625" style="1019" bestFit="1" customWidth="1"/>
    <col min="4373" max="4608" width="11.5546875" style="1019"/>
    <col min="4609" max="4609" width="38.44140625" style="1019" customWidth="1"/>
    <col min="4610" max="4614" width="19.44140625" style="1019" customWidth="1"/>
    <col min="4615" max="4615" width="17.44140625" style="1019" customWidth="1"/>
    <col min="4616" max="4616" width="12.109375" style="1019" bestFit="1" customWidth="1"/>
    <col min="4617" max="4617" width="10.44140625" style="1019" bestFit="1" customWidth="1"/>
    <col min="4618" max="4618" width="9.44140625" style="1019" bestFit="1" customWidth="1"/>
    <col min="4619" max="4619" width="11" style="1019" bestFit="1" customWidth="1"/>
    <col min="4620" max="4623" width="9.44140625" style="1019" bestFit="1" customWidth="1"/>
    <col min="4624" max="4624" width="10.44140625" style="1019" bestFit="1" customWidth="1"/>
    <col min="4625" max="4628" width="9.44140625" style="1019" bestFit="1" customWidth="1"/>
    <col min="4629" max="4864" width="11.5546875" style="1019"/>
    <col min="4865" max="4865" width="38.44140625" style="1019" customWidth="1"/>
    <col min="4866" max="4870" width="19.44140625" style="1019" customWidth="1"/>
    <col min="4871" max="4871" width="17.44140625" style="1019" customWidth="1"/>
    <col min="4872" max="4872" width="12.109375" style="1019" bestFit="1" customWidth="1"/>
    <col min="4873" max="4873" width="10.44140625" style="1019" bestFit="1" customWidth="1"/>
    <col min="4874" max="4874" width="9.44140625" style="1019" bestFit="1" customWidth="1"/>
    <col min="4875" max="4875" width="11" style="1019" bestFit="1" customWidth="1"/>
    <col min="4876" max="4879" width="9.44140625" style="1019" bestFit="1" customWidth="1"/>
    <col min="4880" max="4880" width="10.44140625" style="1019" bestFit="1" customWidth="1"/>
    <col min="4881" max="4884" width="9.44140625" style="1019" bestFit="1" customWidth="1"/>
    <col min="4885" max="5120" width="11.5546875" style="1019"/>
    <col min="5121" max="5121" width="38.44140625" style="1019" customWidth="1"/>
    <col min="5122" max="5126" width="19.44140625" style="1019" customWidth="1"/>
    <col min="5127" max="5127" width="17.44140625" style="1019" customWidth="1"/>
    <col min="5128" max="5128" width="12.109375" style="1019" bestFit="1" customWidth="1"/>
    <col min="5129" max="5129" width="10.44140625" style="1019" bestFit="1" customWidth="1"/>
    <col min="5130" max="5130" width="9.44140625" style="1019" bestFit="1" customWidth="1"/>
    <col min="5131" max="5131" width="11" style="1019" bestFit="1" customWidth="1"/>
    <col min="5132" max="5135" width="9.44140625" style="1019" bestFit="1" customWidth="1"/>
    <col min="5136" max="5136" width="10.44140625" style="1019" bestFit="1" customWidth="1"/>
    <col min="5137" max="5140" width="9.44140625" style="1019" bestFit="1" customWidth="1"/>
    <col min="5141" max="5376" width="11.5546875" style="1019"/>
    <col min="5377" max="5377" width="38.44140625" style="1019" customWidth="1"/>
    <col min="5378" max="5382" width="19.44140625" style="1019" customWidth="1"/>
    <col min="5383" max="5383" width="17.44140625" style="1019" customWidth="1"/>
    <col min="5384" max="5384" width="12.109375" style="1019" bestFit="1" customWidth="1"/>
    <col min="5385" max="5385" width="10.44140625" style="1019" bestFit="1" customWidth="1"/>
    <col min="5386" max="5386" width="9.44140625" style="1019" bestFit="1" customWidth="1"/>
    <col min="5387" max="5387" width="11" style="1019" bestFit="1" customWidth="1"/>
    <col min="5388" max="5391" width="9.44140625" style="1019" bestFit="1" customWidth="1"/>
    <col min="5392" max="5392" width="10.44140625" style="1019" bestFit="1" customWidth="1"/>
    <col min="5393" max="5396" width="9.44140625" style="1019" bestFit="1" customWidth="1"/>
    <col min="5397" max="5632" width="11.5546875" style="1019"/>
    <col min="5633" max="5633" width="38.44140625" style="1019" customWidth="1"/>
    <col min="5634" max="5638" width="19.44140625" style="1019" customWidth="1"/>
    <col min="5639" max="5639" width="17.44140625" style="1019" customWidth="1"/>
    <col min="5640" max="5640" width="12.109375" style="1019" bestFit="1" customWidth="1"/>
    <col min="5641" max="5641" width="10.44140625" style="1019" bestFit="1" customWidth="1"/>
    <col min="5642" max="5642" width="9.44140625" style="1019" bestFit="1" customWidth="1"/>
    <col min="5643" max="5643" width="11" style="1019" bestFit="1" customWidth="1"/>
    <col min="5644" max="5647" width="9.44140625" style="1019" bestFit="1" customWidth="1"/>
    <col min="5648" max="5648" width="10.44140625" style="1019" bestFit="1" customWidth="1"/>
    <col min="5649" max="5652" width="9.44140625" style="1019" bestFit="1" customWidth="1"/>
    <col min="5653" max="5888" width="11.5546875" style="1019"/>
    <col min="5889" max="5889" width="38.44140625" style="1019" customWidth="1"/>
    <col min="5890" max="5894" width="19.44140625" style="1019" customWidth="1"/>
    <col min="5895" max="5895" width="17.44140625" style="1019" customWidth="1"/>
    <col min="5896" max="5896" width="12.109375" style="1019" bestFit="1" customWidth="1"/>
    <col min="5897" max="5897" width="10.44140625" style="1019" bestFit="1" customWidth="1"/>
    <col min="5898" max="5898" width="9.44140625" style="1019" bestFit="1" customWidth="1"/>
    <col min="5899" max="5899" width="11" style="1019" bestFit="1" customWidth="1"/>
    <col min="5900" max="5903" width="9.44140625" style="1019" bestFit="1" customWidth="1"/>
    <col min="5904" max="5904" width="10.44140625" style="1019" bestFit="1" customWidth="1"/>
    <col min="5905" max="5908" width="9.44140625" style="1019" bestFit="1" customWidth="1"/>
    <col min="5909" max="6144" width="11.5546875" style="1019"/>
    <col min="6145" max="6145" width="38.44140625" style="1019" customWidth="1"/>
    <col min="6146" max="6150" width="19.44140625" style="1019" customWidth="1"/>
    <col min="6151" max="6151" width="17.44140625" style="1019" customWidth="1"/>
    <col min="6152" max="6152" width="12.109375" style="1019" bestFit="1" customWidth="1"/>
    <col min="6153" max="6153" width="10.44140625" style="1019" bestFit="1" customWidth="1"/>
    <col min="6154" max="6154" width="9.44140625" style="1019" bestFit="1" customWidth="1"/>
    <col min="6155" max="6155" width="11" style="1019" bestFit="1" customWidth="1"/>
    <col min="6156" max="6159" width="9.44140625" style="1019" bestFit="1" customWidth="1"/>
    <col min="6160" max="6160" width="10.44140625" style="1019" bestFit="1" customWidth="1"/>
    <col min="6161" max="6164" width="9.44140625" style="1019" bestFit="1" customWidth="1"/>
    <col min="6165" max="6400" width="11.5546875" style="1019"/>
    <col min="6401" max="6401" width="38.44140625" style="1019" customWidth="1"/>
    <col min="6402" max="6406" width="19.44140625" style="1019" customWidth="1"/>
    <col min="6407" max="6407" width="17.44140625" style="1019" customWidth="1"/>
    <col min="6408" max="6408" width="12.109375" style="1019" bestFit="1" customWidth="1"/>
    <col min="6409" max="6409" width="10.44140625" style="1019" bestFit="1" customWidth="1"/>
    <col min="6410" max="6410" width="9.44140625" style="1019" bestFit="1" customWidth="1"/>
    <col min="6411" max="6411" width="11" style="1019" bestFit="1" customWidth="1"/>
    <col min="6412" max="6415" width="9.44140625" style="1019" bestFit="1" customWidth="1"/>
    <col min="6416" max="6416" width="10.44140625" style="1019" bestFit="1" customWidth="1"/>
    <col min="6417" max="6420" width="9.44140625" style="1019" bestFit="1" customWidth="1"/>
    <col min="6421" max="6656" width="11.5546875" style="1019"/>
    <col min="6657" max="6657" width="38.44140625" style="1019" customWidth="1"/>
    <col min="6658" max="6662" width="19.44140625" style="1019" customWidth="1"/>
    <col min="6663" max="6663" width="17.44140625" style="1019" customWidth="1"/>
    <col min="6664" max="6664" width="12.109375" style="1019" bestFit="1" customWidth="1"/>
    <col min="6665" max="6665" width="10.44140625" style="1019" bestFit="1" customWidth="1"/>
    <col min="6666" max="6666" width="9.44140625" style="1019" bestFit="1" customWidth="1"/>
    <col min="6667" max="6667" width="11" style="1019" bestFit="1" customWidth="1"/>
    <col min="6668" max="6671" width="9.44140625" style="1019" bestFit="1" customWidth="1"/>
    <col min="6672" max="6672" width="10.44140625" style="1019" bestFit="1" customWidth="1"/>
    <col min="6673" max="6676" width="9.44140625" style="1019" bestFit="1" customWidth="1"/>
    <col min="6677" max="6912" width="11.5546875" style="1019"/>
    <col min="6913" max="6913" width="38.44140625" style="1019" customWidth="1"/>
    <col min="6914" max="6918" width="19.44140625" style="1019" customWidth="1"/>
    <col min="6919" max="6919" width="17.44140625" style="1019" customWidth="1"/>
    <col min="6920" max="6920" width="12.109375" style="1019" bestFit="1" customWidth="1"/>
    <col min="6921" max="6921" width="10.44140625" style="1019" bestFit="1" customWidth="1"/>
    <col min="6922" max="6922" width="9.44140625" style="1019" bestFit="1" customWidth="1"/>
    <col min="6923" max="6923" width="11" style="1019" bestFit="1" customWidth="1"/>
    <col min="6924" max="6927" width="9.44140625" style="1019" bestFit="1" customWidth="1"/>
    <col min="6928" max="6928" width="10.44140625" style="1019" bestFit="1" customWidth="1"/>
    <col min="6929" max="6932" width="9.44140625" style="1019" bestFit="1" customWidth="1"/>
    <col min="6933" max="7168" width="11.5546875" style="1019"/>
    <col min="7169" max="7169" width="38.44140625" style="1019" customWidth="1"/>
    <col min="7170" max="7174" width="19.44140625" style="1019" customWidth="1"/>
    <col min="7175" max="7175" width="17.44140625" style="1019" customWidth="1"/>
    <col min="7176" max="7176" width="12.109375" style="1019" bestFit="1" customWidth="1"/>
    <col min="7177" max="7177" width="10.44140625" style="1019" bestFit="1" customWidth="1"/>
    <col min="7178" max="7178" width="9.44140625" style="1019" bestFit="1" customWidth="1"/>
    <col min="7179" max="7179" width="11" style="1019" bestFit="1" customWidth="1"/>
    <col min="7180" max="7183" width="9.44140625" style="1019" bestFit="1" customWidth="1"/>
    <col min="7184" max="7184" width="10.44140625" style="1019" bestFit="1" customWidth="1"/>
    <col min="7185" max="7188" width="9.44140625" style="1019" bestFit="1" customWidth="1"/>
    <col min="7189" max="7424" width="11.5546875" style="1019"/>
    <col min="7425" max="7425" width="38.44140625" style="1019" customWidth="1"/>
    <col min="7426" max="7430" width="19.44140625" style="1019" customWidth="1"/>
    <col min="7431" max="7431" width="17.44140625" style="1019" customWidth="1"/>
    <col min="7432" max="7432" width="12.109375" style="1019" bestFit="1" customWidth="1"/>
    <col min="7433" max="7433" width="10.44140625" style="1019" bestFit="1" customWidth="1"/>
    <col min="7434" max="7434" width="9.44140625" style="1019" bestFit="1" customWidth="1"/>
    <col min="7435" max="7435" width="11" style="1019" bestFit="1" customWidth="1"/>
    <col min="7436" max="7439" width="9.44140625" style="1019" bestFit="1" customWidth="1"/>
    <col min="7440" max="7440" width="10.44140625" style="1019" bestFit="1" customWidth="1"/>
    <col min="7441" max="7444" width="9.44140625" style="1019" bestFit="1" customWidth="1"/>
    <col min="7445" max="7680" width="11.5546875" style="1019"/>
    <col min="7681" max="7681" width="38.44140625" style="1019" customWidth="1"/>
    <col min="7682" max="7686" width="19.44140625" style="1019" customWidth="1"/>
    <col min="7687" max="7687" width="17.44140625" style="1019" customWidth="1"/>
    <col min="7688" max="7688" width="12.109375" style="1019" bestFit="1" customWidth="1"/>
    <col min="7689" max="7689" width="10.44140625" style="1019" bestFit="1" customWidth="1"/>
    <col min="7690" max="7690" width="9.44140625" style="1019" bestFit="1" customWidth="1"/>
    <col min="7691" max="7691" width="11" style="1019" bestFit="1" customWidth="1"/>
    <col min="7692" max="7695" width="9.44140625" style="1019" bestFit="1" customWidth="1"/>
    <col min="7696" max="7696" width="10.44140625" style="1019" bestFit="1" customWidth="1"/>
    <col min="7697" max="7700" width="9.44140625" style="1019" bestFit="1" customWidth="1"/>
    <col min="7701" max="7936" width="11.5546875" style="1019"/>
    <col min="7937" max="7937" width="38.44140625" style="1019" customWidth="1"/>
    <col min="7938" max="7942" width="19.44140625" style="1019" customWidth="1"/>
    <col min="7943" max="7943" width="17.44140625" style="1019" customWidth="1"/>
    <col min="7944" max="7944" width="12.109375" style="1019" bestFit="1" customWidth="1"/>
    <col min="7945" max="7945" width="10.44140625" style="1019" bestFit="1" customWidth="1"/>
    <col min="7946" max="7946" width="9.44140625" style="1019" bestFit="1" customWidth="1"/>
    <col min="7947" max="7947" width="11" style="1019" bestFit="1" customWidth="1"/>
    <col min="7948" max="7951" width="9.44140625" style="1019" bestFit="1" customWidth="1"/>
    <col min="7952" max="7952" width="10.44140625" style="1019" bestFit="1" customWidth="1"/>
    <col min="7953" max="7956" width="9.44140625" style="1019" bestFit="1" customWidth="1"/>
    <col min="7957" max="8192" width="11.5546875" style="1019"/>
    <col min="8193" max="8193" width="38.44140625" style="1019" customWidth="1"/>
    <col min="8194" max="8198" width="19.44140625" style="1019" customWidth="1"/>
    <col min="8199" max="8199" width="17.44140625" style="1019" customWidth="1"/>
    <col min="8200" max="8200" width="12.109375" style="1019" bestFit="1" customWidth="1"/>
    <col min="8201" max="8201" width="10.44140625" style="1019" bestFit="1" customWidth="1"/>
    <col min="8202" max="8202" width="9.44140625" style="1019" bestFit="1" customWidth="1"/>
    <col min="8203" max="8203" width="11" style="1019" bestFit="1" customWidth="1"/>
    <col min="8204" max="8207" width="9.44140625" style="1019" bestFit="1" customWidth="1"/>
    <col min="8208" max="8208" width="10.44140625" style="1019" bestFit="1" customWidth="1"/>
    <col min="8209" max="8212" width="9.44140625" style="1019" bestFit="1" customWidth="1"/>
    <col min="8213" max="8448" width="11.5546875" style="1019"/>
    <col min="8449" max="8449" width="38.44140625" style="1019" customWidth="1"/>
    <col min="8450" max="8454" width="19.44140625" style="1019" customWidth="1"/>
    <col min="8455" max="8455" width="17.44140625" style="1019" customWidth="1"/>
    <col min="8456" max="8456" width="12.109375" style="1019" bestFit="1" customWidth="1"/>
    <col min="8457" max="8457" width="10.44140625" style="1019" bestFit="1" customWidth="1"/>
    <col min="8458" max="8458" width="9.44140625" style="1019" bestFit="1" customWidth="1"/>
    <col min="8459" max="8459" width="11" style="1019" bestFit="1" customWidth="1"/>
    <col min="8460" max="8463" width="9.44140625" style="1019" bestFit="1" customWidth="1"/>
    <col min="8464" max="8464" width="10.44140625" style="1019" bestFit="1" customWidth="1"/>
    <col min="8465" max="8468" width="9.44140625" style="1019" bestFit="1" customWidth="1"/>
    <col min="8469" max="8704" width="11.5546875" style="1019"/>
    <col min="8705" max="8705" width="38.44140625" style="1019" customWidth="1"/>
    <col min="8706" max="8710" width="19.44140625" style="1019" customWidth="1"/>
    <col min="8711" max="8711" width="17.44140625" style="1019" customWidth="1"/>
    <col min="8712" max="8712" width="12.109375" style="1019" bestFit="1" customWidth="1"/>
    <col min="8713" max="8713" width="10.44140625" style="1019" bestFit="1" customWidth="1"/>
    <col min="8714" max="8714" width="9.44140625" style="1019" bestFit="1" customWidth="1"/>
    <col min="8715" max="8715" width="11" style="1019" bestFit="1" customWidth="1"/>
    <col min="8716" max="8719" width="9.44140625" style="1019" bestFit="1" customWidth="1"/>
    <col min="8720" max="8720" width="10.44140625" style="1019" bestFit="1" customWidth="1"/>
    <col min="8721" max="8724" width="9.44140625" style="1019" bestFit="1" customWidth="1"/>
    <col min="8725" max="8960" width="11.5546875" style="1019"/>
    <col min="8961" max="8961" width="38.44140625" style="1019" customWidth="1"/>
    <col min="8962" max="8966" width="19.44140625" style="1019" customWidth="1"/>
    <col min="8967" max="8967" width="17.44140625" style="1019" customWidth="1"/>
    <col min="8968" max="8968" width="12.109375" style="1019" bestFit="1" customWidth="1"/>
    <col min="8969" max="8969" width="10.44140625" style="1019" bestFit="1" customWidth="1"/>
    <col min="8970" max="8970" width="9.44140625" style="1019" bestFit="1" customWidth="1"/>
    <col min="8971" max="8971" width="11" style="1019" bestFit="1" customWidth="1"/>
    <col min="8972" max="8975" width="9.44140625" style="1019" bestFit="1" customWidth="1"/>
    <col min="8976" max="8976" width="10.44140625" style="1019" bestFit="1" customWidth="1"/>
    <col min="8977" max="8980" width="9.44140625" style="1019" bestFit="1" customWidth="1"/>
    <col min="8981" max="9216" width="11.5546875" style="1019"/>
    <col min="9217" max="9217" width="38.44140625" style="1019" customWidth="1"/>
    <col min="9218" max="9222" width="19.44140625" style="1019" customWidth="1"/>
    <col min="9223" max="9223" width="17.44140625" style="1019" customWidth="1"/>
    <col min="9224" max="9224" width="12.109375" style="1019" bestFit="1" customWidth="1"/>
    <col min="9225" max="9225" width="10.44140625" style="1019" bestFit="1" customWidth="1"/>
    <col min="9226" max="9226" width="9.44140625" style="1019" bestFit="1" customWidth="1"/>
    <col min="9227" max="9227" width="11" style="1019" bestFit="1" customWidth="1"/>
    <col min="9228" max="9231" width="9.44140625" style="1019" bestFit="1" customWidth="1"/>
    <col min="9232" max="9232" width="10.44140625" style="1019" bestFit="1" customWidth="1"/>
    <col min="9233" max="9236" width="9.44140625" style="1019" bestFit="1" customWidth="1"/>
    <col min="9237" max="9472" width="11.5546875" style="1019"/>
    <col min="9473" max="9473" width="38.44140625" style="1019" customWidth="1"/>
    <col min="9474" max="9478" width="19.44140625" style="1019" customWidth="1"/>
    <col min="9479" max="9479" width="17.44140625" style="1019" customWidth="1"/>
    <col min="9480" max="9480" width="12.109375" style="1019" bestFit="1" customWidth="1"/>
    <col min="9481" max="9481" width="10.44140625" style="1019" bestFit="1" customWidth="1"/>
    <col min="9482" max="9482" width="9.44140625" style="1019" bestFit="1" customWidth="1"/>
    <col min="9483" max="9483" width="11" style="1019" bestFit="1" customWidth="1"/>
    <col min="9484" max="9487" width="9.44140625" style="1019" bestFit="1" customWidth="1"/>
    <col min="9488" max="9488" width="10.44140625" style="1019" bestFit="1" customWidth="1"/>
    <col min="9489" max="9492" width="9.44140625" style="1019" bestFit="1" customWidth="1"/>
    <col min="9493" max="9728" width="11.5546875" style="1019"/>
    <col min="9729" max="9729" width="38.44140625" style="1019" customWidth="1"/>
    <col min="9730" max="9734" width="19.44140625" style="1019" customWidth="1"/>
    <col min="9735" max="9735" width="17.44140625" style="1019" customWidth="1"/>
    <col min="9736" max="9736" width="12.109375" style="1019" bestFit="1" customWidth="1"/>
    <col min="9737" max="9737" width="10.44140625" style="1019" bestFit="1" customWidth="1"/>
    <col min="9738" max="9738" width="9.44140625" style="1019" bestFit="1" customWidth="1"/>
    <col min="9739" max="9739" width="11" style="1019" bestFit="1" customWidth="1"/>
    <col min="9740" max="9743" width="9.44140625" style="1019" bestFit="1" customWidth="1"/>
    <col min="9744" max="9744" width="10.44140625" style="1019" bestFit="1" customWidth="1"/>
    <col min="9745" max="9748" width="9.44140625" style="1019" bestFit="1" customWidth="1"/>
    <col min="9749" max="9984" width="11.5546875" style="1019"/>
    <col min="9985" max="9985" width="38.44140625" style="1019" customWidth="1"/>
    <col min="9986" max="9990" width="19.44140625" style="1019" customWidth="1"/>
    <col min="9991" max="9991" width="17.44140625" style="1019" customWidth="1"/>
    <col min="9992" max="9992" width="12.109375" style="1019" bestFit="1" customWidth="1"/>
    <col min="9993" max="9993" width="10.44140625" style="1019" bestFit="1" customWidth="1"/>
    <col min="9994" max="9994" width="9.44140625" style="1019" bestFit="1" customWidth="1"/>
    <col min="9995" max="9995" width="11" style="1019" bestFit="1" customWidth="1"/>
    <col min="9996" max="9999" width="9.44140625" style="1019" bestFit="1" customWidth="1"/>
    <col min="10000" max="10000" width="10.44140625" style="1019" bestFit="1" customWidth="1"/>
    <col min="10001" max="10004" width="9.44140625" style="1019" bestFit="1" customWidth="1"/>
    <col min="10005" max="10240" width="11.5546875" style="1019"/>
    <col min="10241" max="10241" width="38.44140625" style="1019" customWidth="1"/>
    <col min="10242" max="10246" width="19.44140625" style="1019" customWidth="1"/>
    <col min="10247" max="10247" width="17.44140625" style="1019" customWidth="1"/>
    <col min="10248" max="10248" width="12.109375" style="1019" bestFit="1" customWidth="1"/>
    <col min="10249" max="10249" width="10.44140625" style="1019" bestFit="1" customWidth="1"/>
    <col min="10250" max="10250" width="9.44140625" style="1019" bestFit="1" customWidth="1"/>
    <col min="10251" max="10251" width="11" style="1019" bestFit="1" customWidth="1"/>
    <col min="10252" max="10255" width="9.44140625" style="1019" bestFit="1" customWidth="1"/>
    <col min="10256" max="10256" width="10.44140625" style="1019" bestFit="1" customWidth="1"/>
    <col min="10257" max="10260" width="9.44140625" style="1019" bestFit="1" customWidth="1"/>
    <col min="10261" max="10496" width="11.5546875" style="1019"/>
    <col min="10497" max="10497" width="38.44140625" style="1019" customWidth="1"/>
    <col min="10498" max="10502" width="19.44140625" style="1019" customWidth="1"/>
    <col min="10503" max="10503" width="17.44140625" style="1019" customWidth="1"/>
    <col min="10504" max="10504" width="12.109375" style="1019" bestFit="1" customWidth="1"/>
    <col min="10505" max="10505" width="10.44140625" style="1019" bestFit="1" customWidth="1"/>
    <col min="10506" max="10506" width="9.44140625" style="1019" bestFit="1" customWidth="1"/>
    <col min="10507" max="10507" width="11" style="1019" bestFit="1" customWidth="1"/>
    <col min="10508" max="10511" width="9.44140625" style="1019" bestFit="1" customWidth="1"/>
    <col min="10512" max="10512" width="10.44140625" style="1019" bestFit="1" customWidth="1"/>
    <col min="10513" max="10516" width="9.44140625" style="1019" bestFit="1" customWidth="1"/>
    <col min="10517" max="10752" width="11.5546875" style="1019"/>
    <col min="10753" max="10753" width="38.44140625" style="1019" customWidth="1"/>
    <col min="10754" max="10758" width="19.44140625" style="1019" customWidth="1"/>
    <col min="10759" max="10759" width="17.44140625" style="1019" customWidth="1"/>
    <col min="10760" max="10760" width="12.109375" style="1019" bestFit="1" customWidth="1"/>
    <col min="10761" max="10761" width="10.44140625" style="1019" bestFit="1" customWidth="1"/>
    <col min="10762" max="10762" width="9.44140625" style="1019" bestFit="1" customWidth="1"/>
    <col min="10763" max="10763" width="11" style="1019" bestFit="1" customWidth="1"/>
    <col min="10764" max="10767" width="9.44140625" style="1019" bestFit="1" customWidth="1"/>
    <col min="10768" max="10768" width="10.44140625" style="1019" bestFit="1" customWidth="1"/>
    <col min="10769" max="10772" width="9.44140625" style="1019" bestFit="1" customWidth="1"/>
    <col min="10773" max="11008" width="11.5546875" style="1019"/>
    <col min="11009" max="11009" width="38.44140625" style="1019" customWidth="1"/>
    <col min="11010" max="11014" width="19.44140625" style="1019" customWidth="1"/>
    <col min="11015" max="11015" width="17.44140625" style="1019" customWidth="1"/>
    <col min="11016" max="11016" width="12.109375" style="1019" bestFit="1" customWidth="1"/>
    <col min="11017" max="11017" width="10.44140625" style="1019" bestFit="1" customWidth="1"/>
    <col min="11018" max="11018" width="9.44140625" style="1019" bestFit="1" customWidth="1"/>
    <col min="11019" max="11019" width="11" style="1019" bestFit="1" customWidth="1"/>
    <col min="11020" max="11023" width="9.44140625" style="1019" bestFit="1" customWidth="1"/>
    <col min="11024" max="11024" width="10.44140625" style="1019" bestFit="1" customWidth="1"/>
    <col min="11025" max="11028" width="9.44140625" style="1019" bestFit="1" customWidth="1"/>
    <col min="11029" max="11264" width="11.5546875" style="1019"/>
    <col min="11265" max="11265" width="38.44140625" style="1019" customWidth="1"/>
    <col min="11266" max="11270" width="19.44140625" style="1019" customWidth="1"/>
    <col min="11271" max="11271" width="17.44140625" style="1019" customWidth="1"/>
    <col min="11272" max="11272" width="12.109375" style="1019" bestFit="1" customWidth="1"/>
    <col min="11273" max="11273" width="10.44140625" style="1019" bestFit="1" customWidth="1"/>
    <col min="11274" max="11274" width="9.44140625" style="1019" bestFit="1" customWidth="1"/>
    <col min="11275" max="11275" width="11" style="1019" bestFit="1" customWidth="1"/>
    <col min="11276" max="11279" width="9.44140625" style="1019" bestFit="1" customWidth="1"/>
    <col min="11280" max="11280" width="10.44140625" style="1019" bestFit="1" customWidth="1"/>
    <col min="11281" max="11284" width="9.44140625" style="1019" bestFit="1" customWidth="1"/>
    <col min="11285" max="11520" width="11.5546875" style="1019"/>
    <col min="11521" max="11521" width="38.44140625" style="1019" customWidth="1"/>
    <col min="11522" max="11526" width="19.44140625" style="1019" customWidth="1"/>
    <col min="11527" max="11527" width="17.44140625" style="1019" customWidth="1"/>
    <col min="11528" max="11528" width="12.109375" style="1019" bestFit="1" customWidth="1"/>
    <col min="11529" max="11529" width="10.44140625" style="1019" bestFit="1" customWidth="1"/>
    <col min="11530" max="11530" width="9.44140625" style="1019" bestFit="1" customWidth="1"/>
    <col min="11531" max="11531" width="11" style="1019" bestFit="1" customWidth="1"/>
    <col min="11532" max="11535" width="9.44140625" style="1019" bestFit="1" customWidth="1"/>
    <col min="11536" max="11536" width="10.44140625" style="1019" bestFit="1" customWidth="1"/>
    <col min="11537" max="11540" width="9.44140625" style="1019" bestFit="1" customWidth="1"/>
    <col min="11541" max="11776" width="11.5546875" style="1019"/>
    <col min="11777" max="11777" width="38.44140625" style="1019" customWidth="1"/>
    <col min="11778" max="11782" width="19.44140625" style="1019" customWidth="1"/>
    <col min="11783" max="11783" width="17.44140625" style="1019" customWidth="1"/>
    <col min="11784" max="11784" width="12.109375" style="1019" bestFit="1" customWidth="1"/>
    <col min="11785" max="11785" width="10.44140625" style="1019" bestFit="1" customWidth="1"/>
    <col min="11786" max="11786" width="9.44140625" style="1019" bestFit="1" customWidth="1"/>
    <col min="11787" max="11787" width="11" style="1019" bestFit="1" customWidth="1"/>
    <col min="11788" max="11791" width="9.44140625" style="1019" bestFit="1" customWidth="1"/>
    <col min="11792" max="11792" width="10.44140625" style="1019" bestFit="1" customWidth="1"/>
    <col min="11793" max="11796" width="9.44140625" style="1019" bestFit="1" customWidth="1"/>
    <col min="11797" max="12032" width="11.5546875" style="1019"/>
    <col min="12033" max="12033" width="38.44140625" style="1019" customWidth="1"/>
    <col min="12034" max="12038" width="19.44140625" style="1019" customWidth="1"/>
    <col min="12039" max="12039" width="17.44140625" style="1019" customWidth="1"/>
    <col min="12040" max="12040" width="12.109375" style="1019" bestFit="1" customWidth="1"/>
    <col min="12041" max="12041" width="10.44140625" style="1019" bestFit="1" customWidth="1"/>
    <col min="12042" max="12042" width="9.44140625" style="1019" bestFit="1" customWidth="1"/>
    <col min="12043" max="12043" width="11" style="1019" bestFit="1" customWidth="1"/>
    <col min="12044" max="12047" width="9.44140625" style="1019" bestFit="1" customWidth="1"/>
    <col min="12048" max="12048" width="10.44140625" style="1019" bestFit="1" customWidth="1"/>
    <col min="12049" max="12052" width="9.44140625" style="1019" bestFit="1" customWidth="1"/>
    <col min="12053" max="12288" width="11.5546875" style="1019"/>
    <col min="12289" max="12289" width="38.44140625" style="1019" customWidth="1"/>
    <col min="12290" max="12294" width="19.44140625" style="1019" customWidth="1"/>
    <col min="12295" max="12295" width="17.44140625" style="1019" customWidth="1"/>
    <col min="12296" max="12296" width="12.109375" style="1019" bestFit="1" customWidth="1"/>
    <col min="12297" max="12297" width="10.44140625" style="1019" bestFit="1" customWidth="1"/>
    <col min="12298" max="12298" width="9.44140625" style="1019" bestFit="1" customWidth="1"/>
    <col min="12299" max="12299" width="11" style="1019" bestFit="1" customWidth="1"/>
    <col min="12300" max="12303" width="9.44140625" style="1019" bestFit="1" customWidth="1"/>
    <col min="12304" max="12304" width="10.44140625" style="1019" bestFit="1" customWidth="1"/>
    <col min="12305" max="12308" width="9.44140625" style="1019" bestFit="1" customWidth="1"/>
    <col min="12309" max="12544" width="11.5546875" style="1019"/>
    <col min="12545" max="12545" width="38.44140625" style="1019" customWidth="1"/>
    <col min="12546" max="12550" width="19.44140625" style="1019" customWidth="1"/>
    <col min="12551" max="12551" width="17.44140625" style="1019" customWidth="1"/>
    <col min="12552" max="12552" width="12.109375" style="1019" bestFit="1" customWidth="1"/>
    <col min="12553" max="12553" width="10.44140625" style="1019" bestFit="1" customWidth="1"/>
    <col min="12554" max="12554" width="9.44140625" style="1019" bestFit="1" customWidth="1"/>
    <col min="12555" max="12555" width="11" style="1019" bestFit="1" customWidth="1"/>
    <col min="12556" max="12559" width="9.44140625" style="1019" bestFit="1" customWidth="1"/>
    <col min="12560" max="12560" width="10.44140625" style="1019" bestFit="1" customWidth="1"/>
    <col min="12561" max="12564" width="9.44140625" style="1019" bestFit="1" customWidth="1"/>
    <col min="12565" max="12800" width="11.5546875" style="1019"/>
    <col min="12801" max="12801" width="38.44140625" style="1019" customWidth="1"/>
    <col min="12802" max="12806" width="19.44140625" style="1019" customWidth="1"/>
    <col min="12807" max="12807" width="17.44140625" style="1019" customWidth="1"/>
    <col min="12808" max="12808" width="12.109375" style="1019" bestFit="1" customWidth="1"/>
    <col min="12809" max="12809" width="10.44140625" style="1019" bestFit="1" customWidth="1"/>
    <col min="12810" max="12810" width="9.44140625" style="1019" bestFit="1" customWidth="1"/>
    <col min="12811" max="12811" width="11" style="1019" bestFit="1" customWidth="1"/>
    <col min="12812" max="12815" width="9.44140625" style="1019" bestFit="1" customWidth="1"/>
    <col min="12816" max="12816" width="10.44140625" style="1019" bestFit="1" customWidth="1"/>
    <col min="12817" max="12820" width="9.44140625" style="1019" bestFit="1" customWidth="1"/>
    <col min="12821" max="13056" width="11.5546875" style="1019"/>
    <col min="13057" max="13057" width="38.44140625" style="1019" customWidth="1"/>
    <col min="13058" max="13062" width="19.44140625" style="1019" customWidth="1"/>
    <col min="13063" max="13063" width="17.44140625" style="1019" customWidth="1"/>
    <col min="13064" max="13064" width="12.109375" style="1019" bestFit="1" customWidth="1"/>
    <col min="13065" max="13065" width="10.44140625" style="1019" bestFit="1" customWidth="1"/>
    <col min="13066" max="13066" width="9.44140625" style="1019" bestFit="1" customWidth="1"/>
    <col min="13067" max="13067" width="11" style="1019" bestFit="1" customWidth="1"/>
    <col min="13068" max="13071" width="9.44140625" style="1019" bestFit="1" customWidth="1"/>
    <col min="13072" max="13072" width="10.44140625" style="1019" bestFit="1" customWidth="1"/>
    <col min="13073" max="13076" width="9.44140625" style="1019" bestFit="1" customWidth="1"/>
    <col min="13077" max="13312" width="11.5546875" style="1019"/>
    <col min="13313" max="13313" width="38.44140625" style="1019" customWidth="1"/>
    <col min="13314" max="13318" width="19.44140625" style="1019" customWidth="1"/>
    <col min="13319" max="13319" width="17.44140625" style="1019" customWidth="1"/>
    <col min="13320" max="13320" width="12.109375" style="1019" bestFit="1" customWidth="1"/>
    <col min="13321" max="13321" width="10.44140625" style="1019" bestFit="1" customWidth="1"/>
    <col min="13322" max="13322" width="9.44140625" style="1019" bestFit="1" customWidth="1"/>
    <col min="13323" max="13323" width="11" style="1019" bestFit="1" customWidth="1"/>
    <col min="13324" max="13327" width="9.44140625" style="1019" bestFit="1" customWidth="1"/>
    <col min="13328" max="13328" width="10.44140625" style="1019" bestFit="1" customWidth="1"/>
    <col min="13329" max="13332" width="9.44140625" style="1019" bestFit="1" customWidth="1"/>
    <col min="13333" max="13568" width="11.5546875" style="1019"/>
    <col min="13569" max="13569" width="38.44140625" style="1019" customWidth="1"/>
    <col min="13570" max="13574" width="19.44140625" style="1019" customWidth="1"/>
    <col min="13575" max="13575" width="17.44140625" style="1019" customWidth="1"/>
    <col min="13576" max="13576" width="12.109375" style="1019" bestFit="1" customWidth="1"/>
    <col min="13577" max="13577" width="10.44140625" style="1019" bestFit="1" customWidth="1"/>
    <col min="13578" max="13578" width="9.44140625" style="1019" bestFit="1" customWidth="1"/>
    <col min="13579" max="13579" width="11" style="1019" bestFit="1" customWidth="1"/>
    <col min="13580" max="13583" width="9.44140625" style="1019" bestFit="1" customWidth="1"/>
    <col min="13584" max="13584" width="10.44140625" style="1019" bestFit="1" customWidth="1"/>
    <col min="13585" max="13588" width="9.44140625" style="1019" bestFit="1" customWidth="1"/>
    <col min="13589" max="13824" width="11.5546875" style="1019"/>
    <col min="13825" max="13825" width="38.44140625" style="1019" customWidth="1"/>
    <col min="13826" max="13830" width="19.44140625" style="1019" customWidth="1"/>
    <col min="13831" max="13831" width="17.44140625" style="1019" customWidth="1"/>
    <col min="13832" max="13832" width="12.109375" style="1019" bestFit="1" customWidth="1"/>
    <col min="13833" max="13833" width="10.44140625" style="1019" bestFit="1" customWidth="1"/>
    <col min="13834" max="13834" width="9.44140625" style="1019" bestFit="1" customWidth="1"/>
    <col min="13835" max="13835" width="11" style="1019" bestFit="1" customWidth="1"/>
    <col min="13836" max="13839" width="9.44140625" style="1019" bestFit="1" customWidth="1"/>
    <col min="13840" max="13840" width="10.44140625" style="1019" bestFit="1" customWidth="1"/>
    <col min="13841" max="13844" width="9.44140625" style="1019" bestFit="1" customWidth="1"/>
    <col min="13845" max="14080" width="11.5546875" style="1019"/>
    <col min="14081" max="14081" width="38.44140625" style="1019" customWidth="1"/>
    <col min="14082" max="14086" width="19.44140625" style="1019" customWidth="1"/>
    <col min="14087" max="14087" width="17.44140625" style="1019" customWidth="1"/>
    <col min="14088" max="14088" width="12.109375" style="1019" bestFit="1" customWidth="1"/>
    <col min="14089" max="14089" width="10.44140625" style="1019" bestFit="1" customWidth="1"/>
    <col min="14090" max="14090" width="9.44140625" style="1019" bestFit="1" customWidth="1"/>
    <col min="14091" max="14091" width="11" style="1019" bestFit="1" customWidth="1"/>
    <col min="14092" max="14095" width="9.44140625" style="1019" bestFit="1" customWidth="1"/>
    <col min="14096" max="14096" width="10.44140625" style="1019" bestFit="1" customWidth="1"/>
    <col min="14097" max="14100" width="9.44140625" style="1019" bestFit="1" customWidth="1"/>
    <col min="14101" max="14336" width="11.5546875" style="1019"/>
    <col min="14337" max="14337" width="38.44140625" style="1019" customWidth="1"/>
    <col min="14338" max="14342" width="19.44140625" style="1019" customWidth="1"/>
    <col min="14343" max="14343" width="17.44140625" style="1019" customWidth="1"/>
    <col min="14344" max="14344" width="12.109375" style="1019" bestFit="1" customWidth="1"/>
    <col min="14345" max="14345" width="10.44140625" style="1019" bestFit="1" customWidth="1"/>
    <col min="14346" max="14346" width="9.44140625" style="1019" bestFit="1" customWidth="1"/>
    <col min="14347" max="14347" width="11" style="1019" bestFit="1" customWidth="1"/>
    <col min="14348" max="14351" width="9.44140625" style="1019" bestFit="1" customWidth="1"/>
    <col min="14352" max="14352" width="10.44140625" style="1019" bestFit="1" customWidth="1"/>
    <col min="14353" max="14356" width="9.44140625" style="1019" bestFit="1" customWidth="1"/>
    <col min="14357" max="14592" width="11.5546875" style="1019"/>
    <col min="14593" max="14593" width="38.44140625" style="1019" customWidth="1"/>
    <col min="14594" max="14598" width="19.44140625" style="1019" customWidth="1"/>
    <col min="14599" max="14599" width="17.44140625" style="1019" customWidth="1"/>
    <col min="14600" max="14600" width="12.109375" style="1019" bestFit="1" customWidth="1"/>
    <col min="14601" max="14601" width="10.44140625" style="1019" bestFit="1" customWidth="1"/>
    <col min="14602" max="14602" width="9.44140625" style="1019" bestFit="1" customWidth="1"/>
    <col min="14603" max="14603" width="11" style="1019" bestFit="1" customWidth="1"/>
    <col min="14604" max="14607" width="9.44140625" style="1019" bestFit="1" customWidth="1"/>
    <col min="14608" max="14608" width="10.44140625" style="1019" bestFit="1" customWidth="1"/>
    <col min="14609" max="14612" width="9.44140625" style="1019" bestFit="1" customWidth="1"/>
    <col min="14613" max="14848" width="11.5546875" style="1019"/>
    <col min="14849" max="14849" width="38.44140625" style="1019" customWidth="1"/>
    <col min="14850" max="14854" width="19.44140625" style="1019" customWidth="1"/>
    <col min="14855" max="14855" width="17.44140625" style="1019" customWidth="1"/>
    <col min="14856" max="14856" width="12.109375" style="1019" bestFit="1" customWidth="1"/>
    <col min="14857" max="14857" width="10.44140625" style="1019" bestFit="1" customWidth="1"/>
    <col min="14858" max="14858" width="9.44140625" style="1019" bestFit="1" customWidth="1"/>
    <col min="14859" max="14859" width="11" style="1019" bestFit="1" customWidth="1"/>
    <col min="14860" max="14863" width="9.44140625" style="1019" bestFit="1" customWidth="1"/>
    <col min="14864" max="14864" width="10.44140625" style="1019" bestFit="1" customWidth="1"/>
    <col min="14865" max="14868" width="9.44140625" style="1019" bestFit="1" customWidth="1"/>
    <col min="14869" max="15104" width="11.5546875" style="1019"/>
    <col min="15105" max="15105" width="38.44140625" style="1019" customWidth="1"/>
    <col min="15106" max="15110" width="19.44140625" style="1019" customWidth="1"/>
    <col min="15111" max="15111" width="17.44140625" style="1019" customWidth="1"/>
    <col min="15112" max="15112" width="12.109375" style="1019" bestFit="1" customWidth="1"/>
    <col min="15113" max="15113" width="10.44140625" style="1019" bestFit="1" customWidth="1"/>
    <col min="15114" max="15114" width="9.44140625" style="1019" bestFit="1" customWidth="1"/>
    <col min="15115" max="15115" width="11" style="1019" bestFit="1" customWidth="1"/>
    <col min="15116" max="15119" width="9.44140625" style="1019" bestFit="1" customWidth="1"/>
    <col min="15120" max="15120" width="10.44140625" style="1019" bestFit="1" customWidth="1"/>
    <col min="15121" max="15124" width="9.44140625" style="1019" bestFit="1" customWidth="1"/>
    <col min="15125" max="15360" width="11.5546875" style="1019"/>
    <col min="15361" max="15361" width="38.44140625" style="1019" customWidth="1"/>
    <col min="15362" max="15366" width="19.44140625" style="1019" customWidth="1"/>
    <col min="15367" max="15367" width="17.44140625" style="1019" customWidth="1"/>
    <col min="15368" max="15368" width="12.109375" style="1019" bestFit="1" customWidth="1"/>
    <col min="15369" max="15369" width="10.44140625" style="1019" bestFit="1" customWidth="1"/>
    <col min="15370" max="15370" width="9.44140625" style="1019" bestFit="1" customWidth="1"/>
    <col min="15371" max="15371" width="11" style="1019" bestFit="1" customWidth="1"/>
    <col min="15372" max="15375" width="9.44140625" style="1019" bestFit="1" customWidth="1"/>
    <col min="15376" max="15376" width="10.44140625" style="1019" bestFit="1" customWidth="1"/>
    <col min="15377" max="15380" width="9.44140625" style="1019" bestFit="1" customWidth="1"/>
    <col min="15381" max="15616" width="11.5546875" style="1019"/>
    <col min="15617" max="15617" width="38.44140625" style="1019" customWidth="1"/>
    <col min="15618" max="15622" width="19.44140625" style="1019" customWidth="1"/>
    <col min="15623" max="15623" width="17.44140625" style="1019" customWidth="1"/>
    <col min="15624" max="15624" width="12.109375" style="1019" bestFit="1" customWidth="1"/>
    <col min="15625" max="15625" width="10.44140625" style="1019" bestFit="1" customWidth="1"/>
    <col min="15626" max="15626" width="9.44140625" style="1019" bestFit="1" customWidth="1"/>
    <col min="15627" max="15627" width="11" style="1019" bestFit="1" customWidth="1"/>
    <col min="15628" max="15631" width="9.44140625" style="1019" bestFit="1" customWidth="1"/>
    <col min="15632" max="15632" width="10.44140625" style="1019" bestFit="1" customWidth="1"/>
    <col min="15633" max="15636" width="9.44140625" style="1019" bestFit="1" customWidth="1"/>
    <col min="15637" max="15872" width="11.5546875" style="1019"/>
    <col min="15873" max="15873" width="38.44140625" style="1019" customWidth="1"/>
    <col min="15874" max="15878" width="19.44140625" style="1019" customWidth="1"/>
    <col min="15879" max="15879" width="17.44140625" style="1019" customWidth="1"/>
    <col min="15880" max="15880" width="12.109375" style="1019" bestFit="1" customWidth="1"/>
    <col min="15881" max="15881" width="10.44140625" style="1019" bestFit="1" customWidth="1"/>
    <col min="15882" max="15882" width="9.44140625" style="1019" bestFit="1" customWidth="1"/>
    <col min="15883" max="15883" width="11" style="1019" bestFit="1" customWidth="1"/>
    <col min="15884" max="15887" width="9.44140625" style="1019" bestFit="1" customWidth="1"/>
    <col min="15888" max="15888" width="10.44140625" style="1019" bestFit="1" customWidth="1"/>
    <col min="15889" max="15892" width="9.44140625" style="1019" bestFit="1" customWidth="1"/>
    <col min="15893" max="16128" width="11.5546875" style="1019"/>
    <col min="16129" max="16129" width="38.44140625" style="1019" customWidth="1"/>
    <col min="16130" max="16134" width="19.44140625" style="1019" customWidth="1"/>
    <col min="16135" max="16135" width="17.44140625" style="1019" customWidth="1"/>
    <col min="16136" max="16136" width="12.109375" style="1019" bestFit="1" customWidth="1"/>
    <col min="16137" max="16137" width="10.44140625" style="1019" bestFit="1" customWidth="1"/>
    <col min="16138" max="16138" width="9.44140625" style="1019" bestFit="1" customWidth="1"/>
    <col min="16139" max="16139" width="11" style="1019" bestFit="1" customWidth="1"/>
    <col min="16140" max="16143" width="9.44140625" style="1019" bestFit="1" customWidth="1"/>
    <col min="16144" max="16144" width="10.44140625" style="1019" bestFit="1" customWidth="1"/>
    <col min="16145" max="16148" width="9.44140625" style="1019" bestFit="1" customWidth="1"/>
    <col min="16149" max="16384" width="11.5546875" style="1019"/>
  </cols>
  <sheetData>
    <row r="1" spans="1:11" s="1038" customFormat="1" ht="18" customHeight="1" x14ac:dyDescent="0.3">
      <c r="A1" s="1344" t="s">
        <v>1132</v>
      </c>
      <c r="B1" s="1011"/>
      <c r="C1" s="1011"/>
      <c r="D1" s="1011"/>
      <c r="E1" s="1011"/>
      <c r="F1" s="1011"/>
      <c r="G1" s="1011"/>
    </row>
    <row r="2" spans="1:11" s="1040" customFormat="1" ht="24" customHeight="1" x14ac:dyDescent="0.5">
      <c r="A2" s="1039" t="s">
        <v>973</v>
      </c>
      <c r="B2" s="1039"/>
      <c r="C2" s="1039"/>
      <c r="D2" s="1039"/>
      <c r="E2" s="1039"/>
      <c r="F2" s="1039"/>
      <c r="G2" s="1039"/>
    </row>
    <row r="3" spans="1:11" s="1041" customFormat="1" ht="24" customHeight="1" x14ac:dyDescent="0.5">
      <c r="A3" s="1039" t="s">
        <v>974</v>
      </c>
      <c r="B3" s="1039"/>
      <c r="C3" s="1039"/>
      <c r="D3" s="1039"/>
      <c r="E3" s="1039"/>
      <c r="F3" s="1039"/>
      <c r="G3" s="1039"/>
    </row>
    <row r="4" spans="1:11" s="1043" customFormat="1" ht="17.399999999999999" customHeight="1" x14ac:dyDescent="0.3">
      <c r="A4" s="1042">
        <v>46053</v>
      </c>
      <c r="B4" s="1042"/>
      <c r="C4" s="1042"/>
      <c r="D4" s="1042"/>
      <c r="E4" s="1042"/>
      <c r="F4" s="1042"/>
      <c r="G4" s="1042"/>
    </row>
    <row r="5" spans="1:11" s="1045" customFormat="1" ht="16.2" customHeight="1" x14ac:dyDescent="0.3">
      <c r="A5" s="1044" t="s">
        <v>176</v>
      </c>
      <c r="B5" s="1044"/>
      <c r="C5" s="1044"/>
      <c r="D5" s="1044"/>
      <c r="E5" s="1044"/>
      <c r="F5" s="1044"/>
      <c r="G5" s="1044"/>
    </row>
    <row r="6" spans="1:11" s="1047" customFormat="1" ht="9.75" customHeight="1" thickBot="1" x14ac:dyDescent="0.35">
      <c r="A6" s="1046"/>
      <c r="B6" s="1046"/>
      <c r="C6" s="1046"/>
      <c r="D6" s="1046"/>
      <c r="E6" s="1046"/>
      <c r="F6" s="1046"/>
      <c r="G6" s="1046"/>
    </row>
    <row r="7" spans="1:11" s="1050" customFormat="1" ht="20.100000000000001" customHeight="1" x14ac:dyDescent="0.3">
      <c r="A7" s="1020" t="s">
        <v>1</v>
      </c>
      <c r="B7" s="1048" t="s">
        <v>975</v>
      </c>
      <c r="C7" s="1048" t="s">
        <v>976</v>
      </c>
      <c r="D7" s="1048" t="s">
        <v>977</v>
      </c>
      <c r="E7" s="1048" t="s">
        <v>978</v>
      </c>
      <c r="F7" s="1048" t="s">
        <v>979</v>
      </c>
      <c r="G7" s="1049" t="s">
        <v>980</v>
      </c>
    </row>
    <row r="8" spans="1:11" s="1050" customFormat="1" ht="43.5" customHeight="1" x14ac:dyDescent="0.3">
      <c r="A8" s="1024"/>
      <c r="B8" s="1051"/>
      <c r="C8" s="1051"/>
      <c r="D8" s="1052"/>
      <c r="E8" s="1051"/>
      <c r="F8" s="1051"/>
      <c r="G8" s="1052"/>
    </row>
    <row r="9" spans="1:11" s="1050" customFormat="1" ht="9" customHeight="1" x14ac:dyDescent="0.3">
      <c r="A9" s="1053"/>
      <c r="B9" s="1054"/>
      <c r="C9" s="1054"/>
      <c r="D9" s="1054"/>
      <c r="E9" s="1054"/>
      <c r="F9" s="1054"/>
      <c r="G9" s="1055"/>
    </row>
    <row r="10" spans="1:11" s="1008" customFormat="1" ht="20.100000000000001" customHeight="1" x14ac:dyDescent="0.3">
      <c r="A10" s="1026" t="s">
        <v>29</v>
      </c>
      <c r="B10" s="1056">
        <v>93.335855568605609</v>
      </c>
      <c r="C10" s="1056">
        <v>2.0551851940694239</v>
      </c>
      <c r="D10" s="1056">
        <v>0.94913831048165676</v>
      </c>
      <c r="E10" s="1056">
        <v>1.1355228574815284</v>
      </c>
      <c r="F10" s="1056">
        <v>2.5242980545666027</v>
      </c>
      <c r="G10" s="362">
        <v>94625579.126000017</v>
      </c>
      <c r="H10" s="1057"/>
    </row>
    <row r="11" spans="1:11" s="1008" customFormat="1" ht="20.100000000000001" customHeight="1" x14ac:dyDescent="0.3">
      <c r="A11" s="1026" t="s">
        <v>30</v>
      </c>
      <c r="B11" s="1056">
        <v>88.266261098258937</v>
      </c>
      <c r="C11" s="1056">
        <v>1.6988070976066538</v>
      </c>
      <c r="D11" s="1056">
        <v>1.5665257030666961</v>
      </c>
      <c r="E11" s="1056">
        <v>4.0187162123030467</v>
      </c>
      <c r="F11" s="1056">
        <v>4.4496892749459453</v>
      </c>
      <c r="G11" s="362">
        <v>1792060.031</v>
      </c>
      <c r="H11" s="1057"/>
    </row>
    <row r="12" spans="1:11" s="1008" customFormat="1" ht="20.100000000000001" customHeight="1" x14ac:dyDescent="0.3">
      <c r="A12" s="1026" t="s">
        <v>31</v>
      </c>
      <c r="B12" s="1056">
        <v>92.711995932173366</v>
      </c>
      <c r="C12" s="1056">
        <v>2.6637820763435722</v>
      </c>
      <c r="D12" s="1056">
        <v>1.0252649375143328</v>
      </c>
      <c r="E12" s="1056">
        <v>1.0331498699857988</v>
      </c>
      <c r="F12" s="1056">
        <v>2.5658071730937935</v>
      </c>
      <c r="G12" s="362">
        <v>137751744.09299999</v>
      </c>
      <c r="H12" s="1057"/>
      <c r="I12" s="1058"/>
      <c r="K12" s="1059"/>
    </row>
    <row r="13" spans="1:11" s="1008" customFormat="1" ht="20.100000000000001" customHeight="1" x14ac:dyDescent="0.3">
      <c r="A13" s="1026" t="s">
        <v>32</v>
      </c>
      <c r="B13" s="1056">
        <v>85.897272726178898</v>
      </c>
      <c r="C13" s="1056">
        <v>3.836942696108339</v>
      </c>
      <c r="D13" s="1056">
        <v>1.4988674558446593</v>
      </c>
      <c r="E13" s="1056">
        <v>2.4951388822374425</v>
      </c>
      <c r="F13" s="1056">
        <v>6.2717780103497507</v>
      </c>
      <c r="G13" s="362">
        <v>7850631.6579999998</v>
      </c>
      <c r="H13" s="1057"/>
    </row>
    <row r="14" spans="1:11" s="1008" customFormat="1" ht="20.100000000000001" customHeight="1" x14ac:dyDescent="0.3">
      <c r="A14" s="1026" t="s">
        <v>33</v>
      </c>
      <c r="B14" s="1056">
        <v>90.992647008296629</v>
      </c>
      <c r="C14" s="1056">
        <v>3.3238225059087729</v>
      </c>
      <c r="D14" s="1056">
        <v>0.75045208967259924</v>
      </c>
      <c r="E14" s="1056">
        <v>1.506333330670506</v>
      </c>
      <c r="F14" s="1056">
        <v>3.4267449629794049</v>
      </c>
      <c r="G14" s="362">
        <v>16589885.712000001</v>
      </c>
      <c r="H14" s="1057"/>
    </row>
    <row r="15" spans="1:11" s="1008" customFormat="1" ht="20.100000000000001" customHeight="1" x14ac:dyDescent="0.3">
      <c r="A15" s="1026" t="s">
        <v>117</v>
      </c>
      <c r="B15" s="1056">
        <v>89.857672882736807</v>
      </c>
      <c r="C15" s="1056">
        <v>2.2351022690685962</v>
      </c>
      <c r="D15" s="1056">
        <v>1.5509823828671661</v>
      </c>
      <c r="E15" s="1056">
        <v>2.1319369769046297</v>
      </c>
      <c r="F15" s="1056">
        <v>4.2243054531110724</v>
      </c>
      <c r="G15" s="362">
        <v>53806473.898000002</v>
      </c>
      <c r="H15" s="1057"/>
    </row>
    <row r="16" spans="1:11" s="1008" customFormat="1" ht="20.100000000000001" customHeight="1" x14ac:dyDescent="0.3">
      <c r="A16" s="1026" t="s">
        <v>35</v>
      </c>
      <c r="B16" s="1056">
        <v>87.392471265062142</v>
      </c>
      <c r="C16" s="1056">
        <v>10.493303642103255</v>
      </c>
      <c r="D16" s="1056">
        <v>2.1142250404786709</v>
      </c>
      <c r="E16" s="1056" t="s">
        <v>134</v>
      </c>
      <c r="F16" s="1056" t="s">
        <v>134</v>
      </c>
      <c r="G16" s="362">
        <v>1910002.8249999997</v>
      </c>
      <c r="H16" s="1057"/>
    </row>
    <row r="17" spans="1:9" s="1008" customFormat="1" ht="20.100000000000001" customHeight="1" x14ac:dyDescent="0.3">
      <c r="A17" s="1026" t="s">
        <v>36</v>
      </c>
      <c r="B17" s="1056">
        <v>93.594443165125256</v>
      </c>
      <c r="C17" s="1056">
        <v>2.0898266732987607</v>
      </c>
      <c r="D17" s="1056">
        <v>0.99651167647349959</v>
      </c>
      <c r="E17" s="1056">
        <v>1.4688627726840728</v>
      </c>
      <c r="F17" s="1056">
        <v>1.8503556901938063</v>
      </c>
      <c r="G17" s="362">
        <v>53994222.316</v>
      </c>
      <c r="H17" s="1057"/>
    </row>
    <row r="18" spans="1:9" s="1008" customFormat="1" ht="20.100000000000001" customHeight="1" x14ac:dyDescent="0.3">
      <c r="A18" s="1026" t="s">
        <v>37</v>
      </c>
      <c r="B18" s="1056">
        <v>93.149774407029568</v>
      </c>
      <c r="C18" s="1056">
        <v>1.2469809673386529</v>
      </c>
      <c r="D18" s="1056">
        <v>1.1467224556297386</v>
      </c>
      <c r="E18" s="1056">
        <v>2.0709062576865533</v>
      </c>
      <c r="F18" s="1056">
        <v>2.3856158459819405</v>
      </c>
      <c r="G18" s="362">
        <v>13567796.657</v>
      </c>
      <c r="H18" s="1057"/>
    </row>
    <row r="19" spans="1:9" s="1008" customFormat="1" ht="20.100000000000001" customHeight="1" x14ac:dyDescent="0.3">
      <c r="A19" s="1026" t="s">
        <v>38</v>
      </c>
      <c r="B19" s="1056">
        <v>93.441188897838074</v>
      </c>
      <c r="C19" s="1056">
        <v>2.2724913076757711</v>
      </c>
      <c r="D19" s="1056">
        <v>0.56967382856240345</v>
      </c>
      <c r="E19" s="1056">
        <v>1.4745525716270735</v>
      </c>
      <c r="F19" s="1056">
        <v>2.2420931716499628</v>
      </c>
      <c r="G19" s="362">
        <v>4491420.1279999996</v>
      </c>
      <c r="H19" s="1057"/>
    </row>
    <row r="20" spans="1:9" s="1008" customFormat="1" ht="20.100000000000001" customHeight="1" x14ac:dyDescent="0.3">
      <c r="A20" s="1026" t="s">
        <v>99</v>
      </c>
      <c r="B20" s="1056">
        <v>90.872258921769614</v>
      </c>
      <c r="C20" s="1056">
        <v>1.6553855565471256</v>
      </c>
      <c r="D20" s="1056">
        <v>1.5315920785747699</v>
      </c>
      <c r="E20" s="1056">
        <v>3.6628474947638283</v>
      </c>
      <c r="F20" s="1056">
        <v>2.2779157031764856</v>
      </c>
      <c r="G20" s="362">
        <v>3670949.4509999999</v>
      </c>
      <c r="H20" s="1057"/>
    </row>
    <row r="21" spans="1:9" s="1008" customFormat="1" ht="20.100000000000001" customHeight="1" x14ac:dyDescent="0.3">
      <c r="A21" s="1026" t="s">
        <v>118</v>
      </c>
      <c r="B21" s="1056">
        <v>86.981933481213076</v>
      </c>
      <c r="C21" s="1056">
        <v>9.2596613402601236</v>
      </c>
      <c r="D21" s="1056">
        <v>0.95722158705138993</v>
      </c>
      <c r="E21" s="1056">
        <v>0.73546613417669104</v>
      </c>
      <c r="F21" s="1056">
        <v>2.0657173209379409</v>
      </c>
      <c r="G21" s="362">
        <v>7333486.4100000001</v>
      </c>
      <c r="H21" s="1057"/>
    </row>
    <row r="22" spans="1:9" s="1008" customFormat="1" ht="20.100000000000001" customHeight="1" x14ac:dyDescent="0.3">
      <c r="A22" s="1026" t="s">
        <v>41</v>
      </c>
      <c r="B22" s="1056">
        <v>89.045251359692784</v>
      </c>
      <c r="C22" s="1056">
        <v>3.13558000318368</v>
      </c>
      <c r="D22" s="1056">
        <v>1.9145665199944757</v>
      </c>
      <c r="E22" s="1056">
        <v>3.5836219770749578</v>
      </c>
      <c r="F22" s="1056">
        <v>2.3209799292199778</v>
      </c>
      <c r="G22" s="362">
        <v>1422919.5859999999</v>
      </c>
      <c r="H22" s="1057"/>
    </row>
    <row r="23" spans="1:9" s="1008" customFormat="1" ht="20.100000000000001" customHeight="1" x14ac:dyDescent="0.3">
      <c r="A23" s="27" t="s">
        <v>42</v>
      </c>
      <c r="B23" s="1056">
        <v>89.21081868235639</v>
      </c>
      <c r="C23" s="1056">
        <v>3.6116559219794278</v>
      </c>
      <c r="D23" s="1056">
        <v>2.3823575250882265</v>
      </c>
      <c r="E23" s="1056">
        <v>3.2462156880488653</v>
      </c>
      <c r="F23" s="1056">
        <v>1.548951683375819</v>
      </c>
      <c r="G23" s="362">
        <v>1001700.322</v>
      </c>
      <c r="H23" s="1057"/>
    </row>
    <row r="24" spans="1:9" s="1008" customFormat="1" ht="20.100000000000001" customHeight="1" x14ac:dyDescent="0.3">
      <c r="A24" s="1026" t="s">
        <v>43</v>
      </c>
      <c r="B24" s="1056">
        <v>98.253864109980057</v>
      </c>
      <c r="C24" s="1056">
        <v>1.1777845853875817</v>
      </c>
      <c r="D24" s="1056" t="s">
        <v>134</v>
      </c>
      <c r="E24" s="1056" t="s">
        <v>134</v>
      </c>
      <c r="F24" s="1056">
        <v>0.56835125750085791</v>
      </c>
      <c r="G24" s="362">
        <v>2121723.642</v>
      </c>
      <c r="H24" s="1057"/>
    </row>
    <row r="25" spans="1:9" s="1008" customFormat="1" ht="20.100000000000001" customHeight="1" x14ac:dyDescent="0.3">
      <c r="A25" s="1026" t="s">
        <v>44</v>
      </c>
      <c r="B25" s="1056">
        <v>99.854639999311985</v>
      </c>
      <c r="C25" s="1056" t="s">
        <v>134</v>
      </c>
      <c r="D25" s="1056" t="s">
        <v>134</v>
      </c>
      <c r="E25" s="1056">
        <v>0.14536000068799784</v>
      </c>
      <c r="F25" s="1056" t="s">
        <v>134</v>
      </c>
      <c r="G25" s="362">
        <v>645350.85000000009</v>
      </c>
      <c r="H25" s="1057"/>
    </row>
    <row r="26" spans="1:9" s="1008" customFormat="1" ht="20.100000000000001" customHeight="1" x14ac:dyDescent="0.3">
      <c r="A26" s="1026" t="s">
        <v>45</v>
      </c>
      <c r="B26" s="1056">
        <v>98.965697958649983</v>
      </c>
      <c r="C26" s="1056">
        <v>0.50127819313854993</v>
      </c>
      <c r="D26" s="1056" t="s">
        <v>134</v>
      </c>
      <c r="E26" s="1056" t="s">
        <v>134</v>
      </c>
      <c r="F26" s="1056">
        <v>0.53302381408369459</v>
      </c>
      <c r="G26" s="362">
        <v>2930164.767</v>
      </c>
      <c r="H26" s="1057"/>
    </row>
    <row r="27" spans="1:9" s="1008" customFormat="1" ht="20.100000000000001" customHeight="1" x14ac:dyDescent="0.3">
      <c r="A27" s="1026" t="s">
        <v>46</v>
      </c>
      <c r="B27" s="1056">
        <v>92.809807611668674</v>
      </c>
      <c r="C27" s="1056">
        <v>1.9593416998313413</v>
      </c>
      <c r="D27" s="1056">
        <v>1.0842901258407351</v>
      </c>
      <c r="E27" s="1056">
        <v>1.5517046743268101</v>
      </c>
      <c r="F27" s="1056">
        <v>2.5948556729301129</v>
      </c>
      <c r="G27" s="362">
        <v>4642475.7360000005</v>
      </c>
      <c r="H27" s="1057"/>
    </row>
    <row r="28" spans="1:9" s="1008" customFormat="1" ht="20.100000000000001" customHeight="1" x14ac:dyDescent="0.3">
      <c r="A28" s="1026" t="s">
        <v>47</v>
      </c>
      <c r="B28" s="1056">
        <v>85.842271511682739</v>
      </c>
      <c r="C28" s="1056">
        <v>3.0685021062351989</v>
      </c>
      <c r="D28" s="1056">
        <v>2.7011434242897465</v>
      </c>
      <c r="E28" s="1056">
        <v>4.4977194699491738</v>
      </c>
      <c r="F28" s="1056">
        <v>3.8903630670819367</v>
      </c>
      <c r="G28" s="362">
        <v>2376645.0690000001</v>
      </c>
      <c r="H28" s="1057"/>
    </row>
    <row r="29" spans="1:9" s="1030" customFormat="1" ht="23.25" customHeight="1" thickBot="1" x14ac:dyDescent="0.25">
      <c r="A29" s="1060" t="s">
        <v>48</v>
      </c>
      <c r="B29" s="1061">
        <v>92.284101434157378</v>
      </c>
      <c r="C29" s="1061">
        <v>2.5026595806066072</v>
      </c>
      <c r="D29" s="1061">
        <v>1.0828173014640219</v>
      </c>
      <c r="E29" s="1061">
        <v>1.3949886726288496</v>
      </c>
      <c r="F29" s="1061">
        <v>2.7354329687214993</v>
      </c>
      <c r="G29" s="366">
        <v>412525232.27699995</v>
      </c>
      <c r="H29" s="1062"/>
      <c r="I29" s="1063"/>
    </row>
    <row r="30" spans="1:9" s="1065" customFormat="1" ht="15.75" customHeight="1" x14ac:dyDescent="0.3">
      <c r="A30" s="1064" t="s">
        <v>981</v>
      </c>
      <c r="B30" s="1030"/>
      <c r="C30" s="1030"/>
      <c r="D30" s="1030"/>
      <c r="E30" s="1030"/>
      <c r="F30" s="1030"/>
      <c r="G30" s="1030"/>
    </row>
    <row r="31" spans="1:9" s="1065" customFormat="1" ht="19.95" customHeight="1" x14ac:dyDescent="0.3">
      <c r="A31" s="1066" t="s">
        <v>982</v>
      </c>
      <c r="B31" s="1066"/>
      <c r="C31" s="1066"/>
      <c r="D31" s="1066"/>
      <c r="E31" s="1066"/>
      <c r="F31" s="1066"/>
      <c r="G31" s="1066"/>
    </row>
    <row r="32" spans="1:9" s="1047" customFormat="1" x14ac:dyDescent="0.2">
      <c r="A32" s="1036"/>
      <c r="B32" s="1007"/>
      <c r="C32" s="1007"/>
      <c r="D32" s="1007"/>
      <c r="E32" s="1007"/>
      <c r="F32" s="1007"/>
      <c r="G32" s="1007"/>
      <c r="H32" s="1007"/>
      <c r="I32" s="1007"/>
    </row>
    <row r="33" spans="1:9" s="1047" customFormat="1" x14ac:dyDescent="0.2">
      <c r="A33" s="1036"/>
      <c r="B33" s="827"/>
      <c r="C33" s="827"/>
      <c r="D33" s="814"/>
      <c r="E33" s="827"/>
      <c r="F33" s="827"/>
      <c r="G33" s="827"/>
      <c r="H33" s="814"/>
      <c r="I33" s="827"/>
    </row>
    <row r="34" spans="1:9" s="1047" customFormat="1" x14ac:dyDescent="0.3">
      <c r="A34" s="1036"/>
    </row>
    <row r="35" spans="1:9" s="1047" customFormat="1" x14ac:dyDescent="0.3">
      <c r="A35" s="1008"/>
    </row>
    <row r="36" spans="1:9" s="1047" customFormat="1" x14ac:dyDescent="0.3"/>
    <row r="37" spans="1:9" s="1047" customFormat="1" x14ac:dyDescent="0.3"/>
    <row r="38" spans="1:9" s="1047" customFormat="1" x14ac:dyDescent="0.3"/>
    <row r="39" spans="1:9" s="1047" customFormat="1" x14ac:dyDescent="0.3"/>
    <row r="40" spans="1:9" s="1047" customFormat="1" x14ac:dyDescent="0.3"/>
    <row r="41" spans="1:9" s="1047" customFormat="1" x14ac:dyDescent="0.3"/>
    <row r="42" spans="1:9" s="1047" customFormat="1" x14ac:dyDescent="0.3"/>
    <row r="43" spans="1:9" s="1047" customFormat="1" x14ac:dyDescent="0.3"/>
    <row r="44" spans="1:9" s="1047" customFormat="1" x14ac:dyDescent="0.3"/>
    <row r="45" spans="1:9" s="1047" customFormat="1" x14ac:dyDescent="0.3"/>
    <row r="46" spans="1:9" s="1047" customFormat="1" x14ac:dyDescent="0.3"/>
    <row r="47" spans="1:9" s="1047" customFormat="1" x14ac:dyDescent="0.3"/>
    <row r="48" spans="1:9" s="1047" customFormat="1" x14ac:dyDescent="0.3"/>
    <row r="49" spans="2:7" s="1047" customFormat="1" x14ac:dyDescent="0.3"/>
    <row r="50" spans="2:7" s="1047" customFormat="1" x14ac:dyDescent="0.3"/>
    <row r="51" spans="2:7" s="1047" customFormat="1" x14ac:dyDescent="0.3"/>
    <row r="52" spans="2:7" s="1047" customFormat="1" x14ac:dyDescent="0.3"/>
    <row r="53" spans="2:7" s="1047" customFormat="1" x14ac:dyDescent="0.3"/>
    <row r="54" spans="2:7" s="1047" customFormat="1" x14ac:dyDescent="0.3"/>
    <row r="56" spans="2:7" x14ac:dyDescent="0.25">
      <c r="B56" s="1067"/>
      <c r="C56" s="1067"/>
      <c r="D56" s="1067"/>
      <c r="E56" s="1067"/>
      <c r="F56" s="1067"/>
      <c r="G56" s="1067"/>
    </row>
    <row r="57" spans="2:7" x14ac:dyDescent="0.25">
      <c r="B57" s="1067"/>
      <c r="C57" s="1067"/>
      <c r="D57" s="1067"/>
      <c r="E57" s="1067"/>
      <c r="F57" s="1067"/>
      <c r="G57" s="1067"/>
    </row>
    <row r="58" spans="2:7" x14ac:dyDescent="0.25">
      <c r="B58" s="1067"/>
      <c r="C58" s="1067"/>
      <c r="D58" s="1067"/>
      <c r="E58" s="1067"/>
      <c r="F58" s="1067"/>
      <c r="G58" s="1067"/>
    </row>
    <row r="59" spans="2:7" x14ac:dyDescent="0.25">
      <c r="B59" s="1067"/>
      <c r="C59" s="1067"/>
      <c r="D59" s="1067"/>
      <c r="E59" s="1067"/>
      <c r="F59" s="1067"/>
      <c r="G59" s="1067"/>
    </row>
    <row r="60" spans="2:7" x14ac:dyDescent="0.25">
      <c r="B60" s="1067"/>
      <c r="C60" s="1067"/>
      <c r="D60" s="1067"/>
      <c r="E60" s="1067"/>
      <c r="F60" s="1067"/>
      <c r="G60" s="1067"/>
    </row>
    <row r="61" spans="2:7" x14ac:dyDescent="0.25">
      <c r="B61" s="1067"/>
      <c r="C61" s="1067"/>
      <c r="D61" s="1067"/>
      <c r="E61" s="1067"/>
      <c r="F61" s="1067"/>
      <c r="G61" s="1067"/>
    </row>
    <row r="62" spans="2:7" x14ac:dyDescent="0.25">
      <c r="B62" s="1067"/>
      <c r="C62" s="1067"/>
      <c r="D62" s="1067"/>
      <c r="E62" s="1067"/>
      <c r="F62" s="1067"/>
      <c r="G62" s="1067"/>
    </row>
    <row r="63" spans="2:7" x14ac:dyDescent="0.25">
      <c r="B63" s="1067"/>
      <c r="C63" s="1067"/>
      <c r="D63" s="1067"/>
      <c r="E63" s="1067"/>
      <c r="F63" s="1067"/>
      <c r="G63" s="1067"/>
    </row>
    <row r="64" spans="2:7" x14ac:dyDescent="0.25">
      <c r="B64" s="1067"/>
      <c r="C64" s="1067"/>
      <c r="D64" s="1067"/>
      <c r="E64" s="1067"/>
      <c r="F64" s="1067"/>
      <c r="G64" s="1067"/>
    </row>
    <row r="65" spans="2:7" x14ac:dyDescent="0.25">
      <c r="B65" s="1067"/>
      <c r="C65" s="1067"/>
      <c r="D65" s="1067"/>
      <c r="E65" s="1067"/>
      <c r="F65" s="1067"/>
      <c r="G65" s="1067"/>
    </row>
    <row r="66" spans="2:7" x14ac:dyDescent="0.25">
      <c r="B66" s="1067"/>
      <c r="C66" s="1067"/>
      <c r="D66" s="1067"/>
      <c r="E66" s="1067"/>
      <c r="F66" s="1067"/>
      <c r="G66" s="1067"/>
    </row>
    <row r="67" spans="2:7" x14ac:dyDescent="0.25">
      <c r="B67" s="1067"/>
      <c r="C67" s="1067"/>
      <c r="D67" s="1067"/>
      <c r="E67" s="1067"/>
      <c r="F67" s="1067"/>
      <c r="G67" s="1067"/>
    </row>
    <row r="68" spans="2:7" x14ac:dyDescent="0.25">
      <c r="B68" s="1067"/>
      <c r="C68" s="1067"/>
      <c r="D68" s="1067"/>
      <c r="E68" s="1067"/>
      <c r="F68" s="1067"/>
      <c r="G68" s="1067"/>
    </row>
    <row r="69" spans="2:7" x14ac:dyDescent="0.25">
      <c r="B69" s="1067"/>
      <c r="C69" s="1067"/>
      <c r="D69" s="1067"/>
      <c r="E69" s="1067"/>
      <c r="F69" s="1067"/>
      <c r="G69" s="1067"/>
    </row>
    <row r="70" spans="2:7" x14ac:dyDescent="0.25">
      <c r="B70" s="1067"/>
      <c r="C70" s="1067"/>
      <c r="D70" s="1067"/>
      <c r="E70" s="1067"/>
      <c r="F70" s="1067"/>
      <c r="G70" s="1067"/>
    </row>
    <row r="71" spans="2:7" x14ac:dyDescent="0.25">
      <c r="B71" s="1067"/>
      <c r="C71" s="1067"/>
      <c r="D71" s="1067"/>
      <c r="E71" s="1067"/>
      <c r="F71" s="1067"/>
      <c r="G71" s="1067"/>
    </row>
    <row r="72" spans="2:7" x14ac:dyDescent="0.25">
      <c r="B72" s="1067"/>
      <c r="C72" s="1067"/>
      <c r="D72" s="1067"/>
      <c r="E72" s="1067"/>
      <c r="F72" s="1067"/>
      <c r="G72" s="1067"/>
    </row>
    <row r="73" spans="2:7" x14ac:dyDescent="0.25">
      <c r="B73" s="1067"/>
      <c r="C73" s="1067"/>
      <c r="D73" s="1067"/>
      <c r="E73" s="1067"/>
      <c r="F73" s="1067"/>
      <c r="G73" s="1067"/>
    </row>
    <row r="74" spans="2:7" x14ac:dyDescent="0.25">
      <c r="B74" s="1067"/>
      <c r="C74" s="1067"/>
      <c r="D74" s="1067"/>
      <c r="E74" s="1067"/>
      <c r="F74" s="1067"/>
      <c r="G74" s="1067"/>
    </row>
  </sheetData>
  <mergeCells count="12">
    <mergeCell ref="G7:G8"/>
    <mergeCell ref="A31:G31"/>
    <mergeCell ref="A2:G2"/>
    <mergeCell ref="A3:G3"/>
    <mergeCell ref="A4:G4"/>
    <mergeCell ref="A5:G5"/>
    <mergeCell ref="A7:A8"/>
    <mergeCell ref="B7:B8"/>
    <mergeCell ref="C7:C8"/>
    <mergeCell ref="D7:D8"/>
    <mergeCell ref="E7:E8"/>
    <mergeCell ref="F7:F8"/>
  </mergeCells>
  <hyperlinks>
    <hyperlink ref="A1" location="Índice!A1" display="Volver al Índice" xr:uid="{718954FF-1E99-4D42-8A9C-4387671B60F9}"/>
  </hyperlinks>
  <printOptions horizontalCentered="1" verticalCentered="1"/>
  <pageMargins left="1.1811023622047245" right="1.1811023622047245" top="0.98425196850393704" bottom="0.98425196850393704" header="0.43307086614173229" footer="0.43307086614173229"/>
  <pageSetup paperSize="9" scale="76" fitToWidth="0" fitToHeight="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80898-A7AA-480B-8629-1876CA792D07}">
  <sheetPr codeName="Hoja14"/>
  <dimension ref="A1:AQ35"/>
  <sheetViews>
    <sheetView showGridLines="0" zoomScale="69" zoomScaleNormal="100" workbookViewId="0"/>
  </sheetViews>
  <sheetFormatPr baseColWidth="10" defaultRowHeight="13.2" x14ac:dyDescent="0.25"/>
  <cols>
    <col min="1" max="1" width="28.109375" style="1019" customWidth="1"/>
    <col min="2" max="2" width="7.109375" style="1019" customWidth="1"/>
    <col min="3" max="6" width="5.44140625" style="1019" customWidth="1"/>
    <col min="7" max="7" width="1.44140625" style="1019" customWidth="1"/>
    <col min="8" max="8" width="7.44140625" style="1019" customWidth="1"/>
    <col min="9" max="12" width="5.44140625" style="1019" customWidth="1"/>
    <col min="13" max="13" width="1.44140625" style="1019" customWidth="1"/>
    <col min="14" max="14" width="6.44140625" style="1019" customWidth="1"/>
    <col min="15" max="18" width="5.44140625" style="1019" customWidth="1"/>
    <col min="19" max="19" width="1.44140625" style="1019" customWidth="1"/>
    <col min="20" max="20" width="7.44140625" style="1019" customWidth="1"/>
    <col min="21" max="22" width="5.44140625" style="1019" customWidth="1"/>
    <col min="23" max="23" width="6.33203125" style="1019" bestFit="1" customWidth="1"/>
    <col min="24" max="24" width="5.44140625" style="1019" customWidth="1"/>
    <col min="25" max="25" width="1" style="1019" customWidth="1"/>
    <col min="26" max="26" width="7.44140625" style="1019" customWidth="1"/>
    <col min="27" max="29" width="5.44140625" style="1019" customWidth="1"/>
    <col min="30" max="30" width="6.44140625" style="1019" bestFit="1" customWidth="1"/>
    <col min="31" max="31" width="1.44140625" style="1019" customWidth="1"/>
    <col min="32" max="32" width="7.44140625" style="1019" customWidth="1"/>
    <col min="33" max="36" width="5.44140625" style="1019" customWidth="1"/>
    <col min="37" max="37" width="1.44140625" style="1019" customWidth="1"/>
    <col min="38" max="38" width="7.44140625" style="1019" customWidth="1"/>
    <col min="39" max="42" width="5.44140625" style="1019" customWidth="1"/>
    <col min="43" max="43" width="1.44140625" style="1019" customWidth="1"/>
    <col min="44" max="256" width="11.5546875" style="1019"/>
    <col min="257" max="257" width="28.109375" style="1019" customWidth="1"/>
    <col min="258" max="258" width="7.109375" style="1019" customWidth="1"/>
    <col min="259" max="262" width="5.44140625" style="1019" customWidth="1"/>
    <col min="263" max="263" width="1.44140625" style="1019" customWidth="1"/>
    <col min="264" max="264" width="7.44140625" style="1019" customWidth="1"/>
    <col min="265" max="268" width="5.44140625" style="1019" customWidth="1"/>
    <col min="269" max="269" width="1.44140625" style="1019" customWidth="1"/>
    <col min="270" max="270" width="6.44140625" style="1019" customWidth="1"/>
    <col min="271" max="274" width="5.44140625" style="1019" customWidth="1"/>
    <col min="275" max="275" width="1.44140625" style="1019" customWidth="1"/>
    <col min="276" max="276" width="7.44140625" style="1019" customWidth="1"/>
    <col min="277" max="278" width="5.44140625" style="1019" customWidth="1"/>
    <col min="279" max="279" width="6.33203125" style="1019" bestFit="1" customWidth="1"/>
    <col min="280" max="280" width="5.44140625" style="1019" customWidth="1"/>
    <col min="281" max="281" width="1" style="1019" customWidth="1"/>
    <col min="282" max="282" width="7.44140625" style="1019" customWidth="1"/>
    <col min="283" max="285" width="5.44140625" style="1019" customWidth="1"/>
    <col min="286" max="286" width="6.44140625" style="1019" bestFit="1" customWidth="1"/>
    <col min="287" max="287" width="1.44140625" style="1019" customWidth="1"/>
    <col min="288" max="288" width="7.44140625" style="1019" customWidth="1"/>
    <col min="289" max="292" width="5.44140625" style="1019" customWidth="1"/>
    <col min="293" max="293" width="1.44140625" style="1019" customWidth="1"/>
    <col min="294" max="294" width="7.44140625" style="1019" customWidth="1"/>
    <col min="295" max="298" width="5.44140625" style="1019" customWidth="1"/>
    <col min="299" max="299" width="1.44140625" style="1019" customWidth="1"/>
    <col min="300" max="512" width="11.5546875" style="1019"/>
    <col min="513" max="513" width="28.109375" style="1019" customWidth="1"/>
    <col min="514" max="514" width="7.109375" style="1019" customWidth="1"/>
    <col min="515" max="518" width="5.44140625" style="1019" customWidth="1"/>
    <col min="519" max="519" width="1.44140625" style="1019" customWidth="1"/>
    <col min="520" max="520" width="7.44140625" style="1019" customWidth="1"/>
    <col min="521" max="524" width="5.44140625" style="1019" customWidth="1"/>
    <col min="525" max="525" width="1.44140625" style="1019" customWidth="1"/>
    <col min="526" max="526" width="6.44140625" style="1019" customWidth="1"/>
    <col min="527" max="530" width="5.44140625" style="1019" customWidth="1"/>
    <col min="531" max="531" width="1.44140625" style="1019" customWidth="1"/>
    <col min="532" max="532" width="7.44140625" style="1019" customWidth="1"/>
    <col min="533" max="534" width="5.44140625" style="1019" customWidth="1"/>
    <col min="535" max="535" width="6.33203125" style="1019" bestFit="1" customWidth="1"/>
    <col min="536" max="536" width="5.44140625" style="1019" customWidth="1"/>
    <col min="537" max="537" width="1" style="1019" customWidth="1"/>
    <col min="538" max="538" width="7.44140625" style="1019" customWidth="1"/>
    <col min="539" max="541" width="5.44140625" style="1019" customWidth="1"/>
    <col min="542" max="542" width="6.44140625" style="1019" bestFit="1" customWidth="1"/>
    <col min="543" max="543" width="1.44140625" style="1019" customWidth="1"/>
    <col min="544" max="544" width="7.44140625" style="1019" customWidth="1"/>
    <col min="545" max="548" width="5.44140625" style="1019" customWidth="1"/>
    <col min="549" max="549" width="1.44140625" style="1019" customWidth="1"/>
    <col min="550" max="550" width="7.44140625" style="1019" customWidth="1"/>
    <col min="551" max="554" width="5.44140625" style="1019" customWidth="1"/>
    <col min="555" max="555" width="1.44140625" style="1019" customWidth="1"/>
    <col min="556" max="768" width="11.5546875" style="1019"/>
    <col min="769" max="769" width="28.109375" style="1019" customWidth="1"/>
    <col min="770" max="770" width="7.109375" style="1019" customWidth="1"/>
    <col min="771" max="774" width="5.44140625" style="1019" customWidth="1"/>
    <col min="775" max="775" width="1.44140625" style="1019" customWidth="1"/>
    <col min="776" max="776" width="7.44140625" style="1019" customWidth="1"/>
    <col min="777" max="780" width="5.44140625" style="1019" customWidth="1"/>
    <col min="781" max="781" width="1.44140625" style="1019" customWidth="1"/>
    <col min="782" max="782" width="6.44140625" style="1019" customWidth="1"/>
    <col min="783" max="786" width="5.44140625" style="1019" customWidth="1"/>
    <col min="787" max="787" width="1.44140625" style="1019" customWidth="1"/>
    <col min="788" max="788" width="7.44140625" style="1019" customWidth="1"/>
    <col min="789" max="790" width="5.44140625" style="1019" customWidth="1"/>
    <col min="791" max="791" width="6.33203125" style="1019" bestFit="1" customWidth="1"/>
    <col min="792" max="792" width="5.44140625" style="1019" customWidth="1"/>
    <col min="793" max="793" width="1" style="1019" customWidth="1"/>
    <col min="794" max="794" width="7.44140625" style="1019" customWidth="1"/>
    <col min="795" max="797" width="5.44140625" style="1019" customWidth="1"/>
    <col min="798" max="798" width="6.44140625" style="1019" bestFit="1" customWidth="1"/>
    <col min="799" max="799" width="1.44140625" style="1019" customWidth="1"/>
    <col min="800" max="800" width="7.44140625" style="1019" customWidth="1"/>
    <col min="801" max="804" width="5.44140625" style="1019" customWidth="1"/>
    <col min="805" max="805" width="1.44140625" style="1019" customWidth="1"/>
    <col min="806" max="806" width="7.44140625" style="1019" customWidth="1"/>
    <col min="807" max="810" width="5.44140625" style="1019" customWidth="1"/>
    <col min="811" max="811" width="1.44140625" style="1019" customWidth="1"/>
    <col min="812" max="1024" width="11.5546875" style="1019"/>
    <col min="1025" max="1025" width="28.109375" style="1019" customWidth="1"/>
    <col min="1026" max="1026" width="7.109375" style="1019" customWidth="1"/>
    <col min="1027" max="1030" width="5.44140625" style="1019" customWidth="1"/>
    <col min="1031" max="1031" width="1.44140625" style="1019" customWidth="1"/>
    <col min="1032" max="1032" width="7.44140625" style="1019" customWidth="1"/>
    <col min="1033" max="1036" width="5.44140625" style="1019" customWidth="1"/>
    <col min="1037" max="1037" width="1.44140625" style="1019" customWidth="1"/>
    <col min="1038" max="1038" width="6.44140625" style="1019" customWidth="1"/>
    <col min="1039" max="1042" width="5.44140625" style="1019" customWidth="1"/>
    <col min="1043" max="1043" width="1.44140625" style="1019" customWidth="1"/>
    <col min="1044" max="1044" width="7.44140625" style="1019" customWidth="1"/>
    <col min="1045" max="1046" width="5.44140625" style="1019" customWidth="1"/>
    <col min="1047" max="1047" width="6.33203125" style="1019" bestFit="1" customWidth="1"/>
    <col min="1048" max="1048" width="5.44140625" style="1019" customWidth="1"/>
    <col min="1049" max="1049" width="1" style="1019" customWidth="1"/>
    <col min="1050" max="1050" width="7.44140625" style="1019" customWidth="1"/>
    <col min="1051" max="1053" width="5.44140625" style="1019" customWidth="1"/>
    <col min="1054" max="1054" width="6.44140625" style="1019" bestFit="1" customWidth="1"/>
    <col min="1055" max="1055" width="1.44140625" style="1019" customWidth="1"/>
    <col min="1056" max="1056" width="7.44140625" style="1019" customWidth="1"/>
    <col min="1057" max="1060" width="5.44140625" style="1019" customWidth="1"/>
    <col min="1061" max="1061" width="1.44140625" style="1019" customWidth="1"/>
    <col min="1062" max="1062" width="7.44140625" style="1019" customWidth="1"/>
    <col min="1063" max="1066" width="5.44140625" style="1019" customWidth="1"/>
    <col min="1067" max="1067" width="1.44140625" style="1019" customWidth="1"/>
    <col min="1068" max="1280" width="11.5546875" style="1019"/>
    <col min="1281" max="1281" width="28.109375" style="1019" customWidth="1"/>
    <col min="1282" max="1282" width="7.109375" style="1019" customWidth="1"/>
    <col min="1283" max="1286" width="5.44140625" style="1019" customWidth="1"/>
    <col min="1287" max="1287" width="1.44140625" style="1019" customWidth="1"/>
    <col min="1288" max="1288" width="7.44140625" style="1019" customWidth="1"/>
    <col min="1289" max="1292" width="5.44140625" style="1019" customWidth="1"/>
    <col min="1293" max="1293" width="1.44140625" style="1019" customWidth="1"/>
    <col min="1294" max="1294" width="6.44140625" style="1019" customWidth="1"/>
    <col min="1295" max="1298" width="5.44140625" style="1019" customWidth="1"/>
    <col min="1299" max="1299" width="1.44140625" style="1019" customWidth="1"/>
    <col min="1300" max="1300" width="7.44140625" style="1019" customWidth="1"/>
    <col min="1301" max="1302" width="5.44140625" style="1019" customWidth="1"/>
    <col min="1303" max="1303" width="6.33203125" style="1019" bestFit="1" customWidth="1"/>
    <col min="1304" max="1304" width="5.44140625" style="1019" customWidth="1"/>
    <col min="1305" max="1305" width="1" style="1019" customWidth="1"/>
    <col min="1306" max="1306" width="7.44140625" style="1019" customWidth="1"/>
    <col min="1307" max="1309" width="5.44140625" style="1019" customWidth="1"/>
    <col min="1310" max="1310" width="6.44140625" style="1019" bestFit="1" customWidth="1"/>
    <col min="1311" max="1311" width="1.44140625" style="1019" customWidth="1"/>
    <col min="1312" max="1312" width="7.44140625" style="1019" customWidth="1"/>
    <col min="1313" max="1316" width="5.44140625" style="1019" customWidth="1"/>
    <col min="1317" max="1317" width="1.44140625" style="1019" customWidth="1"/>
    <col min="1318" max="1318" width="7.44140625" style="1019" customWidth="1"/>
    <col min="1319" max="1322" width="5.44140625" style="1019" customWidth="1"/>
    <col min="1323" max="1323" width="1.44140625" style="1019" customWidth="1"/>
    <col min="1324" max="1536" width="11.5546875" style="1019"/>
    <col min="1537" max="1537" width="28.109375" style="1019" customWidth="1"/>
    <col min="1538" max="1538" width="7.109375" style="1019" customWidth="1"/>
    <col min="1539" max="1542" width="5.44140625" style="1019" customWidth="1"/>
    <col min="1543" max="1543" width="1.44140625" style="1019" customWidth="1"/>
    <col min="1544" max="1544" width="7.44140625" style="1019" customWidth="1"/>
    <col min="1545" max="1548" width="5.44140625" style="1019" customWidth="1"/>
    <col min="1549" max="1549" width="1.44140625" style="1019" customWidth="1"/>
    <col min="1550" max="1550" width="6.44140625" style="1019" customWidth="1"/>
    <col min="1551" max="1554" width="5.44140625" style="1019" customWidth="1"/>
    <col min="1555" max="1555" width="1.44140625" style="1019" customWidth="1"/>
    <col min="1556" max="1556" width="7.44140625" style="1019" customWidth="1"/>
    <col min="1557" max="1558" width="5.44140625" style="1019" customWidth="1"/>
    <col min="1559" max="1559" width="6.33203125" style="1019" bestFit="1" customWidth="1"/>
    <col min="1560" max="1560" width="5.44140625" style="1019" customWidth="1"/>
    <col min="1561" max="1561" width="1" style="1019" customWidth="1"/>
    <col min="1562" max="1562" width="7.44140625" style="1019" customWidth="1"/>
    <col min="1563" max="1565" width="5.44140625" style="1019" customWidth="1"/>
    <col min="1566" max="1566" width="6.44140625" style="1019" bestFit="1" customWidth="1"/>
    <col min="1567" max="1567" width="1.44140625" style="1019" customWidth="1"/>
    <col min="1568" max="1568" width="7.44140625" style="1019" customWidth="1"/>
    <col min="1569" max="1572" width="5.44140625" style="1019" customWidth="1"/>
    <col min="1573" max="1573" width="1.44140625" style="1019" customWidth="1"/>
    <col min="1574" max="1574" width="7.44140625" style="1019" customWidth="1"/>
    <col min="1575" max="1578" width="5.44140625" style="1019" customWidth="1"/>
    <col min="1579" max="1579" width="1.44140625" style="1019" customWidth="1"/>
    <col min="1580" max="1792" width="11.5546875" style="1019"/>
    <col min="1793" max="1793" width="28.109375" style="1019" customWidth="1"/>
    <col min="1794" max="1794" width="7.109375" style="1019" customWidth="1"/>
    <col min="1795" max="1798" width="5.44140625" style="1019" customWidth="1"/>
    <col min="1799" max="1799" width="1.44140625" style="1019" customWidth="1"/>
    <col min="1800" max="1800" width="7.44140625" style="1019" customWidth="1"/>
    <col min="1801" max="1804" width="5.44140625" style="1019" customWidth="1"/>
    <col min="1805" max="1805" width="1.44140625" style="1019" customWidth="1"/>
    <col min="1806" max="1806" width="6.44140625" style="1019" customWidth="1"/>
    <col min="1807" max="1810" width="5.44140625" style="1019" customWidth="1"/>
    <col min="1811" max="1811" width="1.44140625" style="1019" customWidth="1"/>
    <col min="1812" max="1812" width="7.44140625" style="1019" customWidth="1"/>
    <col min="1813" max="1814" width="5.44140625" style="1019" customWidth="1"/>
    <col min="1815" max="1815" width="6.33203125" style="1019" bestFit="1" customWidth="1"/>
    <col min="1816" max="1816" width="5.44140625" style="1019" customWidth="1"/>
    <col min="1817" max="1817" width="1" style="1019" customWidth="1"/>
    <col min="1818" max="1818" width="7.44140625" style="1019" customWidth="1"/>
    <col min="1819" max="1821" width="5.44140625" style="1019" customWidth="1"/>
    <col min="1822" max="1822" width="6.44140625" style="1019" bestFit="1" customWidth="1"/>
    <col min="1823" max="1823" width="1.44140625" style="1019" customWidth="1"/>
    <col min="1824" max="1824" width="7.44140625" style="1019" customWidth="1"/>
    <col min="1825" max="1828" width="5.44140625" style="1019" customWidth="1"/>
    <col min="1829" max="1829" width="1.44140625" style="1019" customWidth="1"/>
    <col min="1830" max="1830" width="7.44140625" style="1019" customWidth="1"/>
    <col min="1831" max="1834" width="5.44140625" style="1019" customWidth="1"/>
    <col min="1835" max="1835" width="1.44140625" style="1019" customWidth="1"/>
    <col min="1836" max="2048" width="11.5546875" style="1019"/>
    <col min="2049" max="2049" width="28.109375" style="1019" customWidth="1"/>
    <col min="2050" max="2050" width="7.109375" style="1019" customWidth="1"/>
    <col min="2051" max="2054" width="5.44140625" style="1019" customWidth="1"/>
    <col min="2055" max="2055" width="1.44140625" style="1019" customWidth="1"/>
    <col min="2056" max="2056" width="7.44140625" style="1019" customWidth="1"/>
    <col min="2057" max="2060" width="5.44140625" style="1019" customWidth="1"/>
    <col min="2061" max="2061" width="1.44140625" style="1019" customWidth="1"/>
    <col min="2062" max="2062" width="6.44140625" style="1019" customWidth="1"/>
    <col min="2063" max="2066" width="5.44140625" style="1019" customWidth="1"/>
    <col min="2067" max="2067" width="1.44140625" style="1019" customWidth="1"/>
    <col min="2068" max="2068" width="7.44140625" style="1019" customWidth="1"/>
    <col min="2069" max="2070" width="5.44140625" style="1019" customWidth="1"/>
    <col min="2071" max="2071" width="6.33203125" style="1019" bestFit="1" customWidth="1"/>
    <col min="2072" max="2072" width="5.44140625" style="1019" customWidth="1"/>
    <col min="2073" max="2073" width="1" style="1019" customWidth="1"/>
    <col min="2074" max="2074" width="7.44140625" style="1019" customWidth="1"/>
    <col min="2075" max="2077" width="5.44140625" style="1019" customWidth="1"/>
    <col min="2078" max="2078" width="6.44140625" style="1019" bestFit="1" customWidth="1"/>
    <col min="2079" max="2079" width="1.44140625" style="1019" customWidth="1"/>
    <col min="2080" max="2080" width="7.44140625" style="1019" customWidth="1"/>
    <col min="2081" max="2084" width="5.44140625" style="1019" customWidth="1"/>
    <col min="2085" max="2085" width="1.44140625" style="1019" customWidth="1"/>
    <col min="2086" max="2086" width="7.44140625" style="1019" customWidth="1"/>
    <col min="2087" max="2090" width="5.44140625" style="1019" customWidth="1"/>
    <col min="2091" max="2091" width="1.44140625" style="1019" customWidth="1"/>
    <col min="2092" max="2304" width="11.5546875" style="1019"/>
    <col min="2305" max="2305" width="28.109375" style="1019" customWidth="1"/>
    <col min="2306" max="2306" width="7.109375" style="1019" customWidth="1"/>
    <col min="2307" max="2310" width="5.44140625" style="1019" customWidth="1"/>
    <col min="2311" max="2311" width="1.44140625" style="1019" customWidth="1"/>
    <col min="2312" max="2312" width="7.44140625" style="1019" customWidth="1"/>
    <col min="2313" max="2316" width="5.44140625" style="1019" customWidth="1"/>
    <col min="2317" max="2317" width="1.44140625" style="1019" customWidth="1"/>
    <col min="2318" max="2318" width="6.44140625" style="1019" customWidth="1"/>
    <col min="2319" max="2322" width="5.44140625" style="1019" customWidth="1"/>
    <col min="2323" max="2323" width="1.44140625" style="1019" customWidth="1"/>
    <col min="2324" max="2324" width="7.44140625" style="1019" customWidth="1"/>
    <col min="2325" max="2326" width="5.44140625" style="1019" customWidth="1"/>
    <col min="2327" max="2327" width="6.33203125" style="1019" bestFit="1" customWidth="1"/>
    <col min="2328" max="2328" width="5.44140625" style="1019" customWidth="1"/>
    <col min="2329" max="2329" width="1" style="1019" customWidth="1"/>
    <col min="2330" max="2330" width="7.44140625" style="1019" customWidth="1"/>
    <col min="2331" max="2333" width="5.44140625" style="1019" customWidth="1"/>
    <col min="2334" max="2334" width="6.44140625" style="1019" bestFit="1" customWidth="1"/>
    <col min="2335" max="2335" width="1.44140625" style="1019" customWidth="1"/>
    <col min="2336" max="2336" width="7.44140625" style="1019" customWidth="1"/>
    <col min="2337" max="2340" width="5.44140625" style="1019" customWidth="1"/>
    <col min="2341" max="2341" width="1.44140625" style="1019" customWidth="1"/>
    <col min="2342" max="2342" width="7.44140625" style="1019" customWidth="1"/>
    <col min="2343" max="2346" width="5.44140625" style="1019" customWidth="1"/>
    <col min="2347" max="2347" width="1.44140625" style="1019" customWidth="1"/>
    <col min="2348" max="2560" width="11.5546875" style="1019"/>
    <col min="2561" max="2561" width="28.109375" style="1019" customWidth="1"/>
    <col min="2562" max="2562" width="7.109375" style="1019" customWidth="1"/>
    <col min="2563" max="2566" width="5.44140625" style="1019" customWidth="1"/>
    <col min="2567" max="2567" width="1.44140625" style="1019" customWidth="1"/>
    <col min="2568" max="2568" width="7.44140625" style="1019" customWidth="1"/>
    <col min="2569" max="2572" width="5.44140625" style="1019" customWidth="1"/>
    <col min="2573" max="2573" width="1.44140625" style="1019" customWidth="1"/>
    <col min="2574" max="2574" width="6.44140625" style="1019" customWidth="1"/>
    <col min="2575" max="2578" width="5.44140625" style="1019" customWidth="1"/>
    <col min="2579" max="2579" width="1.44140625" style="1019" customWidth="1"/>
    <col min="2580" max="2580" width="7.44140625" style="1019" customWidth="1"/>
    <col min="2581" max="2582" width="5.44140625" style="1019" customWidth="1"/>
    <col min="2583" max="2583" width="6.33203125" style="1019" bestFit="1" customWidth="1"/>
    <col min="2584" max="2584" width="5.44140625" style="1019" customWidth="1"/>
    <col min="2585" max="2585" width="1" style="1019" customWidth="1"/>
    <col min="2586" max="2586" width="7.44140625" style="1019" customWidth="1"/>
    <col min="2587" max="2589" width="5.44140625" style="1019" customWidth="1"/>
    <col min="2590" max="2590" width="6.44140625" style="1019" bestFit="1" customWidth="1"/>
    <col min="2591" max="2591" width="1.44140625" style="1019" customWidth="1"/>
    <col min="2592" max="2592" width="7.44140625" style="1019" customWidth="1"/>
    <col min="2593" max="2596" width="5.44140625" style="1019" customWidth="1"/>
    <col min="2597" max="2597" width="1.44140625" style="1019" customWidth="1"/>
    <col min="2598" max="2598" width="7.44140625" style="1019" customWidth="1"/>
    <col min="2599" max="2602" width="5.44140625" style="1019" customWidth="1"/>
    <col min="2603" max="2603" width="1.44140625" style="1019" customWidth="1"/>
    <col min="2604" max="2816" width="11.5546875" style="1019"/>
    <col min="2817" max="2817" width="28.109375" style="1019" customWidth="1"/>
    <col min="2818" max="2818" width="7.109375" style="1019" customWidth="1"/>
    <col min="2819" max="2822" width="5.44140625" style="1019" customWidth="1"/>
    <col min="2823" max="2823" width="1.44140625" style="1019" customWidth="1"/>
    <col min="2824" max="2824" width="7.44140625" style="1019" customWidth="1"/>
    <col min="2825" max="2828" width="5.44140625" style="1019" customWidth="1"/>
    <col min="2829" max="2829" width="1.44140625" style="1019" customWidth="1"/>
    <col min="2830" max="2830" width="6.44140625" style="1019" customWidth="1"/>
    <col min="2831" max="2834" width="5.44140625" style="1019" customWidth="1"/>
    <col min="2835" max="2835" width="1.44140625" style="1019" customWidth="1"/>
    <col min="2836" max="2836" width="7.44140625" style="1019" customWidth="1"/>
    <col min="2837" max="2838" width="5.44140625" style="1019" customWidth="1"/>
    <col min="2839" max="2839" width="6.33203125" style="1019" bestFit="1" customWidth="1"/>
    <col min="2840" max="2840" width="5.44140625" style="1019" customWidth="1"/>
    <col min="2841" max="2841" width="1" style="1019" customWidth="1"/>
    <col min="2842" max="2842" width="7.44140625" style="1019" customWidth="1"/>
    <col min="2843" max="2845" width="5.44140625" style="1019" customWidth="1"/>
    <col min="2846" max="2846" width="6.44140625" style="1019" bestFit="1" customWidth="1"/>
    <col min="2847" max="2847" width="1.44140625" style="1019" customWidth="1"/>
    <col min="2848" max="2848" width="7.44140625" style="1019" customWidth="1"/>
    <col min="2849" max="2852" width="5.44140625" style="1019" customWidth="1"/>
    <col min="2853" max="2853" width="1.44140625" style="1019" customWidth="1"/>
    <col min="2854" max="2854" width="7.44140625" style="1019" customWidth="1"/>
    <col min="2855" max="2858" width="5.44140625" style="1019" customWidth="1"/>
    <col min="2859" max="2859" width="1.44140625" style="1019" customWidth="1"/>
    <col min="2860" max="3072" width="11.5546875" style="1019"/>
    <col min="3073" max="3073" width="28.109375" style="1019" customWidth="1"/>
    <col min="3074" max="3074" width="7.109375" style="1019" customWidth="1"/>
    <col min="3075" max="3078" width="5.44140625" style="1019" customWidth="1"/>
    <col min="3079" max="3079" width="1.44140625" style="1019" customWidth="1"/>
    <col min="3080" max="3080" width="7.44140625" style="1019" customWidth="1"/>
    <col min="3081" max="3084" width="5.44140625" style="1019" customWidth="1"/>
    <col min="3085" max="3085" width="1.44140625" style="1019" customWidth="1"/>
    <col min="3086" max="3086" width="6.44140625" style="1019" customWidth="1"/>
    <col min="3087" max="3090" width="5.44140625" style="1019" customWidth="1"/>
    <col min="3091" max="3091" width="1.44140625" style="1019" customWidth="1"/>
    <col min="3092" max="3092" width="7.44140625" style="1019" customWidth="1"/>
    <col min="3093" max="3094" width="5.44140625" style="1019" customWidth="1"/>
    <col min="3095" max="3095" width="6.33203125" style="1019" bestFit="1" customWidth="1"/>
    <col min="3096" max="3096" width="5.44140625" style="1019" customWidth="1"/>
    <col min="3097" max="3097" width="1" style="1019" customWidth="1"/>
    <col min="3098" max="3098" width="7.44140625" style="1019" customWidth="1"/>
    <col min="3099" max="3101" width="5.44140625" style="1019" customWidth="1"/>
    <col min="3102" max="3102" width="6.44140625" style="1019" bestFit="1" customWidth="1"/>
    <col min="3103" max="3103" width="1.44140625" style="1019" customWidth="1"/>
    <col min="3104" max="3104" width="7.44140625" style="1019" customWidth="1"/>
    <col min="3105" max="3108" width="5.44140625" style="1019" customWidth="1"/>
    <col min="3109" max="3109" width="1.44140625" style="1019" customWidth="1"/>
    <col min="3110" max="3110" width="7.44140625" style="1019" customWidth="1"/>
    <col min="3111" max="3114" width="5.44140625" style="1019" customWidth="1"/>
    <col min="3115" max="3115" width="1.44140625" style="1019" customWidth="1"/>
    <col min="3116" max="3328" width="11.5546875" style="1019"/>
    <col min="3329" max="3329" width="28.109375" style="1019" customWidth="1"/>
    <col min="3330" max="3330" width="7.109375" style="1019" customWidth="1"/>
    <col min="3331" max="3334" width="5.44140625" style="1019" customWidth="1"/>
    <col min="3335" max="3335" width="1.44140625" style="1019" customWidth="1"/>
    <col min="3336" max="3336" width="7.44140625" style="1019" customWidth="1"/>
    <col min="3337" max="3340" width="5.44140625" style="1019" customWidth="1"/>
    <col min="3341" max="3341" width="1.44140625" style="1019" customWidth="1"/>
    <col min="3342" max="3342" width="6.44140625" style="1019" customWidth="1"/>
    <col min="3343" max="3346" width="5.44140625" style="1019" customWidth="1"/>
    <col min="3347" max="3347" width="1.44140625" style="1019" customWidth="1"/>
    <col min="3348" max="3348" width="7.44140625" style="1019" customWidth="1"/>
    <col min="3349" max="3350" width="5.44140625" style="1019" customWidth="1"/>
    <col min="3351" max="3351" width="6.33203125" style="1019" bestFit="1" customWidth="1"/>
    <col min="3352" max="3352" width="5.44140625" style="1019" customWidth="1"/>
    <col min="3353" max="3353" width="1" style="1019" customWidth="1"/>
    <col min="3354" max="3354" width="7.44140625" style="1019" customWidth="1"/>
    <col min="3355" max="3357" width="5.44140625" style="1019" customWidth="1"/>
    <col min="3358" max="3358" width="6.44140625" style="1019" bestFit="1" customWidth="1"/>
    <col min="3359" max="3359" width="1.44140625" style="1019" customWidth="1"/>
    <col min="3360" max="3360" width="7.44140625" style="1019" customWidth="1"/>
    <col min="3361" max="3364" width="5.44140625" style="1019" customWidth="1"/>
    <col min="3365" max="3365" width="1.44140625" style="1019" customWidth="1"/>
    <col min="3366" max="3366" width="7.44140625" style="1019" customWidth="1"/>
    <col min="3367" max="3370" width="5.44140625" style="1019" customWidth="1"/>
    <col min="3371" max="3371" width="1.44140625" style="1019" customWidth="1"/>
    <col min="3372" max="3584" width="11.5546875" style="1019"/>
    <col min="3585" max="3585" width="28.109375" style="1019" customWidth="1"/>
    <col min="3586" max="3586" width="7.109375" style="1019" customWidth="1"/>
    <col min="3587" max="3590" width="5.44140625" style="1019" customWidth="1"/>
    <col min="3591" max="3591" width="1.44140625" style="1019" customWidth="1"/>
    <col min="3592" max="3592" width="7.44140625" style="1019" customWidth="1"/>
    <col min="3593" max="3596" width="5.44140625" style="1019" customWidth="1"/>
    <col min="3597" max="3597" width="1.44140625" style="1019" customWidth="1"/>
    <col min="3598" max="3598" width="6.44140625" style="1019" customWidth="1"/>
    <col min="3599" max="3602" width="5.44140625" style="1019" customWidth="1"/>
    <col min="3603" max="3603" width="1.44140625" style="1019" customWidth="1"/>
    <col min="3604" max="3604" width="7.44140625" style="1019" customWidth="1"/>
    <col min="3605" max="3606" width="5.44140625" style="1019" customWidth="1"/>
    <col min="3607" max="3607" width="6.33203125" style="1019" bestFit="1" customWidth="1"/>
    <col min="3608" max="3608" width="5.44140625" style="1019" customWidth="1"/>
    <col min="3609" max="3609" width="1" style="1019" customWidth="1"/>
    <col min="3610" max="3610" width="7.44140625" style="1019" customWidth="1"/>
    <col min="3611" max="3613" width="5.44140625" style="1019" customWidth="1"/>
    <col min="3614" max="3614" width="6.44140625" style="1019" bestFit="1" customWidth="1"/>
    <col min="3615" max="3615" width="1.44140625" style="1019" customWidth="1"/>
    <col min="3616" max="3616" width="7.44140625" style="1019" customWidth="1"/>
    <col min="3617" max="3620" width="5.44140625" style="1019" customWidth="1"/>
    <col min="3621" max="3621" width="1.44140625" style="1019" customWidth="1"/>
    <col min="3622" max="3622" width="7.44140625" style="1019" customWidth="1"/>
    <col min="3623" max="3626" width="5.44140625" style="1019" customWidth="1"/>
    <col min="3627" max="3627" width="1.44140625" style="1019" customWidth="1"/>
    <col min="3628" max="3840" width="11.5546875" style="1019"/>
    <col min="3841" max="3841" width="28.109375" style="1019" customWidth="1"/>
    <col min="3842" max="3842" width="7.109375" style="1019" customWidth="1"/>
    <col min="3843" max="3846" width="5.44140625" style="1019" customWidth="1"/>
    <col min="3847" max="3847" width="1.44140625" style="1019" customWidth="1"/>
    <col min="3848" max="3848" width="7.44140625" style="1019" customWidth="1"/>
    <col min="3849" max="3852" width="5.44140625" style="1019" customWidth="1"/>
    <col min="3853" max="3853" width="1.44140625" style="1019" customWidth="1"/>
    <col min="3854" max="3854" width="6.44140625" style="1019" customWidth="1"/>
    <col min="3855" max="3858" width="5.44140625" style="1019" customWidth="1"/>
    <col min="3859" max="3859" width="1.44140625" style="1019" customWidth="1"/>
    <col min="3860" max="3860" width="7.44140625" style="1019" customWidth="1"/>
    <col min="3861" max="3862" width="5.44140625" style="1019" customWidth="1"/>
    <col min="3863" max="3863" width="6.33203125" style="1019" bestFit="1" customWidth="1"/>
    <col min="3864" max="3864" width="5.44140625" style="1019" customWidth="1"/>
    <col min="3865" max="3865" width="1" style="1019" customWidth="1"/>
    <col min="3866" max="3866" width="7.44140625" style="1019" customWidth="1"/>
    <col min="3867" max="3869" width="5.44140625" style="1019" customWidth="1"/>
    <col min="3870" max="3870" width="6.44140625" style="1019" bestFit="1" customWidth="1"/>
    <col min="3871" max="3871" width="1.44140625" style="1019" customWidth="1"/>
    <col min="3872" max="3872" width="7.44140625" style="1019" customWidth="1"/>
    <col min="3873" max="3876" width="5.44140625" style="1019" customWidth="1"/>
    <col min="3877" max="3877" width="1.44140625" style="1019" customWidth="1"/>
    <col min="3878" max="3878" width="7.44140625" style="1019" customWidth="1"/>
    <col min="3879" max="3882" width="5.44140625" style="1019" customWidth="1"/>
    <col min="3883" max="3883" width="1.44140625" style="1019" customWidth="1"/>
    <col min="3884" max="4096" width="11.5546875" style="1019"/>
    <col min="4097" max="4097" width="28.109375" style="1019" customWidth="1"/>
    <col min="4098" max="4098" width="7.109375" style="1019" customWidth="1"/>
    <col min="4099" max="4102" width="5.44140625" style="1019" customWidth="1"/>
    <col min="4103" max="4103" width="1.44140625" style="1019" customWidth="1"/>
    <col min="4104" max="4104" width="7.44140625" style="1019" customWidth="1"/>
    <col min="4105" max="4108" width="5.44140625" style="1019" customWidth="1"/>
    <col min="4109" max="4109" width="1.44140625" style="1019" customWidth="1"/>
    <col min="4110" max="4110" width="6.44140625" style="1019" customWidth="1"/>
    <col min="4111" max="4114" width="5.44140625" style="1019" customWidth="1"/>
    <col min="4115" max="4115" width="1.44140625" style="1019" customWidth="1"/>
    <col min="4116" max="4116" width="7.44140625" style="1019" customWidth="1"/>
    <col min="4117" max="4118" width="5.44140625" style="1019" customWidth="1"/>
    <col min="4119" max="4119" width="6.33203125" style="1019" bestFit="1" customWidth="1"/>
    <col min="4120" max="4120" width="5.44140625" style="1019" customWidth="1"/>
    <col min="4121" max="4121" width="1" style="1019" customWidth="1"/>
    <col min="4122" max="4122" width="7.44140625" style="1019" customWidth="1"/>
    <col min="4123" max="4125" width="5.44140625" style="1019" customWidth="1"/>
    <col min="4126" max="4126" width="6.44140625" style="1019" bestFit="1" customWidth="1"/>
    <col min="4127" max="4127" width="1.44140625" style="1019" customWidth="1"/>
    <col min="4128" max="4128" width="7.44140625" style="1019" customWidth="1"/>
    <col min="4129" max="4132" width="5.44140625" style="1019" customWidth="1"/>
    <col min="4133" max="4133" width="1.44140625" style="1019" customWidth="1"/>
    <col min="4134" max="4134" width="7.44140625" style="1019" customWidth="1"/>
    <col min="4135" max="4138" width="5.44140625" style="1019" customWidth="1"/>
    <col min="4139" max="4139" width="1.44140625" style="1019" customWidth="1"/>
    <col min="4140" max="4352" width="11.5546875" style="1019"/>
    <col min="4353" max="4353" width="28.109375" style="1019" customWidth="1"/>
    <col min="4354" max="4354" width="7.109375" style="1019" customWidth="1"/>
    <col min="4355" max="4358" width="5.44140625" style="1019" customWidth="1"/>
    <col min="4359" max="4359" width="1.44140625" style="1019" customWidth="1"/>
    <col min="4360" max="4360" width="7.44140625" style="1019" customWidth="1"/>
    <col min="4361" max="4364" width="5.44140625" style="1019" customWidth="1"/>
    <col min="4365" max="4365" width="1.44140625" style="1019" customWidth="1"/>
    <col min="4366" max="4366" width="6.44140625" style="1019" customWidth="1"/>
    <col min="4367" max="4370" width="5.44140625" style="1019" customWidth="1"/>
    <col min="4371" max="4371" width="1.44140625" style="1019" customWidth="1"/>
    <col min="4372" max="4372" width="7.44140625" style="1019" customWidth="1"/>
    <col min="4373" max="4374" width="5.44140625" style="1019" customWidth="1"/>
    <col min="4375" max="4375" width="6.33203125" style="1019" bestFit="1" customWidth="1"/>
    <col min="4376" max="4376" width="5.44140625" style="1019" customWidth="1"/>
    <col min="4377" max="4377" width="1" style="1019" customWidth="1"/>
    <col min="4378" max="4378" width="7.44140625" style="1019" customWidth="1"/>
    <col min="4379" max="4381" width="5.44140625" style="1019" customWidth="1"/>
    <col min="4382" max="4382" width="6.44140625" style="1019" bestFit="1" customWidth="1"/>
    <col min="4383" max="4383" width="1.44140625" style="1019" customWidth="1"/>
    <col min="4384" max="4384" width="7.44140625" style="1019" customWidth="1"/>
    <col min="4385" max="4388" width="5.44140625" style="1019" customWidth="1"/>
    <col min="4389" max="4389" width="1.44140625" style="1019" customWidth="1"/>
    <col min="4390" max="4390" width="7.44140625" style="1019" customWidth="1"/>
    <col min="4391" max="4394" width="5.44140625" style="1019" customWidth="1"/>
    <col min="4395" max="4395" width="1.44140625" style="1019" customWidth="1"/>
    <col min="4396" max="4608" width="11.5546875" style="1019"/>
    <col min="4609" max="4609" width="28.109375" style="1019" customWidth="1"/>
    <col min="4610" max="4610" width="7.109375" style="1019" customWidth="1"/>
    <col min="4611" max="4614" width="5.44140625" style="1019" customWidth="1"/>
    <col min="4615" max="4615" width="1.44140625" style="1019" customWidth="1"/>
    <col min="4616" max="4616" width="7.44140625" style="1019" customWidth="1"/>
    <col min="4617" max="4620" width="5.44140625" style="1019" customWidth="1"/>
    <col min="4621" max="4621" width="1.44140625" style="1019" customWidth="1"/>
    <col min="4622" max="4622" width="6.44140625" style="1019" customWidth="1"/>
    <col min="4623" max="4626" width="5.44140625" style="1019" customWidth="1"/>
    <col min="4627" max="4627" width="1.44140625" style="1019" customWidth="1"/>
    <col min="4628" max="4628" width="7.44140625" style="1019" customWidth="1"/>
    <col min="4629" max="4630" width="5.44140625" style="1019" customWidth="1"/>
    <col min="4631" max="4631" width="6.33203125" style="1019" bestFit="1" customWidth="1"/>
    <col min="4632" max="4632" width="5.44140625" style="1019" customWidth="1"/>
    <col min="4633" max="4633" width="1" style="1019" customWidth="1"/>
    <col min="4634" max="4634" width="7.44140625" style="1019" customWidth="1"/>
    <col min="4635" max="4637" width="5.44140625" style="1019" customWidth="1"/>
    <col min="4638" max="4638" width="6.44140625" style="1019" bestFit="1" customWidth="1"/>
    <col min="4639" max="4639" width="1.44140625" style="1019" customWidth="1"/>
    <col min="4640" max="4640" width="7.44140625" style="1019" customWidth="1"/>
    <col min="4641" max="4644" width="5.44140625" style="1019" customWidth="1"/>
    <col min="4645" max="4645" width="1.44140625" style="1019" customWidth="1"/>
    <col min="4646" max="4646" width="7.44140625" style="1019" customWidth="1"/>
    <col min="4647" max="4650" width="5.44140625" style="1019" customWidth="1"/>
    <col min="4651" max="4651" width="1.44140625" style="1019" customWidth="1"/>
    <col min="4652" max="4864" width="11.5546875" style="1019"/>
    <col min="4865" max="4865" width="28.109375" style="1019" customWidth="1"/>
    <col min="4866" max="4866" width="7.109375" style="1019" customWidth="1"/>
    <col min="4867" max="4870" width="5.44140625" style="1019" customWidth="1"/>
    <col min="4871" max="4871" width="1.44140625" style="1019" customWidth="1"/>
    <col min="4872" max="4872" width="7.44140625" style="1019" customWidth="1"/>
    <col min="4873" max="4876" width="5.44140625" style="1019" customWidth="1"/>
    <col min="4877" max="4877" width="1.44140625" style="1019" customWidth="1"/>
    <col min="4878" max="4878" width="6.44140625" style="1019" customWidth="1"/>
    <col min="4879" max="4882" width="5.44140625" style="1019" customWidth="1"/>
    <col min="4883" max="4883" width="1.44140625" style="1019" customWidth="1"/>
    <col min="4884" max="4884" width="7.44140625" style="1019" customWidth="1"/>
    <col min="4885" max="4886" width="5.44140625" style="1019" customWidth="1"/>
    <col min="4887" max="4887" width="6.33203125" style="1019" bestFit="1" customWidth="1"/>
    <col min="4888" max="4888" width="5.44140625" style="1019" customWidth="1"/>
    <col min="4889" max="4889" width="1" style="1019" customWidth="1"/>
    <col min="4890" max="4890" width="7.44140625" style="1019" customWidth="1"/>
    <col min="4891" max="4893" width="5.44140625" style="1019" customWidth="1"/>
    <col min="4894" max="4894" width="6.44140625" style="1019" bestFit="1" customWidth="1"/>
    <col min="4895" max="4895" width="1.44140625" style="1019" customWidth="1"/>
    <col min="4896" max="4896" width="7.44140625" style="1019" customWidth="1"/>
    <col min="4897" max="4900" width="5.44140625" style="1019" customWidth="1"/>
    <col min="4901" max="4901" width="1.44140625" style="1019" customWidth="1"/>
    <col min="4902" max="4902" width="7.44140625" style="1019" customWidth="1"/>
    <col min="4903" max="4906" width="5.44140625" style="1019" customWidth="1"/>
    <col min="4907" max="4907" width="1.44140625" style="1019" customWidth="1"/>
    <col min="4908" max="5120" width="11.5546875" style="1019"/>
    <col min="5121" max="5121" width="28.109375" style="1019" customWidth="1"/>
    <col min="5122" max="5122" width="7.109375" style="1019" customWidth="1"/>
    <col min="5123" max="5126" width="5.44140625" style="1019" customWidth="1"/>
    <col min="5127" max="5127" width="1.44140625" style="1019" customWidth="1"/>
    <col min="5128" max="5128" width="7.44140625" style="1019" customWidth="1"/>
    <col min="5129" max="5132" width="5.44140625" style="1019" customWidth="1"/>
    <col min="5133" max="5133" width="1.44140625" style="1019" customWidth="1"/>
    <col min="5134" max="5134" width="6.44140625" style="1019" customWidth="1"/>
    <col min="5135" max="5138" width="5.44140625" style="1019" customWidth="1"/>
    <col min="5139" max="5139" width="1.44140625" style="1019" customWidth="1"/>
    <col min="5140" max="5140" width="7.44140625" style="1019" customWidth="1"/>
    <col min="5141" max="5142" width="5.44140625" style="1019" customWidth="1"/>
    <col min="5143" max="5143" width="6.33203125" style="1019" bestFit="1" customWidth="1"/>
    <col min="5144" max="5144" width="5.44140625" style="1019" customWidth="1"/>
    <col min="5145" max="5145" width="1" style="1019" customWidth="1"/>
    <col min="5146" max="5146" width="7.44140625" style="1019" customWidth="1"/>
    <col min="5147" max="5149" width="5.44140625" style="1019" customWidth="1"/>
    <col min="5150" max="5150" width="6.44140625" style="1019" bestFit="1" customWidth="1"/>
    <col min="5151" max="5151" width="1.44140625" style="1019" customWidth="1"/>
    <col min="5152" max="5152" width="7.44140625" style="1019" customWidth="1"/>
    <col min="5153" max="5156" width="5.44140625" style="1019" customWidth="1"/>
    <col min="5157" max="5157" width="1.44140625" style="1019" customWidth="1"/>
    <col min="5158" max="5158" width="7.44140625" style="1019" customWidth="1"/>
    <col min="5159" max="5162" width="5.44140625" style="1019" customWidth="1"/>
    <col min="5163" max="5163" width="1.44140625" style="1019" customWidth="1"/>
    <col min="5164" max="5376" width="11.5546875" style="1019"/>
    <col min="5377" max="5377" width="28.109375" style="1019" customWidth="1"/>
    <col min="5378" max="5378" width="7.109375" style="1019" customWidth="1"/>
    <col min="5379" max="5382" width="5.44140625" style="1019" customWidth="1"/>
    <col min="5383" max="5383" width="1.44140625" style="1019" customWidth="1"/>
    <col min="5384" max="5384" width="7.44140625" style="1019" customWidth="1"/>
    <col min="5385" max="5388" width="5.44140625" style="1019" customWidth="1"/>
    <col min="5389" max="5389" width="1.44140625" style="1019" customWidth="1"/>
    <col min="5390" max="5390" width="6.44140625" style="1019" customWidth="1"/>
    <col min="5391" max="5394" width="5.44140625" style="1019" customWidth="1"/>
    <col min="5395" max="5395" width="1.44140625" style="1019" customWidth="1"/>
    <col min="5396" max="5396" width="7.44140625" style="1019" customWidth="1"/>
    <col min="5397" max="5398" width="5.44140625" style="1019" customWidth="1"/>
    <col min="5399" max="5399" width="6.33203125" style="1019" bestFit="1" customWidth="1"/>
    <col min="5400" max="5400" width="5.44140625" style="1019" customWidth="1"/>
    <col min="5401" max="5401" width="1" style="1019" customWidth="1"/>
    <col min="5402" max="5402" width="7.44140625" style="1019" customWidth="1"/>
    <col min="5403" max="5405" width="5.44140625" style="1019" customWidth="1"/>
    <col min="5406" max="5406" width="6.44140625" style="1019" bestFit="1" customWidth="1"/>
    <col min="5407" max="5407" width="1.44140625" style="1019" customWidth="1"/>
    <col min="5408" max="5408" width="7.44140625" style="1019" customWidth="1"/>
    <col min="5409" max="5412" width="5.44140625" style="1019" customWidth="1"/>
    <col min="5413" max="5413" width="1.44140625" style="1019" customWidth="1"/>
    <col min="5414" max="5414" width="7.44140625" style="1019" customWidth="1"/>
    <col min="5415" max="5418" width="5.44140625" style="1019" customWidth="1"/>
    <col min="5419" max="5419" width="1.44140625" style="1019" customWidth="1"/>
    <col min="5420" max="5632" width="11.5546875" style="1019"/>
    <col min="5633" max="5633" width="28.109375" style="1019" customWidth="1"/>
    <col min="5634" max="5634" width="7.109375" style="1019" customWidth="1"/>
    <col min="5635" max="5638" width="5.44140625" style="1019" customWidth="1"/>
    <col min="5639" max="5639" width="1.44140625" style="1019" customWidth="1"/>
    <col min="5640" max="5640" width="7.44140625" style="1019" customWidth="1"/>
    <col min="5641" max="5644" width="5.44140625" style="1019" customWidth="1"/>
    <col min="5645" max="5645" width="1.44140625" style="1019" customWidth="1"/>
    <col min="5646" max="5646" width="6.44140625" style="1019" customWidth="1"/>
    <col min="5647" max="5650" width="5.44140625" style="1019" customWidth="1"/>
    <col min="5651" max="5651" width="1.44140625" style="1019" customWidth="1"/>
    <col min="5652" max="5652" width="7.44140625" style="1019" customWidth="1"/>
    <col min="5653" max="5654" width="5.44140625" style="1019" customWidth="1"/>
    <col min="5655" max="5655" width="6.33203125" style="1019" bestFit="1" customWidth="1"/>
    <col min="5656" max="5656" width="5.44140625" style="1019" customWidth="1"/>
    <col min="5657" max="5657" width="1" style="1019" customWidth="1"/>
    <col min="5658" max="5658" width="7.44140625" style="1019" customWidth="1"/>
    <col min="5659" max="5661" width="5.44140625" style="1019" customWidth="1"/>
    <col min="5662" max="5662" width="6.44140625" style="1019" bestFit="1" customWidth="1"/>
    <col min="5663" max="5663" width="1.44140625" style="1019" customWidth="1"/>
    <col min="5664" max="5664" width="7.44140625" style="1019" customWidth="1"/>
    <col min="5665" max="5668" width="5.44140625" style="1019" customWidth="1"/>
    <col min="5669" max="5669" width="1.44140625" style="1019" customWidth="1"/>
    <col min="5670" max="5670" width="7.44140625" style="1019" customWidth="1"/>
    <col min="5671" max="5674" width="5.44140625" style="1019" customWidth="1"/>
    <col min="5675" max="5675" width="1.44140625" style="1019" customWidth="1"/>
    <col min="5676" max="5888" width="11.5546875" style="1019"/>
    <col min="5889" max="5889" width="28.109375" style="1019" customWidth="1"/>
    <col min="5890" max="5890" width="7.109375" style="1019" customWidth="1"/>
    <col min="5891" max="5894" width="5.44140625" style="1019" customWidth="1"/>
    <col min="5895" max="5895" width="1.44140625" style="1019" customWidth="1"/>
    <col min="5896" max="5896" width="7.44140625" style="1019" customWidth="1"/>
    <col min="5897" max="5900" width="5.44140625" style="1019" customWidth="1"/>
    <col min="5901" max="5901" width="1.44140625" style="1019" customWidth="1"/>
    <col min="5902" max="5902" width="6.44140625" style="1019" customWidth="1"/>
    <col min="5903" max="5906" width="5.44140625" style="1019" customWidth="1"/>
    <col min="5907" max="5907" width="1.44140625" style="1019" customWidth="1"/>
    <col min="5908" max="5908" width="7.44140625" style="1019" customWidth="1"/>
    <col min="5909" max="5910" width="5.44140625" style="1019" customWidth="1"/>
    <col min="5911" max="5911" width="6.33203125" style="1019" bestFit="1" customWidth="1"/>
    <col min="5912" max="5912" width="5.44140625" style="1019" customWidth="1"/>
    <col min="5913" max="5913" width="1" style="1019" customWidth="1"/>
    <col min="5914" max="5914" width="7.44140625" style="1019" customWidth="1"/>
    <col min="5915" max="5917" width="5.44140625" style="1019" customWidth="1"/>
    <col min="5918" max="5918" width="6.44140625" style="1019" bestFit="1" customWidth="1"/>
    <col min="5919" max="5919" width="1.44140625" style="1019" customWidth="1"/>
    <col min="5920" max="5920" width="7.44140625" style="1019" customWidth="1"/>
    <col min="5921" max="5924" width="5.44140625" style="1019" customWidth="1"/>
    <col min="5925" max="5925" width="1.44140625" style="1019" customWidth="1"/>
    <col min="5926" max="5926" width="7.44140625" style="1019" customWidth="1"/>
    <col min="5927" max="5930" width="5.44140625" style="1019" customWidth="1"/>
    <col min="5931" max="5931" width="1.44140625" style="1019" customWidth="1"/>
    <col min="5932" max="6144" width="11.5546875" style="1019"/>
    <col min="6145" max="6145" width="28.109375" style="1019" customWidth="1"/>
    <col min="6146" max="6146" width="7.109375" style="1019" customWidth="1"/>
    <col min="6147" max="6150" width="5.44140625" style="1019" customWidth="1"/>
    <col min="6151" max="6151" width="1.44140625" style="1019" customWidth="1"/>
    <col min="6152" max="6152" width="7.44140625" style="1019" customWidth="1"/>
    <col min="6153" max="6156" width="5.44140625" style="1019" customWidth="1"/>
    <col min="6157" max="6157" width="1.44140625" style="1019" customWidth="1"/>
    <col min="6158" max="6158" width="6.44140625" style="1019" customWidth="1"/>
    <col min="6159" max="6162" width="5.44140625" style="1019" customWidth="1"/>
    <col min="6163" max="6163" width="1.44140625" style="1019" customWidth="1"/>
    <col min="6164" max="6164" width="7.44140625" style="1019" customWidth="1"/>
    <col min="6165" max="6166" width="5.44140625" style="1019" customWidth="1"/>
    <col min="6167" max="6167" width="6.33203125" style="1019" bestFit="1" customWidth="1"/>
    <col min="6168" max="6168" width="5.44140625" style="1019" customWidth="1"/>
    <col min="6169" max="6169" width="1" style="1019" customWidth="1"/>
    <col min="6170" max="6170" width="7.44140625" style="1019" customWidth="1"/>
    <col min="6171" max="6173" width="5.44140625" style="1019" customWidth="1"/>
    <col min="6174" max="6174" width="6.44140625" style="1019" bestFit="1" customWidth="1"/>
    <col min="6175" max="6175" width="1.44140625" style="1019" customWidth="1"/>
    <col min="6176" max="6176" width="7.44140625" style="1019" customWidth="1"/>
    <col min="6177" max="6180" width="5.44140625" style="1019" customWidth="1"/>
    <col min="6181" max="6181" width="1.44140625" style="1019" customWidth="1"/>
    <col min="6182" max="6182" width="7.44140625" style="1019" customWidth="1"/>
    <col min="6183" max="6186" width="5.44140625" style="1019" customWidth="1"/>
    <col min="6187" max="6187" width="1.44140625" style="1019" customWidth="1"/>
    <col min="6188" max="6400" width="11.5546875" style="1019"/>
    <col min="6401" max="6401" width="28.109375" style="1019" customWidth="1"/>
    <col min="6402" max="6402" width="7.109375" style="1019" customWidth="1"/>
    <col min="6403" max="6406" width="5.44140625" style="1019" customWidth="1"/>
    <col min="6407" max="6407" width="1.44140625" style="1019" customWidth="1"/>
    <col min="6408" max="6408" width="7.44140625" style="1019" customWidth="1"/>
    <col min="6409" max="6412" width="5.44140625" style="1019" customWidth="1"/>
    <col min="6413" max="6413" width="1.44140625" style="1019" customWidth="1"/>
    <col min="6414" max="6414" width="6.44140625" style="1019" customWidth="1"/>
    <col min="6415" max="6418" width="5.44140625" style="1019" customWidth="1"/>
    <col min="6419" max="6419" width="1.44140625" style="1019" customWidth="1"/>
    <col min="6420" max="6420" width="7.44140625" style="1019" customWidth="1"/>
    <col min="6421" max="6422" width="5.44140625" style="1019" customWidth="1"/>
    <col min="6423" max="6423" width="6.33203125" style="1019" bestFit="1" customWidth="1"/>
    <col min="6424" max="6424" width="5.44140625" style="1019" customWidth="1"/>
    <col min="6425" max="6425" width="1" style="1019" customWidth="1"/>
    <col min="6426" max="6426" width="7.44140625" style="1019" customWidth="1"/>
    <col min="6427" max="6429" width="5.44140625" style="1019" customWidth="1"/>
    <col min="6430" max="6430" width="6.44140625" style="1019" bestFit="1" customWidth="1"/>
    <col min="6431" max="6431" width="1.44140625" style="1019" customWidth="1"/>
    <col min="6432" max="6432" width="7.44140625" style="1019" customWidth="1"/>
    <col min="6433" max="6436" width="5.44140625" style="1019" customWidth="1"/>
    <col min="6437" max="6437" width="1.44140625" style="1019" customWidth="1"/>
    <col min="6438" max="6438" width="7.44140625" style="1019" customWidth="1"/>
    <col min="6439" max="6442" width="5.44140625" style="1019" customWidth="1"/>
    <col min="6443" max="6443" width="1.44140625" style="1019" customWidth="1"/>
    <col min="6444" max="6656" width="11.5546875" style="1019"/>
    <col min="6657" max="6657" width="28.109375" style="1019" customWidth="1"/>
    <col min="6658" max="6658" width="7.109375" style="1019" customWidth="1"/>
    <col min="6659" max="6662" width="5.44140625" style="1019" customWidth="1"/>
    <col min="6663" max="6663" width="1.44140625" style="1019" customWidth="1"/>
    <col min="6664" max="6664" width="7.44140625" style="1019" customWidth="1"/>
    <col min="6665" max="6668" width="5.44140625" style="1019" customWidth="1"/>
    <col min="6669" max="6669" width="1.44140625" style="1019" customWidth="1"/>
    <col min="6670" max="6670" width="6.44140625" style="1019" customWidth="1"/>
    <col min="6671" max="6674" width="5.44140625" style="1019" customWidth="1"/>
    <col min="6675" max="6675" width="1.44140625" style="1019" customWidth="1"/>
    <col min="6676" max="6676" width="7.44140625" style="1019" customWidth="1"/>
    <col min="6677" max="6678" width="5.44140625" style="1019" customWidth="1"/>
    <col min="6679" max="6679" width="6.33203125" style="1019" bestFit="1" customWidth="1"/>
    <col min="6680" max="6680" width="5.44140625" style="1019" customWidth="1"/>
    <col min="6681" max="6681" width="1" style="1019" customWidth="1"/>
    <col min="6682" max="6682" width="7.44140625" style="1019" customWidth="1"/>
    <col min="6683" max="6685" width="5.44140625" style="1019" customWidth="1"/>
    <col min="6686" max="6686" width="6.44140625" style="1019" bestFit="1" customWidth="1"/>
    <col min="6687" max="6687" width="1.44140625" style="1019" customWidth="1"/>
    <col min="6688" max="6688" width="7.44140625" style="1019" customWidth="1"/>
    <col min="6689" max="6692" width="5.44140625" style="1019" customWidth="1"/>
    <col min="6693" max="6693" width="1.44140625" style="1019" customWidth="1"/>
    <col min="6694" max="6694" width="7.44140625" style="1019" customWidth="1"/>
    <col min="6695" max="6698" width="5.44140625" style="1019" customWidth="1"/>
    <col min="6699" max="6699" width="1.44140625" style="1019" customWidth="1"/>
    <col min="6700" max="6912" width="11.5546875" style="1019"/>
    <col min="6913" max="6913" width="28.109375" style="1019" customWidth="1"/>
    <col min="6914" max="6914" width="7.109375" style="1019" customWidth="1"/>
    <col min="6915" max="6918" width="5.44140625" style="1019" customWidth="1"/>
    <col min="6919" max="6919" width="1.44140625" style="1019" customWidth="1"/>
    <col min="6920" max="6920" width="7.44140625" style="1019" customWidth="1"/>
    <col min="6921" max="6924" width="5.44140625" style="1019" customWidth="1"/>
    <col min="6925" max="6925" width="1.44140625" style="1019" customWidth="1"/>
    <col min="6926" max="6926" width="6.44140625" style="1019" customWidth="1"/>
    <col min="6927" max="6930" width="5.44140625" style="1019" customWidth="1"/>
    <col min="6931" max="6931" width="1.44140625" style="1019" customWidth="1"/>
    <col min="6932" max="6932" width="7.44140625" style="1019" customWidth="1"/>
    <col min="6933" max="6934" width="5.44140625" style="1019" customWidth="1"/>
    <col min="6935" max="6935" width="6.33203125" style="1019" bestFit="1" customWidth="1"/>
    <col min="6936" max="6936" width="5.44140625" style="1019" customWidth="1"/>
    <col min="6937" max="6937" width="1" style="1019" customWidth="1"/>
    <col min="6938" max="6938" width="7.44140625" style="1019" customWidth="1"/>
    <col min="6939" max="6941" width="5.44140625" style="1019" customWidth="1"/>
    <col min="6942" max="6942" width="6.44140625" style="1019" bestFit="1" customWidth="1"/>
    <col min="6943" max="6943" width="1.44140625" style="1019" customWidth="1"/>
    <col min="6944" max="6944" width="7.44140625" style="1019" customWidth="1"/>
    <col min="6945" max="6948" width="5.44140625" style="1019" customWidth="1"/>
    <col min="6949" max="6949" width="1.44140625" style="1019" customWidth="1"/>
    <col min="6950" max="6950" width="7.44140625" style="1019" customWidth="1"/>
    <col min="6951" max="6954" width="5.44140625" style="1019" customWidth="1"/>
    <col min="6955" max="6955" width="1.44140625" style="1019" customWidth="1"/>
    <col min="6956" max="7168" width="11.5546875" style="1019"/>
    <col min="7169" max="7169" width="28.109375" style="1019" customWidth="1"/>
    <col min="7170" max="7170" width="7.109375" style="1019" customWidth="1"/>
    <col min="7171" max="7174" width="5.44140625" style="1019" customWidth="1"/>
    <col min="7175" max="7175" width="1.44140625" style="1019" customWidth="1"/>
    <col min="7176" max="7176" width="7.44140625" style="1019" customWidth="1"/>
    <col min="7177" max="7180" width="5.44140625" style="1019" customWidth="1"/>
    <col min="7181" max="7181" width="1.44140625" style="1019" customWidth="1"/>
    <col min="7182" max="7182" width="6.44140625" style="1019" customWidth="1"/>
    <col min="7183" max="7186" width="5.44140625" style="1019" customWidth="1"/>
    <col min="7187" max="7187" width="1.44140625" style="1019" customWidth="1"/>
    <col min="7188" max="7188" width="7.44140625" style="1019" customWidth="1"/>
    <col min="7189" max="7190" width="5.44140625" style="1019" customWidth="1"/>
    <col min="7191" max="7191" width="6.33203125" style="1019" bestFit="1" customWidth="1"/>
    <col min="7192" max="7192" width="5.44140625" style="1019" customWidth="1"/>
    <col min="7193" max="7193" width="1" style="1019" customWidth="1"/>
    <col min="7194" max="7194" width="7.44140625" style="1019" customWidth="1"/>
    <col min="7195" max="7197" width="5.44140625" style="1019" customWidth="1"/>
    <col min="7198" max="7198" width="6.44140625" style="1019" bestFit="1" customWidth="1"/>
    <col min="7199" max="7199" width="1.44140625" style="1019" customWidth="1"/>
    <col min="7200" max="7200" width="7.44140625" style="1019" customWidth="1"/>
    <col min="7201" max="7204" width="5.44140625" style="1019" customWidth="1"/>
    <col min="7205" max="7205" width="1.44140625" style="1019" customWidth="1"/>
    <col min="7206" max="7206" width="7.44140625" style="1019" customWidth="1"/>
    <col min="7207" max="7210" width="5.44140625" style="1019" customWidth="1"/>
    <col min="7211" max="7211" width="1.44140625" style="1019" customWidth="1"/>
    <col min="7212" max="7424" width="11.5546875" style="1019"/>
    <col min="7425" max="7425" width="28.109375" style="1019" customWidth="1"/>
    <col min="7426" max="7426" width="7.109375" style="1019" customWidth="1"/>
    <col min="7427" max="7430" width="5.44140625" style="1019" customWidth="1"/>
    <col min="7431" max="7431" width="1.44140625" style="1019" customWidth="1"/>
    <col min="7432" max="7432" width="7.44140625" style="1019" customWidth="1"/>
    <col min="7433" max="7436" width="5.44140625" style="1019" customWidth="1"/>
    <col min="7437" max="7437" width="1.44140625" style="1019" customWidth="1"/>
    <col min="7438" max="7438" width="6.44140625" style="1019" customWidth="1"/>
    <col min="7439" max="7442" width="5.44140625" style="1019" customWidth="1"/>
    <col min="7443" max="7443" width="1.44140625" style="1019" customWidth="1"/>
    <col min="7444" max="7444" width="7.44140625" style="1019" customWidth="1"/>
    <col min="7445" max="7446" width="5.44140625" style="1019" customWidth="1"/>
    <col min="7447" max="7447" width="6.33203125" style="1019" bestFit="1" customWidth="1"/>
    <col min="7448" max="7448" width="5.44140625" style="1019" customWidth="1"/>
    <col min="7449" max="7449" width="1" style="1019" customWidth="1"/>
    <col min="7450" max="7450" width="7.44140625" style="1019" customWidth="1"/>
    <col min="7451" max="7453" width="5.44140625" style="1019" customWidth="1"/>
    <col min="7454" max="7454" width="6.44140625" style="1019" bestFit="1" customWidth="1"/>
    <col min="7455" max="7455" width="1.44140625" style="1019" customWidth="1"/>
    <col min="7456" max="7456" width="7.44140625" style="1019" customWidth="1"/>
    <col min="7457" max="7460" width="5.44140625" style="1019" customWidth="1"/>
    <col min="7461" max="7461" width="1.44140625" style="1019" customWidth="1"/>
    <col min="7462" max="7462" width="7.44140625" style="1019" customWidth="1"/>
    <col min="7463" max="7466" width="5.44140625" style="1019" customWidth="1"/>
    <col min="7467" max="7467" width="1.44140625" style="1019" customWidth="1"/>
    <col min="7468" max="7680" width="11.5546875" style="1019"/>
    <col min="7681" max="7681" width="28.109375" style="1019" customWidth="1"/>
    <col min="7682" max="7682" width="7.109375" style="1019" customWidth="1"/>
    <col min="7683" max="7686" width="5.44140625" style="1019" customWidth="1"/>
    <col min="7687" max="7687" width="1.44140625" style="1019" customWidth="1"/>
    <col min="7688" max="7688" width="7.44140625" style="1019" customWidth="1"/>
    <col min="7689" max="7692" width="5.44140625" style="1019" customWidth="1"/>
    <col min="7693" max="7693" width="1.44140625" style="1019" customWidth="1"/>
    <col min="7694" max="7694" width="6.44140625" style="1019" customWidth="1"/>
    <col min="7695" max="7698" width="5.44140625" style="1019" customWidth="1"/>
    <col min="7699" max="7699" width="1.44140625" style="1019" customWidth="1"/>
    <col min="7700" max="7700" width="7.44140625" style="1019" customWidth="1"/>
    <col min="7701" max="7702" width="5.44140625" style="1019" customWidth="1"/>
    <col min="7703" max="7703" width="6.33203125" style="1019" bestFit="1" customWidth="1"/>
    <col min="7704" max="7704" width="5.44140625" style="1019" customWidth="1"/>
    <col min="7705" max="7705" width="1" style="1019" customWidth="1"/>
    <col min="7706" max="7706" width="7.44140625" style="1019" customWidth="1"/>
    <col min="7707" max="7709" width="5.44140625" style="1019" customWidth="1"/>
    <col min="7710" max="7710" width="6.44140625" style="1019" bestFit="1" customWidth="1"/>
    <col min="7711" max="7711" width="1.44140625" style="1019" customWidth="1"/>
    <col min="7712" max="7712" width="7.44140625" style="1019" customWidth="1"/>
    <col min="7713" max="7716" width="5.44140625" style="1019" customWidth="1"/>
    <col min="7717" max="7717" width="1.44140625" style="1019" customWidth="1"/>
    <col min="7718" max="7718" width="7.44140625" style="1019" customWidth="1"/>
    <col min="7719" max="7722" width="5.44140625" style="1019" customWidth="1"/>
    <col min="7723" max="7723" width="1.44140625" style="1019" customWidth="1"/>
    <col min="7724" max="7936" width="11.5546875" style="1019"/>
    <col min="7937" max="7937" width="28.109375" style="1019" customWidth="1"/>
    <col min="7938" max="7938" width="7.109375" style="1019" customWidth="1"/>
    <col min="7939" max="7942" width="5.44140625" style="1019" customWidth="1"/>
    <col min="7943" max="7943" width="1.44140625" style="1019" customWidth="1"/>
    <col min="7944" max="7944" width="7.44140625" style="1019" customWidth="1"/>
    <col min="7945" max="7948" width="5.44140625" style="1019" customWidth="1"/>
    <col min="7949" max="7949" width="1.44140625" style="1019" customWidth="1"/>
    <col min="7950" max="7950" width="6.44140625" style="1019" customWidth="1"/>
    <col min="7951" max="7954" width="5.44140625" style="1019" customWidth="1"/>
    <col min="7955" max="7955" width="1.44140625" style="1019" customWidth="1"/>
    <col min="7956" max="7956" width="7.44140625" style="1019" customWidth="1"/>
    <col min="7957" max="7958" width="5.44140625" style="1019" customWidth="1"/>
    <col min="7959" max="7959" width="6.33203125" style="1019" bestFit="1" customWidth="1"/>
    <col min="7960" max="7960" width="5.44140625" style="1019" customWidth="1"/>
    <col min="7961" max="7961" width="1" style="1019" customWidth="1"/>
    <col min="7962" max="7962" width="7.44140625" style="1019" customWidth="1"/>
    <col min="7963" max="7965" width="5.44140625" style="1019" customWidth="1"/>
    <col min="7966" max="7966" width="6.44140625" style="1019" bestFit="1" customWidth="1"/>
    <col min="7967" max="7967" width="1.44140625" style="1019" customWidth="1"/>
    <col min="7968" max="7968" width="7.44140625" style="1019" customWidth="1"/>
    <col min="7969" max="7972" width="5.44140625" style="1019" customWidth="1"/>
    <col min="7973" max="7973" width="1.44140625" style="1019" customWidth="1"/>
    <col min="7974" max="7974" width="7.44140625" style="1019" customWidth="1"/>
    <col min="7975" max="7978" width="5.44140625" style="1019" customWidth="1"/>
    <col min="7979" max="7979" width="1.44140625" style="1019" customWidth="1"/>
    <col min="7980" max="8192" width="11.5546875" style="1019"/>
    <col min="8193" max="8193" width="28.109375" style="1019" customWidth="1"/>
    <col min="8194" max="8194" width="7.109375" style="1019" customWidth="1"/>
    <col min="8195" max="8198" width="5.44140625" style="1019" customWidth="1"/>
    <col min="8199" max="8199" width="1.44140625" style="1019" customWidth="1"/>
    <col min="8200" max="8200" width="7.44140625" style="1019" customWidth="1"/>
    <col min="8201" max="8204" width="5.44140625" style="1019" customWidth="1"/>
    <col min="8205" max="8205" width="1.44140625" style="1019" customWidth="1"/>
    <col min="8206" max="8206" width="6.44140625" style="1019" customWidth="1"/>
    <col min="8207" max="8210" width="5.44140625" style="1019" customWidth="1"/>
    <col min="8211" max="8211" width="1.44140625" style="1019" customWidth="1"/>
    <col min="8212" max="8212" width="7.44140625" style="1019" customWidth="1"/>
    <col min="8213" max="8214" width="5.44140625" style="1019" customWidth="1"/>
    <col min="8215" max="8215" width="6.33203125" style="1019" bestFit="1" customWidth="1"/>
    <col min="8216" max="8216" width="5.44140625" style="1019" customWidth="1"/>
    <col min="8217" max="8217" width="1" style="1019" customWidth="1"/>
    <col min="8218" max="8218" width="7.44140625" style="1019" customWidth="1"/>
    <col min="8219" max="8221" width="5.44140625" style="1019" customWidth="1"/>
    <col min="8222" max="8222" width="6.44140625" style="1019" bestFit="1" customWidth="1"/>
    <col min="8223" max="8223" width="1.44140625" style="1019" customWidth="1"/>
    <col min="8224" max="8224" width="7.44140625" style="1019" customWidth="1"/>
    <col min="8225" max="8228" width="5.44140625" style="1019" customWidth="1"/>
    <col min="8229" max="8229" width="1.44140625" style="1019" customWidth="1"/>
    <col min="8230" max="8230" width="7.44140625" style="1019" customWidth="1"/>
    <col min="8231" max="8234" width="5.44140625" style="1019" customWidth="1"/>
    <col min="8235" max="8235" width="1.44140625" style="1019" customWidth="1"/>
    <col min="8236" max="8448" width="11.5546875" style="1019"/>
    <col min="8449" max="8449" width="28.109375" style="1019" customWidth="1"/>
    <col min="8450" max="8450" width="7.109375" style="1019" customWidth="1"/>
    <col min="8451" max="8454" width="5.44140625" style="1019" customWidth="1"/>
    <col min="8455" max="8455" width="1.44140625" style="1019" customWidth="1"/>
    <col min="8456" max="8456" width="7.44140625" style="1019" customWidth="1"/>
    <col min="8457" max="8460" width="5.44140625" style="1019" customWidth="1"/>
    <col min="8461" max="8461" width="1.44140625" style="1019" customWidth="1"/>
    <col min="8462" max="8462" width="6.44140625" style="1019" customWidth="1"/>
    <col min="8463" max="8466" width="5.44140625" style="1019" customWidth="1"/>
    <col min="8467" max="8467" width="1.44140625" style="1019" customWidth="1"/>
    <col min="8468" max="8468" width="7.44140625" style="1019" customWidth="1"/>
    <col min="8469" max="8470" width="5.44140625" style="1019" customWidth="1"/>
    <col min="8471" max="8471" width="6.33203125" style="1019" bestFit="1" customWidth="1"/>
    <col min="8472" max="8472" width="5.44140625" style="1019" customWidth="1"/>
    <col min="8473" max="8473" width="1" style="1019" customWidth="1"/>
    <col min="8474" max="8474" width="7.44140625" style="1019" customWidth="1"/>
    <col min="8475" max="8477" width="5.44140625" style="1019" customWidth="1"/>
    <col min="8478" max="8478" width="6.44140625" style="1019" bestFit="1" customWidth="1"/>
    <col min="8479" max="8479" width="1.44140625" style="1019" customWidth="1"/>
    <col min="8480" max="8480" width="7.44140625" style="1019" customWidth="1"/>
    <col min="8481" max="8484" width="5.44140625" style="1019" customWidth="1"/>
    <col min="8485" max="8485" width="1.44140625" style="1019" customWidth="1"/>
    <col min="8486" max="8486" width="7.44140625" style="1019" customWidth="1"/>
    <col min="8487" max="8490" width="5.44140625" style="1019" customWidth="1"/>
    <col min="8491" max="8491" width="1.44140625" style="1019" customWidth="1"/>
    <col min="8492" max="8704" width="11.5546875" style="1019"/>
    <col min="8705" max="8705" width="28.109375" style="1019" customWidth="1"/>
    <col min="8706" max="8706" width="7.109375" style="1019" customWidth="1"/>
    <col min="8707" max="8710" width="5.44140625" style="1019" customWidth="1"/>
    <col min="8711" max="8711" width="1.44140625" style="1019" customWidth="1"/>
    <col min="8712" max="8712" width="7.44140625" style="1019" customWidth="1"/>
    <col min="8713" max="8716" width="5.44140625" style="1019" customWidth="1"/>
    <col min="8717" max="8717" width="1.44140625" style="1019" customWidth="1"/>
    <col min="8718" max="8718" width="6.44140625" style="1019" customWidth="1"/>
    <col min="8719" max="8722" width="5.44140625" style="1019" customWidth="1"/>
    <col min="8723" max="8723" width="1.44140625" style="1019" customWidth="1"/>
    <col min="8724" max="8724" width="7.44140625" style="1019" customWidth="1"/>
    <col min="8725" max="8726" width="5.44140625" style="1019" customWidth="1"/>
    <col min="8727" max="8727" width="6.33203125" style="1019" bestFit="1" customWidth="1"/>
    <col min="8728" max="8728" width="5.44140625" style="1019" customWidth="1"/>
    <col min="8729" max="8729" width="1" style="1019" customWidth="1"/>
    <col min="8730" max="8730" width="7.44140625" style="1019" customWidth="1"/>
    <col min="8731" max="8733" width="5.44140625" style="1019" customWidth="1"/>
    <col min="8734" max="8734" width="6.44140625" style="1019" bestFit="1" customWidth="1"/>
    <col min="8735" max="8735" width="1.44140625" style="1019" customWidth="1"/>
    <col min="8736" max="8736" width="7.44140625" style="1019" customWidth="1"/>
    <col min="8737" max="8740" width="5.44140625" style="1019" customWidth="1"/>
    <col min="8741" max="8741" width="1.44140625" style="1019" customWidth="1"/>
    <col min="8742" max="8742" width="7.44140625" style="1019" customWidth="1"/>
    <col min="8743" max="8746" width="5.44140625" style="1019" customWidth="1"/>
    <col min="8747" max="8747" width="1.44140625" style="1019" customWidth="1"/>
    <col min="8748" max="8960" width="11.5546875" style="1019"/>
    <col min="8961" max="8961" width="28.109375" style="1019" customWidth="1"/>
    <col min="8962" max="8962" width="7.109375" style="1019" customWidth="1"/>
    <col min="8963" max="8966" width="5.44140625" style="1019" customWidth="1"/>
    <col min="8967" max="8967" width="1.44140625" style="1019" customWidth="1"/>
    <col min="8968" max="8968" width="7.44140625" style="1019" customWidth="1"/>
    <col min="8969" max="8972" width="5.44140625" style="1019" customWidth="1"/>
    <col min="8973" max="8973" width="1.44140625" style="1019" customWidth="1"/>
    <col min="8974" max="8974" width="6.44140625" style="1019" customWidth="1"/>
    <col min="8975" max="8978" width="5.44140625" style="1019" customWidth="1"/>
    <col min="8979" max="8979" width="1.44140625" style="1019" customWidth="1"/>
    <col min="8980" max="8980" width="7.44140625" style="1019" customWidth="1"/>
    <col min="8981" max="8982" width="5.44140625" style="1019" customWidth="1"/>
    <col min="8983" max="8983" width="6.33203125" style="1019" bestFit="1" customWidth="1"/>
    <col min="8984" max="8984" width="5.44140625" style="1019" customWidth="1"/>
    <col min="8985" max="8985" width="1" style="1019" customWidth="1"/>
    <col min="8986" max="8986" width="7.44140625" style="1019" customWidth="1"/>
    <col min="8987" max="8989" width="5.44140625" style="1019" customWidth="1"/>
    <col min="8990" max="8990" width="6.44140625" style="1019" bestFit="1" customWidth="1"/>
    <col min="8991" max="8991" width="1.44140625" style="1019" customWidth="1"/>
    <col min="8992" max="8992" width="7.44140625" style="1019" customWidth="1"/>
    <col min="8993" max="8996" width="5.44140625" style="1019" customWidth="1"/>
    <col min="8997" max="8997" width="1.44140625" style="1019" customWidth="1"/>
    <col min="8998" max="8998" width="7.44140625" style="1019" customWidth="1"/>
    <col min="8999" max="9002" width="5.44140625" style="1019" customWidth="1"/>
    <col min="9003" max="9003" width="1.44140625" style="1019" customWidth="1"/>
    <col min="9004" max="9216" width="11.5546875" style="1019"/>
    <col min="9217" max="9217" width="28.109375" style="1019" customWidth="1"/>
    <col min="9218" max="9218" width="7.109375" style="1019" customWidth="1"/>
    <col min="9219" max="9222" width="5.44140625" style="1019" customWidth="1"/>
    <col min="9223" max="9223" width="1.44140625" style="1019" customWidth="1"/>
    <col min="9224" max="9224" width="7.44140625" style="1019" customWidth="1"/>
    <col min="9225" max="9228" width="5.44140625" style="1019" customWidth="1"/>
    <col min="9229" max="9229" width="1.44140625" style="1019" customWidth="1"/>
    <col min="9230" max="9230" width="6.44140625" style="1019" customWidth="1"/>
    <col min="9231" max="9234" width="5.44140625" style="1019" customWidth="1"/>
    <col min="9235" max="9235" width="1.44140625" style="1019" customWidth="1"/>
    <col min="9236" max="9236" width="7.44140625" style="1019" customWidth="1"/>
    <col min="9237" max="9238" width="5.44140625" style="1019" customWidth="1"/>
    <col min="9239" max="9239" width="6.33203125" style="1019" bestFit="1" customWidth="1"/>
    <col min="9240" max="9240" width="5.44140625" style="1019" customWidth="1"/>
    <col min="9241" max="9241" width="1" style="1019" customWidth="1"/>
    <col min="9242" max="9242" width="7.44140625" style="1019" customWidth="1"/>
    <col min="9243" max="9245" width="5.44140625" style="1019" customWidth="1"/>
    <col min="9246" max="9246" width="6.44140625" style="1019" bestFit="1" customWidth="1"/>
    <col min="9247" max="9247" width="1.44140625" style="1019" customWidth="1"/>
    <col min="9248" max="9248" width="7.44140625" style="1019" customWidth="1"/>
    <col min="9249" max="9252" width="5.44140625" style="1019" customWidth="1"/>
    <col min="9253" max="9253" width="1.44140625" style="1019" customWidth="1"/>
    <col min="9254" max="9254" width="7.44140625" style="1019" customWidth="1"/>
    <col min="9255" max="9258" width="5.44140625" style="1019" customWidth="1"/>
    <col min="9259" max="9259" width="1.44140625" style="1019" customWidth="1"/>
    <col min="9260" max="9472" width="11.5546875" style="1019"/>
    <col min="9473" max="9473" width="28.109375" style="1019" customWidth="1"/>
    <col min="9474" max="9474" width="7.109375" style="1019" customWidth="1"/>
    <col min="9475" max="9478" width="5.44140625" style="1019" customWidth="1"/>
    <col min="9479" max="9479" width="1.44140625" style="1019" customWidth="1"/>
    <col min="9480" max="9480" width="7.44140625" style="1019" customWidth="1"/>
    <col min="9481" max="9484" width="5.44140625" style="1019" customWidth="1"/>
    <col min="9485" max="9485" width="1.44140625" style="1019" customWidth="1"/>
    <col min="9486" max="9486" width="6.44140625" style="1019" customWidth="1"/>
    <col min="9487" max="9490" width="5.44140625" style="1019" customWidth="1"/>
    <col min="9491" max="9491" width="1.44140625" style="1019" customWidth="1"/>
    <col min="9492" max="9492" width="7.44140625" style="1019" customWidth="1"/>
    <col min="9493" max="9494" width="5.44140625" style="1019" customWidth="1"/>
    <col min="9495" max="9495" width="6.33203125" style="1019" bestFit="1" customWidth="1"/>
    <col min="9496" max="9496" width="5.44140625" style="1019" customWidth="1"/>
    <col min="9497" max="9497" width="1" style="1019" customWidth="1"/>
    <col min="9498" max="9498" width="7.44140625" style="1019" customWidth="1"/>
    <col min="9499" max="9501" width="5.44140625" style="1019" customWidth="1"/>
    <col min="9502" max="9502" width="6.44140625" style="1019" bestFit="1" customWidth="1"/>
    <col min="9503" max="9503" width="1.44140625" style="1019" customWidth="1"/>
    <col min="9504" max="9504" width="7.44140625" style="1019" customWidth="1"/>
    <col min="9505" max="9508" width="5.44140625" style="1019" customWidth="1"/>
    <col min="9509" max="9509" width="1.44140625" style="1019" customWidth="1"/>
    <col min="9510" max="9510" width="7.44140625" style="1019" customWidth="1"/>
    <col min="9511" max="9514" width="5.44140625" style="1019" customWidth="1"/>
    <col min="9515" max="9515" width="1.44140625" style="1019" customWidth="1"/>
    <col min="9516" max="9728" width="11.5546875" style="1019"/>
    <col min="9729" max="9729" width="28.109375" style="1019" customWidth="1"/>
    <col min="9730" max="9730" width="7.109375" style="1019" customWidth="1"/>
    <col min="9731" max="9734" width="5.44140625" style="1019" customWidth="1"/>
    <col min="9735" max="9735" width="1.44140625" style="1019" customWidth="1"/>
    <col min="9736" max="9736" width="7.44140625" style="1019" customWidth="1"/>
    <col min="9737" max="9740" width="5.44140625" style="1019" customWidth="1"/>
    <col min="9741" max="9741" width="1.44140625" style="1019" customWidth="1"/>
    <col min="9742" max="9742" width="6.44140625" style="1019" customWidth="1"/>
    <col min="9743" max="9746" width="5.44140625" style="1019" customWidth="1"/>
    <col min="9747" max="9747" width="1.44140625" style="1019" customWidth="1"/>
    <col min="9748" max="9748" width="7.44140625" style="1019" customWidth="1"/>
    <col min="9749" max="9750" width="5.44140625" style="1019" customWidth="1"/>
    <col min="9751" max="9751" width="6.33203125" style="1019" bestFit="1" customWidth="1"/>
    <col min="9752" max="9752" width="5.44140625" style="1019" customWidth="1"/>
    <col min="9753" max="9753" width="1" style="1019" customWidth="1"/>
    <col min="9754" max="9754" width="7.44140625" style="1019" customWidth="1"/>
    <col min="9755" max="9757" width="5.44140625" style="1019" customWidth="1"/>
    <col min="9758" max="9758" width="6.44140625" style="1019" bestFit="1" customWidth="1"/>
    <col min="9759" max="9759" width="1.44140625" style="1019" customWidth="1"/>
    <col min="9760" max="9760" width="7.44140625" style="1019" customWidth="1"/>
    <col min="9761" max="9764" width="5.44140625" style="1019" customWidth="1"/>
    <col min="9765" max="9765" width="1.44140625" style="1019" customWidth="1"/>
    <col min="9766" max="9766" width="7.44140625" style="1019" customWidth="1"/>
    <col min="9767" max="9770" width="5.44140625" style="1019" customWidth="1"/>
    <col min="9771" max="9771" width="1.44140625" style="1019" customWidth="1"/>
    <col min="9772" max="9984" width="11.5546875" style="1019"/>
    <col min="9985" max="9985" width="28.109375" style="1019" customWidth="1"/>
    <col min="9986" max="9986" width="7.109375" style="1019" customWidth="1"/>
    <col min="9987" max="9990" width="5.44140625" style="1019" customWidth="1"/>
    <col min="9991" max="9991" width="1.44140625" style="1019" customWidth="1"/>
    <col min="9992" max="9992" width="7.44140625" style="1019" customWidth="1"/>
    <col min="9993" max="9996" width="5.44140625" style="1019" customWidth="1"/>
    <col min="9997" max="9997" width="1.44140625" style="1019" customWidth="1"/>
    <col min="9998" max="9998" width="6.44140625" style="1019" customWidth="1"/>
    <col min="9999" max="10002" width="5.44140625" style="1019" customWidth="1"/>
    <col min="10003" max="10003" width="1.44140625" style="1019" customWidth="1"/>
    <col min="10004" max="10004" width="7.44140625" style="1019" customWidth="1"/>
    <col min="10005" max="10006" width="5.44140625" style="1019" customWidth="1"/>
    <col min="10007" max="10007" width="6.33203125" style="1019" bestFit="1" customWidth="1"/>
    <col min="10008" max="10008" width="5.44140625" style="1019" customWidth="1"/>
    <col min="10009" max="10009" width="1" style="1019" customWidth="1"/>
    <col min="10010" max="10010" width="7.44140625" style="1019" customWidth="1"/>
    <col min="10011" max="10013" width="5.44140625" style="1019" customWidth="1"/>
    <col min="10014" max="10014" width="6.44140625" style="1019" bestFit="1" customWidth="1"/>
    <col min="10015" max="10015" width="1.44140625" style="1019" customWidth="1"/>
    <col min="10016" max="10016" width="7.44140625" style="1019" customWidth="1"/>
    <col min="10017" max="10020" width="5.44140625" style="1019" customWidth="1"/>
    <col min="10021" max="10021" width="1.44140625" style="1019" customWidth="1"/>
    <col min="10022" max="10022" width="7.44140625" style="1019" customWidth="1"/>
    <col min="10023" max="10026" width="5.44140625" style="1019" customWidth="1"/>
    <col min="10027" max="10027" width="1.44140625" style="1019" customWidth="1"/>
    <col min="10028" max="10240" width="11.5546875" style="1019"/>
    <col min="10241" max="10241" width="28.109375" style="1019" customWidth="1"/>
    <col min="10242" max="10242" width="7.109375" style="1019" customWidth="1"/>
    <col min="10243" max="10246" width="5.44140625" style="1019" customWidth="1"/>
    <col min="10247" max="10247" width="1.44140625" style="1019" customWidth="1"/>
    <col min="10248" max="10248" width="7.44140625" style="1019" customWidth="1"/>
    <col min="10249" max="10252" width="5.44140625" style="1019" customWidth="1"/>
    <col min="10253" max="10253" width="1.44140625" style="1019" customWidth="1"/>
    <col min="10254" max="10254" width="6.44140625" style="1019" customWidth="1"/>
    <col min="10255" max="10258" width="5.44140625" style="1019" customWidth="1"/>
    <col min="10259" max="10259" width="1.44140625" style="1019" customWidth="1"/>
    <col min="10260" max="10260" width="7.44140625" style="1019" customWidth="1"/>
    <col min="10261" max="10262" width="5.44140625" style="1019" customWidth="1"/>
    <col min="10263" max="10263" width="6.33203125" style="1019" bestFit="1" customWidth="1"/>
    <col min="10264" max="10264" width="5.44140625" style="1019" customWidth="1"/>
    <col min="10265" max="10265" width="1" style="1019" customWidth="1"/>
    <col min="10266" max="10266" width="7.44140625" style="1019" customWidth="1"/>
    <col min="10267" max="10269" width="5.44140625" style="1019" customWidth="1"/>
    <col min="10270" max="10270" width="6.44140625" style="1019" bestFit="1" customWidth="1"/>
    <col min="10271" max="10271" width="1.44140625" style="1019" customWidth="1"/>
    <col min="10272" max="10272" width="7.44140625" style="1019" customWidth="1"/>
    <col min="10273" max="10276" width="5.44140625" style="1019" customWidth="1"/>
    <col min="10277" max="10277" width="1.44140625" style="1019" customWidth="1"/>
    <col min="10278" max="10278" width="7.44140625" style="1019" customWidth="1"/>
    <col min="10279" max="10282" width="5.44140625" style="1019" customWidth="1"/>
    <col min="10283" max="10283" width="1.44140625" style="1019" customWidth="1"/>
    <col min="10284" max="10496" width="11.5546875" style="1019"/>
    <col min="10497" max="10497" width="28.109375" style="1019" customWidth="1"/>
    <col min="10498" max="10498" width="7.109375" style="1019" customWidth="1"/>
    <col min="10499" max="10502" width="5.44140625" style="1019" customWidth="1"/>
    <col min="10503" max="10503" width="1.44140625" style="1019" customWidth="1"/>
    <col min="10504" max="10504" width="7.44140625" style="1019" customWidth="1"/>
    <col min="10505" max="10508" width="5.44140625" style="1019" customWidth="1"/>
    <col min="10509" max="10509" width="1.44140625" style="1019" customWidth="1"/>
    <col min="10510" max="10510" width="6.44140625" style="1019" customWidth="1"/>
    <col min="10511" max="10514" width="5.44140625" style="1019" customWidth="1"/>
    <col min="10515" max="10515" width="1.44140625" style="1019" customWidth="1"/>
    <col min="10516" max="10516" width="7.44140625" style="1019" customWidth="1"/>
    <col min="10517" max="10518" width="5.44140625" style="1019" customWidth="1"/>
    <col min="10519" max="10519" width="6.33203125" style="1019" bestFit="1" customWidth="1"/>
    <col min="10520" max="10520" width="5.44140625" style="1019" customWidth="1"/>
    <col min="10521" max="10521" width="1" style="1019" customWidth="1"/>
    <col min="10522" max="10522" width="7.44140625" style="1019" customWidth="1"/>
    <col min="10523" max="10525" width="5.44140625" style="1019" customWidth="1"/>
    <col min="10526" max="10526" width="6.44140625" style="1019" bestFit="1" customWidth="1"/>
    <col min="10527" max="10527" width="1.44140625" style="1019" customWidth="1"/>
    <col min="10528" max="10528" width="7.44140625" style="1019" customWidth="1"/>
    <col min="10529" max="10532" width="5.44140625" style="1019" customWidth="1"/>
    <col min="10533" max="10533" width="1.44140625" style="1019" customWidth="1"/>
    <col min="10534" max="10534" width="7.44140625" style="1019" customWidth="1"/>
    <col min="10535" max="10538" width="5.44140625" style="1019" customWidth="1"/>
    <col min="10539" max="10539" width="1.44140625" style="1019" customWidth="1"/>
    <col min="10540" max="10752" width="11.5546875" style="1019"/>
    <col min="10753" max="10753" width="28.109375" style="1019" customWidth="1"/>
    <col min="10754" max="10754" width="7.109375" style="1019" customWidth="1"/>
    <col min="10755" max="10758" width="5.44140625" style="1019" customWidth="1"/>
    <col min="10759" max="10759" width="1.44140625" style="1019" customWidth="1"/>
    <col min="10760" max="10760" width="7.44140625" style="1019" customWidth="1"/>
    <col min="10761" max="10764" width="5.44140625" style="1019" customWidth="1"/>
    <col min="10765" max="10765" width="1.44140625" style="1019" customWidth="1"/>
    <col min="10766" max="10766" width="6.44140625" style="1019" customWidth="1"/>
    <col min="10767" max="10770" width="5.44140625" style="1019" customWidth="1"/>
    <col min="10771" max="10771" width="1.44140625" style="1019" customWidth="1"/>
    <col min="10772" max="10772" width="7.44140625" style="1019" customWidth="1"/>
    <col min="10773" max="10774" width="5.44140625" style="1019" customWidth="1"/>
    <col min="10775" max="10775" width="6.33203125" style="1019" bestFit="1" customWidth="1"/>
    <col min="10776" max="10776" width="5.44140625" style="1019" customWidth="1"/>
    <col min="10777" max="10777" width="1" style="1019" customWidth="1"/>
    <col min="10778" max="10778" width="7.44140625" style="1019" customWidth="1"/>
    <col min="10779" max="10781" width="5.44140625" style="1019" customWidth="1"/>
    <col min="10782" max="10782" width="6.44140625" style="1019" bestFit="1" customWidth="1"/>
    <col min="10783" max="10783" width="1.44140625" style="1019" customWidth="1"/>
    <col min="10784" max="10784" width="7.44140625" style="1019" customWidth="1"/>
    <col min="10785" max="10788" width="5.44140625" style="1019" customWidth="1"/>
    <col min="10789" max="10789" width="1.44140625" style="1019" customWidth="1"/>
    <col min="10790" max="10790" width="7.44140625" style="1019" customWidth="1"/>
    <col min="10791" max="10794" width="5.44140625" style="1019" customWidth="1"/>
    <col min="10795" max="10795" width="1.44140625" style="1019" customWidth="1"/>
    <col min="10796" max="11008" width="11.5546875" style="1019"/>
    <col min="11009" max="11009" width="28.109375" style="1019" customWidth="1"/>
    <col min="11010" max="11010" width="7.109375" style="1019" customWidth="1"/>
    <col min="11011" max="11014" width="5.44140625" style="1019" customWidth="1"/>
    <col min="11015" max="11015" width="1.44140625" style="1019" customWidth="1"/>
    <col min="11016" max="11016" width="7.44140625" style="1019" customWidth="1"/>
    <col min="11017" max="11020" width="5.44140625" style="1019" customWidth="1"/>
    <col min="11021" max="11021" width="1.44140625" style="1019" customWidth="1"/>
    <col min="11022" max="11022" width="6.44140625" style="1019" customWidth="1"/>
    <col min="11023" max="11026" width="5.44140625" style="1019" customWidth="1"/>
    <col min="11027" max="11027" width="1.44140625" style="1019" customWidth="1"/>
    <col min="11028" max="11028" width="7.44140625" style="1019" customWidth="1"/>
    <col min="11029" max="11030" width="5.44140625" style="1019" customWidth="1"/>
    <col min="11031" max="11031" width="6.33203125" style="1019" bestFit="1" customWidth="1"/>
    <col min="11032" max="11032" width="5.44140625" style="1019" customWidth="1"/>
    <col min="11033" max="11033" width="1" style="1019" customWidth="1"/>
    <col min="11034" max="11034" width="7.44140625" style="1019" customWidth="1"/>
    <col min="11035" max="11037" width="5.44140625" style="1019" customWidth="1"/>
    <col min="11038" max="11038" width="6.44140625" style="1019" bestFit="1" customWidth="1"/>
    <col min="11039" max="11039" width="1.44140625" style="1019" customWidth="1"/>
    <col min="11040" max="11040" width="7.44140625" style="1019" customWidth="1"/>
    <col min="11041" max="11044" width="5.44140625" style="1019" customWidth="1"/>
    <col min="11045" max="11045" width="1.44140625" style="1019" customWidth="1"/>
    <col min="11046" max="11046" width="7.44140625" style="1019" customWidth="1"/>
    <col min="11047" max="11050" width="5.44140625" style="1019" customWidth="1"/>
    <col min="11051" max="11051" width="1.44140625" style="1019" customWidth="1"/>
    <col min="11052" max="11264" width="11.5546875" style="1019"/>
    <col min="11265" max="11265" width="28.109375" style="1019" customWidth="1"/>
    <col min="11266" max="11266" width="7.109375" style="1019" customWidth="1"/>
    <col min="11267" max="11270" width="5.44140625" style="1019" customWidth="1"/>
    <col min="11271" max="11271" width="1.44140625" style="1019" customWidth="1"/>
    <col min="11272" max="11272" width="7.44140625" style="1019" customWidth="1"/>
    <col min="11273" max="11276" width="5.44140625" style="1019" customWidth="1"/>
    <col min="11277" max="11277" width="1.44140625" style="1019" customWidth="1"/>
    <col min="11278" max="11278" width="6.44140625" style="1019" customWidth="1"/>
    <col min="11279" max="11282" width="5.44140625" style="1019" customWidth="1"/>
    <col min="11283" max="11283" width="1.44140625" style="1019" customWidth="1"/>
    <col min="11284" max="11284" width="7.44140625" style="1019" customWidth="1"/>
    <col min="11285" max="11286" width="5.44140625" style="1019" customWidth="1"/>
    <col min="11287" max="11287" width="6.33203125" style="1019" bestFit="1" customWidth="1"/>
    <col min="11288" max="11288" width="5.44140625" style="1019" customWidth="1"/>
    <col min="11289" max="11289" width="1" style="1019" customWidth="1"/>
    <col min="11290" max="11290" width="7.44140625" style="1019" customWidth="1"/>
    <col min="11291" max="11293" width="5.44140625" style="1019" customWidth="1"/>
    <col min="11294" max="11294" width="6.44140625" style="1019" bestFit="1" customWidth="1"/>
    <col min="11295" max="11295" width="1.44140625" style="1019" customWidth="1"/>
    <col min="11296" max="11296" width="7.44140625" style="1019" customWidth="1"/>
    <col min="11297" max="11300" width="5.44140625" style="1019" customWidth="1"/>
    <col min="11301" max="11301" width="1.44140625" style="1019" customWidth="1"/>
    <col min="11302" max="11302" width="7.44140625" style="1019" customWidth="1"/>
    <col min="11303" max="11306" width="5.44140625" style="1019" customWidth="1"/>
    <col min="11307" max="11307" width="1.44140625" style="1019" customWidth="1"/>
    <col min="11308" max="11520" width="11.5546875" style="1019"/>
    <col min="11521" max="11521" width="28.109375" style="1019" customWidth="1"/>
    <col min="11522" max="11522" width="7.109375" style="1019" customWidth="1"/>
    <col min="11523" max="11526" width="5.44140625" style="1019" customWidth="1"/>
    <col min="11527" max="11527" width="1.44140625" style="1019" customWidth="1"/>
    <col min="11528" max="11528" width="7.44140625" style="1019" customWidth="1"/>
    <col min="11529" max="11532" width="5.44140625" style="1019" customWidth="1"/>
    <col min="11533" max="11533" width="1.44140625" style="1019" customWidth="1"/>
    <col min="11534" max="11534" width="6.44140625" style="1019" customWidth="1"/>
    <col min="11535" max="11538" width="5.44140625" style="1019" customWidth="1"/>
    <col min="11539" max="11539" width="1.44140625" style="1019" customWidth="1"/>
    <col min="11540" max="11540" width="7.44140625" style="1019" customWidth="1"/>
    <col min="11541" max="11542" width="5.44140625" style="1019" customWidth="1"/>
    <col min="11543" max="11543" width="6.33203125" style="1019" bestFit="1" customWidth="1"/>
    <col min="11544" max="11544" width="5.44140625" style="1019" customWidth="1"/>
    <col min="11545" max="11545" width="1" style="1019" customWidth="1"/>
    <col min="11546" max="11546" width="7.44140625" style="1019" customWidth="1"/>
    <col min="11547" max="11549" width="5.44140625" style="1019" customWidth="1"/>
    <col min="11550" max="11550" width="6.44140625" style="1019" bestFit="1" customWidth="1"/>
    <col min="11551" max="11551" width="1.44140625" style="1019" customWidth="1"/>
    <col min="11552" max="11552" width="7.44140625" style="1019" customWidth="1"/>
    <col min="11553" max="11556" width="5.44140625" style="1019" customWidth="1"/>
    <col min="11557" max="11557" width="1.44140625" style="1019" customWidth="1"/>
    <col min="11558" max="11558" width="7.44140625" style="1019" customWidth="1"/>
    <col min="11559" max="11562" width="5.44140625" style="1019" customWidth="1"/>
    <col min="11563" max="11563" width="1.44140625" style="1019" customWidth="1"/>
    <col min="11564" max="11776" width="11.5546875" style="1019"/>
    <col min="11777" max="11777" width="28.109375" style="1019" customWidth="1"/>
    <col min="11778" max="11778" width="7.109375" style="1019" customWidth="1"/>
    <col min="11779" max="11782" width="5.44140625" style="1019" customWidth="1"/>
    <col min="11783" max="11783" width="1.44140625" style="1019" customWidth="1"/>
    <col min="11784" max="11784" width="7.44140625" style="1019" customWidth="1"/>
    <col min="11785" max="11788" width="5.44140625" style="1019" customWidth="1"/>
    <col min="11789" max="11789" width="1.44140625" style="1019" customWidth="1"/>
    <col min="11790" max="11790" width="6.44140625" style="1019" customWidth="1"/>
    <col min="11791" max="11794" width="5.44140625" style="1019" customWidth="1"/>
    <col min="11795" max="11795" width="1.44140625" style="1019" customWidth="1"/>
    <col min="11796" max="11796" width="7.44140625" style="1019" customWidth="1"/>
    <col min="11797" max="11798" width="5.44140625" style="1019" customWidth="1"/>
    <col min="11799" max="11799" width="6.33203125" style="1019" bestFit="1" customWidth="1"/>
    <col min="11800" max="11800" width="5.44140625" style="1019" customWidth="1"/>
    <col min="11801" max="11801" width="1" style="1019" customWidth="1"/>
    <col min="11802" max="11802" width="7.44140625" style="1019" customWidth="1"/>
    <col min="11803" max="11805" width="5.44140625" style="1019" customWidth="1"/>
    <col min="11806" max="11806" width="6.44140625" style="1019" bestFit="1" customWidth="1"/>
    <col min="11807" max="11807" width="1.44140625" style="1019" customWidth="1"/>
    <col min="11808" max="11808" width="7.44140625" style="1019" customWidth="1"/>
    <col min="11809" max="11812" width="5.44140625" style="1019" customWidth="1"/>
    <col min="11813" max="11813" width="1.44140625" style="1019" customWidth="1"/>
    <col min="11814" max="11814" width="7.44140625" style="1019" customWidth="1"/>
    <col min="11815" max="11818" width="5.44140625" style="1019" customWidth="1"/>
    <col min="11819" max="11819" width="1.44140625" style="1019" customWidth="1"/>
    <col min="11820" max="12032" width="11.5546875" style="1019"/>
    <col min="12033" max="12033" width="28.109375" style="1019" customWidth="1"/>
    <col min="12034" max="12034" width="7.109375" style="1019" customWidth="1"/>
    <col min="12035" max="12038" width="5.44140625" style="1019" customWidth="1"/>
    <col min="12039" max="12039" width="1.44140625" style="1019" customWidth="1"/>
    <col min="12040" max="12040" width="7.44140625" style="1019" customWidth="1"/>
    <col min="12041" max="12044" width="5.44140625" style="1019" customWidth="1"/>
    <col min="12045" max="12045" width="1.44140625" style="1019" customWidth="1"/>
    <col min="12046" max="12046" width="6.44140625" style="1019" customWidth="1"/>
    <col min="12047" max="12050" width="5.44140625" style="1019" customWidth="1"/>
    <col min="12051" max="12051" width="1.44140625" style="1019" customWidth="1"/>
    <col min="12052" max="12052" width="7.44140625" style="1019" customWidth="1"/>
    <col min="12053" max="12054" width="5.44140625" style="1019" customWidth="1"/>
    <col min="12055" max="12055" width="6.33203125" style="1019" bestFit="1" customWidth="1"/>
    <col min="12056" max="12056" width="5.44140625" style="1019" customWidth="1"/>
    <col min="12057" max="12057" width="1" style="1019" customWidth="1"/>
    <col min="12058" max="12058" width="7.44140625" style="1019" customWidth="1"/>
    <col min="12059" max="12061" width="5.44140625" style="1019" customWidth="1"/>
    <col min="12062" max="12062" width="6.44140625" style="1019" bestFit="1" customWidth="1"/>
    <col min="12063" max="12063" width="1.44140625" style="1019" customWidth="1"/>
    <col min="12064" max="12064" width="7.44140625" style="1019" customWidth="1"/>
    <col min="12065" max="12068" width="5.44140625" style="1019" customWidth="1"/>
    <col min="12069" max="12069" width="1.44140625" style="1019" customWidth="1"/>
    <col min="12070" max="12070" width="7.44140625" style="1019" customWidth="1"/>
    <col min="12071" max="12074" width="5.44140625" style="1019" customWidth="1"/>
    <col min="12075" max="12075" width="1.44140625" style="1019" customWidth="1"/>
    <col min="12076" max="12288" width="11.5546875" style="1019"/>
    <col min="12289" max="12289" width="28.109375" style="1019" customWidth="1"/>
    <col min="12290" max="12290" width="7.109375" style="1019" customWidth="1"/>
    <col min="12291" max="12294" width="5.44140625" style="1019" customWidth="1"/>
    <col min="12295" max="12295" width="1.44140625" style="1019" customWidth="1"/>
    <col min="12296" max="12296" width="7.44140625" style="1019" customWidth="1"/>
    <col min="12297" max="12300" width="5.44140625" style="1019" customWidth="1"/>
    <col min="12301" max="12301" width="1.44140625" style="1019" customWidth="1"/>
    <col min="12302" max="12302" width="6.44140625" style="1019" customWidth="1"/>
    <col min="12303" max="12306" width="5.44140625" style="1019" customWidth="1"/>
    <col min="12307" max="12307" width="1.44140625" style="1019" customWidth="1"/>
    <col min="12308" max="12308" width="7.44140625" style="1019" customWidth="1"/>
    <col min="12309" max="12310" width="5.44140625" style="1019" customWidth="1"/>
    <col min="12311" max="12311" width="6.33203125" style="1019" bestFit="1" customWidth="1"/>
    <col min="12312" max="12312" width="5.44140625" style="1019" customWidth="1"/>
    <col min="12313" max="12313" width="1" style="1019" customWidth="1"/>
    <col min="12314" max="12314" width="7.44140625" style="1019" customWidth="1"/>
    <col min="12315" max="12317" width="5.44140625" style="1019" customWidth="1"/>
    <col min="12318" max="12318" width="6.44140625" style="1019" bestFit="1" customWidth="1"/>
    <col min="12319" max="12319" width="1.44140625" style="1019" customWidth="1"/>
    <col min="12320" max="12320" width="7.44140625" style="1019" customWidth="1"/>
    <col min="12321" max="12324" width="5.44140625" style="1019" customWidth="1"/>
    <col min="12325" max="12325" width="1.44140625" style="1019" customWidth="1"/>
    <col min="12326" max="12326" width="7.44140625" style="1019" customWidth="1"/>
    <col min="12327" max="12330" width="5.44140625" style="1019" customWidth="1"/>
    <col min="12331" max="12331" width="1.44140625" style="1019" customWidth="1"/>
    <col min="12332" max="12544" width="11.5546875" style="1019"/>
    <col min="12545" max="12545" width="28.109375" style="1019" customWidth="1"/>
    <col min="12546" max="12546" width="7.109375" style="1019" customWidth="1"/>
    <col min="12547" max="12550" width="5.44140625" style="1019" customWidth="1"/>
    <col min="12551" max="12551" width="1.44140625" style="1019" customWidth="1"/>
    <col min="12552" max="12552" width="7.44140625" style="1019" customWidth="1"/>
    <col min="12553" max="12556" width="5.44140625" style="1019" customWidth="1"/>
    <col min="12557" max="12557" width="1.44140625" style="1019" customWidth="1"/>
    <col min="12558" max="12558" width="6.44140625" style="1019" customWidth="1"/>
    <col min="12559" max="12562" width="5.44140625" style="1019" customWidth="1"/>
    <col min="12563" max="12563" width="1.44140625" style="1019" customWidth="1"/>
    <col min="12564" max="12564" width="7.44140625" style="1019" customWidth="1"/>
    <col min="12565" max="12566" width="5.44140625" style="1019" customWidth="1"/>
    <col min="12567" max="12567" width="6.33203125" style="1019" bestFit="1" customWidth="1"/>
    <col min="12568" max="12568" width="5.44140625" style="1019" customWidth="1"/>
    <col min="12569" max="12569" width="1" style="1019" customWidth="1"/>
    <col min="12570" max="12570" width="7.44140625" style="1019" customWidth="1"/>
    <col min="12571" max="12573" width="5.44140625" style="1019" customWidth="1"/>
    <col min="12574" max="12574" width="6.44140625" style="1019" bestFit="1" customWidth="1"/>
    <col min="12575" max="12575" width="1.44140625" style="1019" customWidth="1"/>
    <col min="12576" max="12576" width="7.44140625" style="1019" customWidth="1"/>
    <col min="12577" max="12580" width="5.44140625" style="1019" customWidth="1"/>
    <col min="12581" max="12581" width="1.44140625" style="1019" customWidth="1"/>
    <col min="12582" max="12582" width="7.44140625" style="1019" customWidth="1"/>
    <col min="12583" max="12586" width="5.44140625" style="1019" customWidth="1"/>
    <col min="12587" max="12587" width="1.44140625" style="1019" customWidth="1"/>
    <col min="12588" max="12800" width="11.5546875" style="1019"/>
    <col min="12801" max="12801" width="28.109375" style="1019" customWidth="1"/>
    <col min="12802" max="12802" width="7.109375" style="1019" customWidth="1"/>
    <col min="12803" max="12806" width="5.44140625" style="1019" customWidth="1"/>
    <col min="12807" max="12807" width="1.44140625" style="1019" customWidth="1"/>
    <col min="12808" max="12808" width="7.44140625" style="1019" customWidth="1"/>
    <col min="12809" max="12812" width="5.44140625" style="1019" customWidth="1"/>
    <col min="12813" max="12813" width="1.44140625" style="1019" customWidth="1"/>
    <col min="12814" max="12814" width="6.44140625" style="1019" customWidth="1"/>
    <col min="12815" max="12818" width="5.44140625" style="1019" customWidth="1"/>
    <col min="12819" max="12819" width="1.44140625" style="1019" customWidth="1"/>
    <col min="12820" max="12820" width="7.44140625" style="1019" customWidth="1"/>
    <col min="12821" max="12822" width="5.44140625" style="1019" customWidth="1"/>
    <col min="12823" max="12823" width="6.33203125" style="1019" bestFit="1" customWidth="1"/>
    <col min="12824" max="12824" width="5.44140625" style="1019" customWidth="1"/>
    <col min="12825" max="12825" width="1" style="1019" customWidth="1"/>
    <col min="12826" max="12826" width="7.44140625" style="1019" customWidth="1"/>
    <col min="12827" max="12829" width="5.44140625" style="1019" customWidth="1"/>
    <col min="12830" max="12830" width="6.44140625" style="1019" bestFit="1" customWidth="1"/>
    <col min="12831" max="12831" width="1.44140625" style="1019" customWidth="1"/>
    <col min="12832" max="12832" width="7.44140625" style="1019" customWidth="1"/>
    <col min="12833" max="12836" width="5.44140625" style="1019" customWidth="1"/>
    <col min="12837" max="12837" width="1.44140625" style="1019" customWidth="1"/>
    <col min="12838" max="12838" width="7.44140625" style="1019" customWidth="1"/>
    <col min="12839" max="12842" width="5.44140625" style="1019" customWidth="1"/>
    <col min="12843" max="12843" width="1.44140625" style="1019" customWidth="1"/>
    <col min="12844" max="13056" width="11.5546875" style="1019"/>
    <col min="13057" max="13057" width="28.109375" style="1019" customWidth="1"/>
    <col min="13058" max="13058" width="7.109375" style="1019" customWidth="1"/>
    <col min="13059" max="13062" width="5.44140625" style="1019" customWidth="1"/>
    <col min="13063" max="13063" width="1.44140625" style="1019" customWidth="1"/>
    <col min="13064" max="13064" width="7.44140625" style="1019" customWidth="1"/>
    <col min="13065" max="13068" width="5.44140625" style="1019" customWidth="1"/>
    <col min="13069" max="13069" width="1.44140625" style="1019" customWidth="1"/>
    <col min="13070" max="13070" width="6.44140625" style="1019" customWidth="1"/>
    <col min="13071" max="13074" width="5.44140625" style="1019" customWidth="1"/>
    <col min="13075" max="13075" width="1.44140625" style="1019" customWidth="1"/>
    <col min="13076" max="13076" width="7.44140625" style="1019" customWidth="1"/>
    <col min="13077" max="13078" width="5.44140625" style="1019" customWidth="1"/>
    <col min="13079" max="13079" width="6.33203125" style="1019" bestFit="1" customWidth="1"/>
    <col min="13080" max="13080" width="5.44140625" style="1019" customWidth="1"/>
    <col min="13081" max="13081" width="1" style="1019" customWidth="1"/>
    <col min="13082" max="13082" width="7.44140625" style="1019" customWidth="1"/>
    <col min="13083" max="13085" width="5.44140625" style="1019" customWidth="1"/>
    <col min="13086" max="13086" width="6.44140625" style="1019" bestFit="1" customWidth="1"/>
    <col min="13087" max="13087" width="1.44140625" style="1019" customWidth="1"/>
    <col min="13088" max="13088" width="7.44140625" style="1019" customWidth="1"/>
    <col min="13089" max="13092" width="5.44140625" style="1019" customWidth="1"/>
    <col min="13093" max="13093" width="1.44140625" style="1019" customWidth="1"/>
    <col min="13094" max="13094" width="7.44140625" style="1019" customWidth="1"/>
    <col min="13095" max="13098" width="5.44140625" style="1019" customWidth="1"/>
    <col min="13099" max="13099" width="1.44140625" style="1019" customWidth="1"/>
    <col min="13100" max="13312" width="11.5546875" style="1019"/>
    <col min="13313" max="13313" width="28.109375" style="1019" customWidth="1"/>
    <col min="13314" max="13314" width="7.109375" style="1019" customWidth="1"/>
    <col min="13315" max="13318" width="5.44140625" style="1019" customWidth="1"/>
    <col min="13319" max="13319" width="1.44140625" style="1019" customWidth="1"/>
    <col min="13320" max="13320" width="7.44140625" style="1019" customWidth="1"/>
    <col min="13321" max="13324" width="5.44140625" style="1019" customWidth="1"/>
    <col min="13325" max="13325" width="1.44140625" style="1019" customWidth="1"/>
    <col min="13326" max="13326" width="6.44140625" style="1019" customWidth="1"/>
    <col min="13327" max="13330" width="5.44140625" style="1019" customWidth="1"/>
    <col min="13331" max="13331" width="1.44140625" style="1019" customWidth="1"/>
    <col min="13332" max="13332" width="7.44140625" style="1019" customWidth="1"/>
    <col min="13333" max="13334" width="5.44140625" style="1019" customWidth="1"/>
    <col min="13335" max="13335" width="6.33203125" style="1019" bestFit="1" customWidth="1"/>
    <col min="13336" max="13336" width="5.44140625" style="1019" customWidth="1"/>
    <col min="13337" max="13337" width="1" style="1019" customWidth="1"/>
    <col min="13338" max="13338" width="7.44140625" style="1019" customWidth="1"/>
    <col min="13339" max="13341" width="5.44140625" style="1019" customWidth="1"/>
    <col min="13342" max="13342" width="6.44140625" style="1019" bestFit="1" customWidth="1"/>
    <col min="13343" max="13343" width="1.44140625" style="1019" customWidth="1"/>
    <col min="13344" max="13344" width="7.44140625" style="1019" customWidth="1"/>
    <col min="13345" max="13348" width="5.44140625" style="1019" customWidth="1"/>
    <col min="13349" max="13349" width="1.44140625" style="1019" customWidth="1"/>
    <col min="13350" max="13350" width="7.44140625" style="1019" customWidth="1"/>
    <col min="13351" max="13354" width="5.44140625" style="1019" customWidth="1"/>
    <col min="13355" max="13355" width="1.44140625" style="1019" customWidth="1"/>
    <col min="13356" max="13568" width="11.5546875" style="1019"/>
    <col min="13569" max="13569" width="28.109375" style="1019" customWidth="1"/>
    <col min="13570" max="13570" width="7.109375" style="1019" customWidth="1"/>
    <col min="13571" max="13574" width="5.44140625" style="1019" customWidth="1"/>
    <col min="13575" max="13575" width="1.44140625" style="1019" customWidth="1"/>
    <col min="13576" max="13576" width="7.44140625" style="1019" customWidth="1"/>
    <col min="13577" max="13580" width="5.44140625" style="1019" customWidth="1"/>
    <col min="13581" max="13581" width="1.44140625" style="1019" customWidth="1"/>
    <col min="13582" max="13582" width="6.44140625" style="1019" customWidth="1"/>
    <col min="13583" max="13586" width="5.44140625" style="1019" customWidth="1"/>
    <col min="13587" max="13587" width="1.44140625" style="1019" customWidth="1"/>
    <col min="13588" max="13588" width="7.44140625" style="1019" customWidth="1"/>
    <col min="13589" max="13590" width="5.44140625" style="1019" customWidth="1"/>
    <col min="13591" max="13591" width="6.33203125" style="1019" bestFit="1" customWidth="1"/>
    <col min="13592" max="13592" width="5.44140625" style="1019" customWidth="1"/>
    <col min="13593" max="13593" width="1" style="1019" customWidth="1"/>
    <col min="13594" max="13594" width="7.44140625" style="1019" customWidth="1"/>
    <col min="13595" max="13597" width="5.44140625" style="1019" customWidth="1"/>
    <col min="13598" max="13598" width="6.44140625" style="1019" bestFit="1" customWidth="1"/>
    <col min="13599" max="13599" width="1.44140625" style="1019" customWidth="1"/>
    <col min="13600" max="13600" width="7.44140625" style="1019" customWidth="1"/>
    <col min="13601" max="13604" width="5.44140625" style="1019" customWidth="1"/>
    <col min="13605" max="13605" width="1.44140625" style="1019" customWidth="1"/>
    <col min="13606" max="13606" width="7.44140625" style="1019" customWidth="1"/>
    <col min="13607" max="13610" width="5.44140625" style="1019" customWidth="1"/>
    <col min="13611" max="13611" width="1.44140625" style="1019" customWidth="1"/>
    <col min="13612" max="13824" width="11.5546875" style="1019"/>
    <col min="13825" max="13825" width="28.109375" style="1019" customWidth="1"/>
    <col min="13826" max="13826" width="7.109375" style="1019" customWidth="1"/>
    <col min="13827" max="13830" width="5.44140625" style="1019" customWidth="1"/>
    <col min="13831" max="13831" width="1.44140625" style="1019" customWidth="1"/>
    <col min="13832" max="13832" width="7.44140625" style="1019" customWidth="1"/>
    <col min="13833" max="13836" width="5.44140625" style="1019" customWidth="1"/>
    <col min="13837" max="13837" width="1.44140625" style="1019" customWidth="1"/>
    <col min="13838" max="13838" width="6.44140625" style="1019" customWidth="1"/>
    <col min="13839" max="13842" width="5.44140625" style="1019" customWidth="1"/>
    <col min="13843" max="13843" width="1.44140625" style="1019" customWidth="1"/>
    <col min="13844" max="13844" width="7.44140625" style="1019" customWidth="1"/>
    <col min="13845" max="13846" width="5.44140625" style="1019" customWidth="1"/>
    <col min="13847" max="13847" width="6.33203125" style="1019" bestFit="1" customWidth="1"/>
    <col min="13848" max="13848" width="5.44140625" style="1019" customWidth="1"/>
    <col min="13849" max="13849" width="1" style="1019" customWidth="1"/>
    <col min="13850" max="13850" width="7.44140625" style="1019" customWidth="1"/>
    <col min="13851" max="13853" width="5.44140625" style="1019" customWidth="1"/>
    <col min="13854" max="13854" width="6.44140625" style="1019" bestFit="1" customWidth="1"/>
    <col min="13855" max="13855" width="1.44140625" style="1019" customWidth="1"/>
    <col min="13856" max="13856" width="7.44140625" style="1019" customWidth="1"/>
    <col min="13857" max="13860" width="5.44140625" style="1019" customWidth="1"/>
    <col min="13861" max="13861" width="1.44140625" style="1019" customWidth="1"/>
    <col min="13862" max="13862" width="7.44140625" style="1019" customWidth="1"/>
    <col min="13863" max="13866" width="5.44140625" style="1019" customWidth="1"/>
    <col min="13867" max="13867" width="1.44140625" style="1019" customWidth="1"/>
    <col min="13868" max="14080" width="11.5546875" style="1019"/>
    <col min="14081" max="14081" width="28.109375" style="1019" customWidth="1"/>
    <col min="14082" max="14082" width="7.109375" style="1019" customWidth="1"/>
    <col min="14083" max="14086" width="5.44140625" style="1019" customWidth="1"/>
    <col min="14087" max="14087" width="1.44140625" style="1019" customWidth="1"/>
    <col min="14088" max="14088" width="7.44140625" style="1019" customWidth="1"/>
    <col min="14089" max="14092" width="5.44140625" style="1019" customWidth="1"/>
    <col min="14093" max="14093" width="1.44140625" style="1019" customWidth="1"/>
    <col min="14094" max="14094" width="6.44140625" style="1019" customWidth="1"/>
    <col min="14095" max="14098" width="5.44140625" style="1019" customWidth="1"/>
    <col min="14099" max="14099" width="1.44140625" style="1019" customWidth="1"/>
    <col min="14100" max="14100" width="7.44140625" style="1019" customWidth="1"/>
    <col min="14101" max="14102" width="5.44140625" style="1019" customWidth="1"/>
    <col min="14103" max="14103" width="6.33203125" style="1019" bestFit="1" customWidth="1"/>
    <col min="14104" max="14104" width="5.44140625" style="1019" customWidth="1"/>
    <col min="14105" max="14105" width="1" style="1019" customWidth="1"/>
    <col min="14106" max="14106" width="7.44140625" style="1019" customWidth="1"/>
    <col min="14107" max="14109" width="5.44140625" style="1019" customWidth="1"/>
    <col min="14110" max="14110" width="6.44140625" style="1019" bestFit="1" customWidth="1"/>
    <col min="14111" max="14111" width="1.44140625" style="1019" customWidth="1"/>
    <col min="14112" max="14112" width="7.44140625" style="1019" customWidth="1"/>
    <col min="14113" max="14116" width="5.44140625" style="1019" customWidth="1"/>
    <col min="14117" max="14117" width="1.44140625" style="1019" customWidth="1"/>
    <col min="14118" max="14118" width="7.44140625" style="1019" customWidth="1"/>
    <col min="14119" max="14122" width="5.44140625" style="1019" customWidth="1"/>
    <col min="14123" max="14123" width="1.44140625" style="1019" customWidth="1"/>
    <col min="14124" max="14336" width="11.5546875" style="1019"/>
    <col min="14337" max="14337" width="28.109375" style="1019" customWidth="1"/>
    <col min="14338" max="14338" width="7.109375" style="1019" customWidth="1"/>
    <col min="14339" max="14342" width="5.44140625" style="1019" customWidth="1"/>
    <col min="14343" max="14343" width="1.44140625" style="1019" customWidth="1"/>
    <col min="14344" max="14344" width="7.44140625" style="1019" customWidth="1"/>
    <col min="14345" max="14348" width="5.44140625" style="1019" customWidth="1"/>
    <col min="14349" max="14349" width="1.44140625" style="1019" customWidth="1"/>
    <col min="14350" max="14350" width="6.44140625" style="1019" customWidth="1"/>
    <col min="14351" max="14354" width="5.44140625" style="1019" customWidth="1"/>
    <col min="14355" max="14355" width="1.44140625" style="1019" customWidth="1"/>
    <col min="14356" max="14356" width="7.44140625" style="1019" customWidth="1"/>
    <col min="14357" max="14358" width="5.44140625" style="1019" customWidth="1"/>
    <col min="14359" max="14359" width="6.33203125" style="1019" bestFit="1" customWidth="1"/>
    <col min="14360" max="14360" width="5.44140625" style="1019" customWidth="1"/>
    <col min="14361" max="14361" width="1" style="1019" customWidth="1"/>
    <col min="14362" max="14362" width="7.44140625" style="1019" customWidth="1"/>
    <col min="14363" max="14365" width="5.44140625" style="1019" customWidth="1"/>
    <col min="14366" max="14366" width="6.44140625" style="1019" bestFit="1" customWidth="1"/>
    <col min="14367" max="14367" width="1.44140625" style="1019" customWidth="1"/>
    <col min="14368" max="14368" width="7.44140625" style="1019" customWidth="1"/>
    <col min="14369" max="14372" width="5.44140625" style="1019" customWidth="1"/>
    <col min="14373" max="14373" width="1.44140625" style="1019" customWidth="1"/>
    <col min="14374" max="14374" width="7.44140625" style="1019" customWidth="1"/>
    <col min="14375" max="14378" width="5.44140625" style="1019" customWidth="1"/>
    <col min="14379" max="14379" width="1.44140625" style="1019" customWidth="1"/>
    <col min="14380" max="14592" width="11.5546875" style="1019"/>
    <col min="14593" max="14593" width="28.109375" style="1019" customWidth="1"/>
    <col min="14594" max="14594" width="7.109375" style="1019" customWidth="1"/>
    <col min="14595" max="14598" width="5.44140625" style="1019" customWidth="1"/>
    <col min="14599" max="14599" width="1.44140625" style="1019" customWidth="1"/>
    <col min="14600" max="14600" width="7.44140625" style="1019" customWidth="1"/>
    <col min="14601" max="14604" width="5.44140625" style="1019" customWidth="1"/>
    <col min="14605" max="14605" width="1.44140625" style="1019" customWidth="1"/>
    <col min="14606" max="14606" width="6.44140625" style="1019" customWidth="1"/>
    <col min="14607" max="14610" width="5.44140625" style="1019" customWidth="1"/>
    <col min="14611" max="14611" width="1.44140625" style="1019" customWidth="1"/>
    <col min="14612" max="14612" width="7.44140625" style="1019" customWidth="1"/>
    <col min="14613" max="14614" width="5.44140625" style="1019" customWidth="1"/>
    <col min="14615" max="14615" width="6.33203125" style="1019" bestFit="1" customWidth="1"/>
    <col min="14616" max="14616" width="5.44140625" style="1019" customWidth="1"/>
    <col min="14617" max="14617" width="1" style="1019" customWidth="1"/>
    <col min="14618" max="14618" width="7.44140625" style="1019" customWidth="1"/>
    <col min="14619" max="14621" width="5.44140625" style="1019" customWidth="1"/>
    <col min="14622" max="14622" width="6.44140625" style="1019" bestFit="1" customWidth="1"/>
    <col min="14623" max="14623" width="1.44140625" style="1019" customWidth="1"/>
    <col min="14624" max="14624" width="7.44140625" style="1019" customWidth="1"/>
    <col min="14625" max="14628" width="5.44140625" style="1019" customWidth="1"/>
    <col min="14629" max="14629" width="1.44140625" style="1019" customWidth="1"/>
    <col min="14630" max="14630" width="7.44140625" style="1019" customWidth="1"/>
    <col min="14631" max="14634" width="5.44140625" style="1019" customWidth="1"/>
    <col min="14635" max="14635" width="1.44140625" style="1019" customWidth="1"/>
    <col min="14636" max="14848" width="11.5546875" style="1019"/>
    <col min="14849" max="14849" width="28.109375" style="1019" customWidth="1"/>
    <col min="14850" max="14850" width="7.109375" style="1019" customWidth="1"/>
    <col min="14851" max="14854" width="5.44140625" style="1019" customWidth="1"/>
    <col min="14855" max="14855" width="1.44140625" style="1019" customWidth="1"/>
    <col min="14856" max="14856" width="7.44140625" style="1019" customWidth="1"/>
    <col min="14857" max="14860" width="5.44140625" style="1019" customWidth="1"/>
    <col min="14861" max="14861" width="1.44140625" style="1019" customWidth="1"/>
    <col min="14862" max="14862" width="6.44140625" style="1019" customWidth="1"/>
    <col min="14863" max="14866" width="5.44140625" style="1019" customWidth="1"/>
    <col min="14867" max="14867" width="1.44140625" style="1019" customWidth="1"/>
    <col min="14868" max="14868" width="7.44140625" style="1019" customWidth="1"/>
    <col min="14869" max="14870" width="5.44140625" style="1019" customWidth="1"/>
    <col min="14871" max="14871" width="6.33203125" style="1019" bestFit="1" customWidth="1"/>
    <col min="14872" max="14872" width="5.44140625" style="1019" customWidth="1"/>
    <col min="14873" max="14873" width="1" style="1019" customWidth="1"/>
    <col min="14874" max="14874" width="7.44140625" style="1019" customWidth="1"/>
    <col min="14875" max="14877" width="5.44140625" style="1019" customWidth="1"/>
    <col min="14878" max="14878" width="6.44140625" style="1019" bestFit="1" customWidth="1"/>
    <col min="14879" max="14879" width="1.44140625" style="1019" customWidth="1"/>
    <col min="14880" max="14880" width="7.44140625" style="1019" customWidth="1"/>
    <col min="14881" max="14884" width="5.44140625" style="1019" customWidth="1"/>
    <col min="14885" max="14885" width="1.44140625" style="1019" customWidth="1"/>
    <col min="14886" max="14886" width="7.44140625" style="1019" customWidth="1"/>
    <col min="14887" max="14890" width="5.44140625" style="1019" customWidth="1"/>
    <col min="14891" max="14891" width="1.44140625" style="1019" customWidth="1"/>
    <col min="14892" max="15104" width="11.5546875" style="1019"/>
    <col min="15105" max="15105" width="28.109375" style="1019" customWidth="1"/>
    <col min="15106" max="15106" width="7.109375" style="1019" customWidth="1"/>
    <col min="15107" max="15110" width="5.44140625" style="1019" customWidth="1"/>
    <col min="15111" max="15111" width="1.44140625" style="1019" customWidth="1"/>
    <col min="15112" max="15112" width="7.44140625" style="1019" customWidth="1"/>
    <col min="15113" max="15116" width="5.44140625" style="1019" customWidth="1"/>
    <col min="15117" max="15117" width="1.44140625" style="1019" customWidth="1"/>
    <col min="15118" max="15118" width="6.44140625" style="1019" customWidth="1"/>
    <col min="15119" max="15122" width="5.44140625" style="1019" customWidth="1"/>
    <col min="15123" max="15123" width="1.44140625" style="1019" customWidth="1"/>
    <col min="15124" max="15124" width="7.44140625" style="1019" customWidth="1"/>
    <col min="15125" max="15126" width="5.44140625" style="1019" customWidth="1"/>
    <col min="15127" max="15127" width="6.33203125" style="1019" bestFit="1" customWidth="1"/>
    <col min="15128" max="15128" width="5.44140625" style="1019" customWidth="1"/>
    <col min="15129" max="15129" width="1" style="1019" customWidth="1"/>
    <col min="15130" max="15130" width="7.44140625" style="1019" customWidth="1"/>
    <col min="15131" max="15133" width="5.44140625" style="1019" customWidth="1"/>
    <col min="15134" max="15134" width="6.44140625" style="1019" bestFit="1" customWidth="1"/>
    <col min="15135" max="15135" width="1.44140625" style="1019" customWidth="1"/>
    <col min="15136" max="15136" width="7.44140625" style="1019" customWidth="1"/>
    <col min="15137" max="15140" width="5.44140625" style="1019" customWidth="1"/>
    <col min="15141" max="15141" width="1.44140625" style="1019" customWidth="1"/>
    <col min="15142" max="15142" width="7.44140625" style="1019" customWidth="1"/>
    <col min="15143" max="15146" width="5.44140625" style="1019" customWidth="1"/>
    <col min="15147" max="15147" width="1.44140625" style="1019" customWidth="1"/>
    <col min="15148" max="15360" width="11.5546875" style="1019"/>
    <col min="15361" max="15361" width="28.109375" style="1019" customWidth="1"/>
    <col min="15362" max="15362" width="7.109375" style="1019" customWidth="1"/>
    <col min="15363" max="15366" width="5.44140625" style="1019" customWidth="1"/>
    <col min="15367" max="15367" width="1.44140625" style="1019" customWidth="1"/>
    <col min="15368" max="15368" width="7.44140625" style="1019" customWidth="1"/>
    <col min="15369" max="15372" width="5.44140625" style="1019" customWidth="1"/>
    <col min="15373" max="15373" width="1.44140625" style="1019" customWidth="1"/>
    <col min="15374" max="15374" width="6.44140625" style="1019" customWidth="1"/>
    <col min="15375" max="15378" width="5.44140625" style="1019" customWidth="1"/>
    <col min="15379" max="15379" width="1.44140625" style="1019" customWidth="1"/>
    <col min="15380" max="15380" width="7.44140625" style="1019" customWidth="1"/>
    <col min="15381" max="15382" width="5.44140625" style="1019" customWidth="1"/>
    <col min="15383" max="15383" width="6.33203125" style="1019" bestFit="1" customWidth="1"/>
    <col min="15384" max="15384" width="5.44140625" style="1019" customWidth="1"/>
    <col min="15385" max="15385" width="1" style="1019" customWidth="1"/>
    <col min="15386" max="15386" width="7.44140625" style="1019" customWidth="1"/>
    <col min="15387" max="15389" width="5.44140625" style="1019" customWidth="1"/>
    <col min="15390" max="15390" width="6.44140625" style="1019" bestFit="1" customWidth="1"/>
    <col min="15391" max="15391" width="1.44140625" style="1019" customWidth="1"/>
    <col min="15392" max="15392" width="7.44140625" style="1019" customWidth="1"/>
    <col min="15393" max="15396" width="5.44140625" style="1019" customWidth="1"/>
    <col min="15397" max="15397" width="1.44140625" style="1019" customWidth="1"/>
    <col min="15398" max="15398" width="7.44140625" style="1019" customWidth="1"/>
    <col min="15399" max="15402" width="5.44140625" style="1019" customWidth="1"/>
    <col min="15403" max="15403" width="1.44140625" style="1019" customWidth="1"/>
    <col min="15404" max="15616" width="11.5546875" style="1019"/>
    <col min="15617" max="15617" width="28.109375" style="1019" customWidth="1"/>
    <col min="15618" max="15618" width="7.109375" style="1019" customWidth="1"/>
    <col min="15619" max="15622" width="5.44140625" style="1019" customWidth="1"/>
    <col min="15623" max="15623" width="1.44140625" style="1019" customWidth="1"/>
    <col min="15624" max="15624" width="7.44140625" style="1019" customWidth="1"/>
    <col min="15625" max="15628" width="5.44140625" style="1019" customWidth="1"/>
    <col min="15629" max="15629" width="1.44140625" style="1019" customWidth="1"/>
    <col min="15630" max="15630" width="6.44140625" style="1019" customWidth="1"/>
    <col min="15631" max="15634" width="5.44140625" style="1019" customWidth="1"/>
    <col min="15635" max="15635" width="1.44140625" style="1019" customWidth="1"/>
    <col min="15636" max="15636" width="7.44140625" style="1019" customWidth="1"/>
    <col min="15637" max="15638" width="5.44140625" style="1019" customWidth="1"/>
    <col min="15639" max="15639" width="6.33203125" style="1019" bestFit="1" customWidth="1"/>
    <col min="15640" max="15640" width="5.44140625" style="1019" customWidth="1"/>
    <col min="15641" max="15641" width="1" style="1019" customWidth="1"/>
    <col min="15642" max="15642" width="7.44140625" style="1019" customWidth="1"/>
    <col min="15643" max="15645" width="5.44140625" style="1019" customWidth="1"/>
    <col min="15646" max="15646" width="6.44140625" style="1019" bestFit="1" customWidth="1"/>
    <col min="15647" max="15647" width="1.44140625" style="1019" customWidth="1"/>
    <col min="15648" max="15648" width="7.44140625" style="1019" customWidth="1"/>
    <col min="15649" max="15652" width="5.44140625" style="1019" customWidth="1"/>
    <col min="15653" max="15653" width="1.44140625" style="1019" customWidth="1"/>
    <col min="15654" max="15654" width="7.44140625" style="1019" customWidth="1"/>
    <col min="15655" max="15658" width="5.44140625" style="1019" customWidth="1"/>
    <col min="15659" max="15659" width="1.44140625" style="1019" customWidth="1"/>
    <col min="15660" max="15872" width="11.5546875" style="1019"/>
    <col min="15873" max="15873" width="28.109375" style="1019" customWidth="1"/>
    <col min="15874" max="15874" width="7.109375" style="1019" customWidth="1"/>
    <col min="15875" max="15878" width="5.44140625" style="1019" customWidth="1"/>
    <col min="15879" max="15879" width="1.44140625" style="1019" customWidth="1"/>
    <col min="15880" max="15880" width="7.44140625" style="1019" customWidth="1"/>
    <col min="15881" max="15884" width="5.44140625" style="1019" customWidth="1"/>
    <col min="15885" max="15885" width="1.44140625" style="1019" customWidth="1"/>
    <col min="15886" max="15886" width="6.44140625" style="1019" customWidth="1"/>
    <col min="15887" max="15890" width="5.44140625" style="1019" customWidth="1"/>
    <col min="15891" max="15891" width="1.44140625" style="1019" customWidth="1"/>
    <col min="15892" max="15892" width="7.44140625" style="1019" customWidth="1"/>
    <col min="15893" max="15894" width="5.44140625" style="1019" customWidth="1"/>
    <col min="15895" max="15895" width="6.33203125" style="1019" bestFit="1" customWidth="1"/>
    <col min="15896" max="15896" width="5.44140625" style="1019" customWidth="1"/>
    <col min="15897" max="15897" width="1" style="1019" customWidth="1"/>
    <col min="15898" max="15898" width="7.44140625" style="1019" customWidth="1"/>
    <col min="15899" max="15901" width="5.44140625" style="1019" customWidth="1"/>
    <col min="15902" max="15902" width="6.44140625" style="1019" bestFit="1" customWidth="1"/>
    <col min="15903" max="15903" width="1.44140625" style="1019" customWidth="1"/>
    <col min="15904" max="15904" width="7.44140625" style="1019" customWidth="1"/>
    <col min="15905" max="15908" width="5.44140625" style="1019" customWidth="1"/>
    <col min="15909" max="15909" width="1.44140625" style="1019" customWidth="1"/>
    <col min="15910" max="15910" width="7.44140625" style="1019" customWidth="1"/>
    <col min="15911" max="15914" width="5.44140625" style="1019" customWidth="1"/>
    <col min="15915" max="15915" width="1.44140625" style="1019" customWidth="1"/>
    <col min="15916" max="16128" width="11.5546875" style="1019"/>
    <col min="16129" max="16129" width="28.109375" style="1019" customWidth="1"/>
    <col min="16130" max="16130" width="7.109375" style="1019" customWidth="1"/>
    <col min="16131" max="16134" width="5.44140625" style="1019" customWidth="1"/>
    <col min="16135" max="16135" width="1.44140625" style="1019" customWidth="1"/>
    <col min="16136" max="16136" width="7.44140625" style="1019" customWidth="1"/>
    <col min="16137" max="16140" width="5.44140625" style="1019" customWidth="1"/>
    <col min="16141" max="16141" width="1.44140625" style="1019" customWidth="1"/>
    <col min="16142" max="16142" width="6.44140625" style="1019" customWidth="1"/>
    <col min="16143" max="16146" width="5.44140625" style="1019" customWidth="1"/>
    <col min="16147" max="16147" width="1.44140625" style="1019" customWidth="1"/>
    <col min="16148" max="16148" width="7.44140625" style="1019" customWidth="1"/>
    <col min="16149" max="16150" width="5.44140625" style="1019" customWidth="1"/>
    <col min="16151" max="16151" width="6.33203125" style="1019" bestFit="1" customWidth="1"/>
    <col min="16152" max="16152" width="5.44140625" style="1019" customWidth="1"/>
    <col min="16153" max="16153" width="1" style="1019" customWidth="1"/>
    <col min="16154" max="16154" width="7.44140625" style="1019" customWidth="1"/>
    <col min="16155" max="16157" width="5.44140625" style="1019" customWidth="1"/>
    <col min="16158" max="16158" width="6.44140625" style="1019" bestFit="1" customWidth="1"/>
    <col min="16159" max="16159" width="1.44140625" style="1019" customWidth="1"/>
    <col min="16160" max="16160" width="7.44140625" style="1019" customWidth="1"/>
    <col min="16161" max="16164" width="5.44140625" style="1019" customWidth="1"/>
    <col min="16165" max="16165" width="1.44140625" style="1019" customWidth="1"/>
    <col min="16166" max="16166" width="7.44140625" style="1019" customWidth="1"/>
    <col min="16167" max="16170" width="5.44140625" style="1019" customWidth="1"/>
    <col min="16171" max="16171" width="1.44140625" style="1019" customWidth="1"/>
    <col min="16172" max="16384" width="11.5546875" style="1019"/>
  </cols>
  <sheetData>
    <row r="1" spans="1:43" s="1012" customFormat="1" ht="18" customHeight="1" x14ac:dyDescent="0.25">
      <c r="A1" s="1344" t="s">
        <v>1132</v>
      </c>
      <c r="B1" s="1011"/>
      <c r="C1" s="1011"/>
      <c r="D1" s="1011"/>
      <c r="E1" s="1011"/>
      <c r="F1" s="1011"/>
      <c r="G1" s="1011"/>
      <c r="H1" s="1011"/>
      <c r="I1" s="1011"/>
      <c r="J1" s="1011"/>
      <c r="K1" s="1011"/>
      <c r="L1" s="1011"/>
      <c r="M1" s="1011"/>
      <c r="N1" s="1011"/>
      <c r="O1" s="1011"/>
      <c r="P1" s="1011"/>
      <c r="Q1" s="1011"/>
      <c r="R1" s="1011"/>
      <c r="S1" s="1011"/>
      <c r="T1" s="1011"/>
      <c r="U1" s="1011"/>
      <c r="V1" s="1011"/>
      <c r="W1" s="1011"/>
      <c r="X1" s="1011"/>
      <c r="Y1" s="1011"/>
      <c r="Z1" s="1011"/>
      <c r="AA1" s="1011"/>
      <c r="AB1" s="1011"/>
      <c r="AC1" s="1011"/>
      <c r="AD1" s="1011"/>
      <c r="AE1" s="1011"/>
      <c r="AF1" s="1011"/>
      <c r="AG1" s="1011"/>
      <c r="AH1" s="1011"/>
      <c r="AI1" s="1011"/>
      <c r="AJ1" s="1011"/>
      <c r="AK1" s="1011"/>
      <c r="AL1" s="1011"/>
      <c r="AM1" s="1011"/>
      <c r="AN1" s="1011"/>
      <c r="AO1" s="1011"/>
      <c r="AP1" s="1011"/>
    </row>
    <row r="2" spans="1:43" s="1014" customFormat="1" ht="32.25" customHeight="1" x14ac:dyDescent="0.5">
      <c r="A2" s="1013" t="s">
        <v>963</v>
      </c>
      <c r="B2" s="1013"/>
      <c r="C2" s="1013"/>
      <c r="D2" s="1013"/>
      <c r="E2" s="1013"/>
      <c r="F2" s="1013"/>
      <c r="G2" s="1013"/>
      <c r="H2" s="1013"/>
      <c r="I2" s="1013"/>
      <c r="J2" s="1013"/>
      <c r="K2" s="1013"/>
      <c r="L2" s="1013"/>
      <c r="M2" s="1013"/>
      <c r="N2" s="1013"/>
      <c r="O2" s="1013"/>
      <c r="P2" s="1013"/>
      <c r="Q2" s="1013"/>
      <c r="R2" s="1013"/>
      <c r="S2" s="1013"/>
      <c r="T2" s="1013"/>
      <c r="U2" s="1013"/>
      <c r="V2" s="1013"/>
      <c r="W2" s="1013"/>
      <c r="X2" s="1013"/>
      <c r="Y2" s="1013"/>
      <c r="Z2" s="1013"/>
      <c r="AA2" s="1013"/>
      <c r="AB2" s="1013"/>
      <c r="AC2" s="1013"/>
      <c r="AD2" s="1013"/>
      <c r="AE2" s="1013"/>
      <c r="AF2" s="1013"/>
      <c r="AG2" s="1013"/>
      <c r="AH2" s="1013"/>
      <c r="AI2" s="1013"/>
      <c r="AJ2" s="1013"/>
      <c r="AK2" s="1013"/>
      <c r="AL2" s="1013"/>
      <c r="AM2" s="1013"/>
      <c r="AN2" s="1013"/>
      <c r="AO2" s="1013"/>
      <c r="AP2" s="1013"/>
    </row>
    <row r="3" spans="1:43" s="1012" customFormat="1" ht="20.25" customHeight="1" x14ac:dyDescent="0.3">
      <c r="A3" s="1015">
        <v>46053</v>
      </c>
      <c r="B3" s="1015"/>
      <c r="C3" s="1015"/>
      <c r="D3" s="1015"/>
      <c r="E3" s="1015"/>
      <c r="F3" s="1015"/>
      <c r="G3" s="1015"/>
      <c r="H3" s="1015"/>
      <c r="I3" s="1015"/>
      <c r="J3" s="1015"/>
      <c r="K3" s="1015"/>
      <c r="L3" s="1015"/>
      <c r="M3" s="1015"/>
      <c r="N3" s="1015"/>
      <c r="O3" s="1015"/>
      <c r="P3" s="1015"/>
      <c r="Q3" s="1015"/>
      <c r="R3" s="1015"/>
      <c r="S3" s="1015"/>
      <c r="T3" s="1015"/>
      <c r="U3" s="1015"/>
      <c r="V3" s="1015"/>
      <c r="W3" s="1015"/>
      <c r="X3" s="1015"/>
      <c r="Y3" s="1015"/>
      <c r="Z3" s="1015"/>
      <c r="AA3" s="1015"/>
      <c r="AB3" s="1015"/>
      <c r="AC3" s="1015"/>
      <c r="AD3" s="1015"/>
      <c r="AE3" s="1015"/>
      <c r="AF3" s="1015"/>
      <c r="AG3" s="1015"/>
      <c r="AH3" s="1015"/>
      <c r="AI3" s="1015"/>
      <c r="AJ3" s="1015"/>
      <c r="AK3" s="1015"/>
      <c r="AL3" s="1015"/>
      <c r="AM3" s="1015"/>
      <c r="AN3" s="1015"/>
      <c r="AO3" s="1015"/>
      <c r="AP3" s="1015"/>
    </row>
    <row r="4" spans="1:43" s="1012" customFormat="1" ht="16.5" customHeight="1" x14ac:dyDescent="0.3">
      <c r="A4" s="1016" t="s">
        <v>176</v>
      </c>
      <c r="B4" s="1016"/>
      <c r="C4" s="1016"/>
      <c r="D4" s="1016"/>
      <c r="E4" s="1016"/>
      <c r="F4" s="1016"/>
      <c r="G4" s="1016"/>
      <c r="H4" s="1016"/>
      <c r="I4" s="1016"/>
      <c r="J4" s="1016"/>
      <c r="K4" s="1016"/>
      <c r="L4" s="1016"/>
      <c r="M4" s="1016"/>
      <c r="N4" s="1016"/>
      <c r="O4" s="1016"/>
      <c r="P4" s="1016"/>
      <c r="Q4" s="1016"/>
      <c r="R4" s="1016"/>
      <c r="S4" s="1016"/>
      <c r="T4" s="1016"/>
      <c r="U4" s="1016"/>
      <c r="V4" s="1016"/>
      <c r="W4" s="1016"/>
      <c r="X4" s="1016"/>
      <c r="Y4" s="1016"/>
      <c r="Z4" s="1016"/>
      <c r="AA4" s="1016"/>
      <c r="AB4" s="1016"/>
      <c r="AC4" s="1016"/>
      <c r="AD4" s="1016"/>
      <c r="AE4" s="1016"/>
      <c r="AF4" s="1016"/>
      <c r="AG4" s="1016"/>
      <c r="AH4" s="1016"/>
      <c r="AI4" s="1016"/>
      <c r="AJ4" s="1016"/>
      <c r="AK4" s="1016"/>
      <c r="AL4" s="1016"/>
      <c r="AM4" s="1016"/>
      <c r="AN4" s="1016"/>
      <c r="AO4" s="1016"/>
      <c r="AP4" s="1016"/>
    </row>
    <row r="5" spans="1:43" ht="13.8" thickBot="1" x14ac:dyDescent="0.3">
      <c r="A5" s="1017"/>
      <c r="B5" s="1017"/>
      <c r="C5" s="1017"/>
      <c r="D5" s="1017"/>
      <c r="E5" s="1017"/>
      <c r="F5" s="1017"/>
      <c r="G5" s="1017"/>
      <c r="H5" s="1018"/>
      <c r="I5" s="1017"/>
      <c r="J5" s="1017"/>
      <c r="K5" s="1017"/>
      <c r="L5" s="1017"/>
      <c r="M5" s="1017"/>
      <c r="N5" s="1017"/>
      <c r="O5" s="1017"/>
      <c r="P5" s="1017"/>
      <c r="Q5" s="1017"/>
      <c r="R5" s="1017"/>
      <c r="S5" s="1017"/>
      <c r="T5" s="1017"/>
      <c r="U5" s="1017"/>
      <c r="V5" s="1017"/>
      <c r="W5" s="1017"/>
      <c r="X5" s="1017"/>
      <c r="Y5" s="1017"/>
      <c r="Z5" s="1017"/>
      <c r="AA5" s="1017"/>
      <c r="AB5" s="1017"/>
      <c r="AC5" s="1017"/>
      <c r="AD5" s="1017"/>
      <c r="AE5" s="1017"/>
      <c r="AF5" s="1017"/>
      <c r="AG5" s="1017"/>
      <c r="AH5" s="1017"/>
      <c r="AI5" s="1017"/>
      <c r="AJ5" s="1017"/>
      <c r="AK5" s="1017"/>
      <c r="AL5" s="1017"/>
      <c r="AM5" s="1017"/>
      <c r="AN5" s="1017"/>
      <c r="AO5" s="1017"/>
      <c r="AP5" s="1017"/>
      <c r="AQ5" s="1017"/>
    </row>
    <row r="6" spans="1:43" s="1023" customFormat="1" ht="29.25" customHeight="1" x14ac:dyDescent="0.3">
      <c r="A6" s="1020" t="s">
        <v>964</v>
      </c>
      <c r="B6" s="1021" t="s">
        <v>965</v>
      </c>
      <c r="C6" s="1021"/>
      <c r="D6" s="1021"/>
      <c r="E6" s="1021"/>
      <c r="F6" s="1021"/>
      <c r="G6" s="1022"/>
      <c r="H6" s="1021" t="s">
        <v>966</v>
      </c>
      <c r="I6" s="1021"/>
      <c r="J6" s="1021"/>
      <c r="K6" s="1021"/>
      <c r="L6" s="1021"/>
      <c r="M6" s="1022"/>
      <c r="N6" s="1021" t="s">
        <v>967</v>
      </c>
      <c r="O6" s="1021"/>
      <c r="P6" s="1021"/>
      <c r="Q6" s="1021"/>
      <c r="R6" s="1021"/>
      <c r="S6" s="1022"/>
      <c r="T6" s="1021" t="s">
        <v>968</v>
      </c>
      <c r="U6" s="1021"/>
      <c r="V6" s="1021"/>
      <c r="W6" s="1021"/>
      <c r="X6" s="1021"/>
      <c r="Y6" s="1022"/>
      <c r="Z6" s="1021" t="s">
        <v>105</v>
      </c>
      <c r="AA6" s="1021"/>
      <c r="AB6" s="1021"/>
      <c r="AC6" s="1021"/>
      <c r="AD6" s="1021"/>
      <c r="AE6" s="1022"/>
      <c r="AF6" s="1021" t="s">
        <v>106</v>
      </c>
      <c r="AG6" s="1021"/>
      <c r="AH6" s="1021"/>
      <c r="AI6" s="1021"/>
      <c r="AJ6" s="1021"/>
      <c r="AK6" s="1022"/>
      <c r="AL6" s="1021" t="s">
        <v>969</v>
      </c>
      <c r="AM6" s="1021"/>
      <c r="AN6" s="1021"/>
      <c r="AO6" s="1021"/>
      <c r="AP6" s="1021"/>
      <c r="AQ6" s="1022"/>
    </row>
    <row r="7" spans="1:43" s="1023" customFormat="1" ht="16.5" customHeight="1" x14ac:dyDescent="0.3">
      <c r="A7" s="1024"/>
      <c r="B7" s="1025">
        <v>0</v>
      </c>
      <c r="C7" s="1025">
        <v>1</v>
      </c>
      <c r="D7" s="1025">
        <v>2</v>
      </c>
      <c r="E7" s="1025">
        <v>3</v>
      </c>
      <c r="F7" s="1025">
        <v>4</v>
      </c>
      <c r="G7" s="1025"/>
      <c r="H7" s="1025">
        <v>0</v>
      </c>
      <c r="I7" s="1025">
        <v>1</v>
      </c>
      <c r="J7" s="1025">
        <v>2</v>
      </c>
      <c r="K7" s="1025">
        <v>3</v>
      </c>
      <c r="L7" s="1025">
        <v>4</v>
      </c>
      <c r="M7" s="1025"/>
      <c r="N7" s="1025">
        <v>0</v>
      </c>
      <c r="O7" s="1025">
        <v>1</v>
      </c>
      <c r="P7" s="1025">
        <v>2</v>
      </c>
      <c r="Q7" s="1025">
        <v>3</v>
      </c>
      <c r="R7" s="1025">
        <v>4</v>
      </c>
      <c r="S7" s="1025"/>
      <c r="T7" s="1025">
        <v>0</v>
      </c>
      <c r="U7" s="1025">
        <v>1</v>
      </c>
      <c r="V7" s="1025">
        <v>2</v>
      </c>
      <c r="W7" s="1025">
        <v>3</v>
      </c>
      <c r="X7" s="1025">
        <v>4</v>
      </c>
      <c r="Y7" s="1025"/>
      <c r="Z7" s="1025">
        <v>0</v>
      </c>
      <c r="AA7" s="1025">
        <v>1</v>
      </c>
      <c r="AB7" s="1025">
        <v>2</v>
      </c>
      <c r="AC7" s="1025">
        <v>3</v>
      </c>
      <c r="AD7" s="1025">
        <v>4</v>
      </c>
      <c r="AE7" s="1025"/>
      <c r="AF7" s="1025">
        <v>0</v>
      </c>
      <c r="AG7" s="1025">
        <v>1</v>
      </c>
      <c r="AH7" s="1025">
        <v>2</v>
      </c>
      <c r="AI7" s="1025">
        <v>3</v>
      </c>
      <c r="AJ7" s="1025">
        <v>4</v>
      </c>
      <c r="AK7" s="1025"/>
      <c r="AL7" s="1025">
        <v>0</v>
      </c>
      <c r="AM7" s="1025">
        <v>1</v>
      </c>
      <c r="AN7" s="1025">
        <v>2</v>
      </c>
      <c r="AO7" s="1025">
        <v>3</v>
      </c>
      <c r="AP7" s="1025">
        <v>4</v>
      </c>
      <c r="AQ7" s="1025"/>
    </row>
    <row r="8" spans="1:43" s="1008" customFormat="1" ht="20.100000000000001" customHeight="1" x14ac:dyDescent="0.3">
      <c r="A8" s="1026" t="s">
        <v>29</v>
      </c>
      <c r="B8" s="1027">
        <v>98.501770755331208</v>
      </c>
      <c r="C8" s="1027">
        <v>1.36703175220217</v>
      </c>
      <c r="D8" s="1027">
        <v>5.8737899532505841E-2</v>
      </c>
      <c r="E8" s="1027">
        <v>2.1323137449716645E-2</v>
      </c>
      <c r="F8" s="1027">
        <v>5.1136449123078215E-2</v>
      </c>
      <c r="G8" s="1027"/>
      <c r="H8" s="1027">
        <v>90.799601136481868</v>
      </c>
      <c r="I8" s="1027">
        <v>4.123992475123444</v>
      </c>
      <c r="J8" s="1027">
        <v>1.3290397837566879</v>
      </c>
      <c r="K8" s="1027">
        <v>1.1015123870016257</v>
      </c>
      <c r="L8" s="1027">
        <v>2.6458542023445877</v>
      </c>
      <c r="M8" s="1027"/>
      <c r="N8" s="1027">
        <v>76.888059654221522</v>
      </c>
      <c r="O8" s="1027">
        <v>4.6650139264071706</v>
      </c>
      <c r="P8" s="1027">
        <v>1.9912835852454969</v>
      </c>
      <c r="Q8" s="1027">
        <v>2.4154240527310966</v>
      </c>
      <c r="R8" s="1027">
        <v>14.040218750462419</v>
      </c>
      <c r="S8" s="1027"/>
      <c r="T8" s="1027">
        <v>89.275924812695877</v>
      </c>
      <c r="U8" s="1027">
        <v>2.0238671264715324</v>
      </c>
      <c r="V8" s="1027">
        <v>2.2180490689200623</v>
      </c>
      <c r="W8" s="1027">
        <v>1.9963000248226017</v>
      </c>
      <c r="X8" s="1027">
        <v>4.4858589562157363</v>
      </c>
      <c r="Y8" s="1027"/>
      <c r="Z8" s="1027">
        <v>97.389561914257655</v>
      </c>
      <c r="AA8" s="1027">
        <v>0.121981791655837</v>
      </c>
      <c r="AB8" s="1027">
        <v>8.8633542130553661E-2</v>
      </c>
      <c r="AC8" s="1027">
        <v>0.23137596383078002</v>
      </c>
      <c r="AD8" s="1027">
        <v>2.1684461081176352</v>
      </c>
      <c r="AE8" s="1027"/>
      <c r="AF8" s="1027">
        <v>92.832606978597127</v>
      </c>
      <c r="AG8" s="1027">
        <v>1.52459353862057</v>
      </c>
      <c r="AH8" s="1027">
        <v>1.2716401313456784</v>
      </c>
      <c r="AI8" s="1027">
        <v>2.2803953242168724</v>
      </c>
      <c r="AJ8" s="1027">
        <v>2.0907640016753541</v>
      </c>
      <c r="AK8" s="1027"/>
      <c r="AL8" s="1027">
        <v>94.501264845729011</v>
      </c>
      <c r="AM8" s="1027">
        <v>1.3354053665172054</v>
      </c>
      <c r="AN8" s="1027">
        <v>0.93276021896815542</v>
      </c>
      <c r="AO8" s="1027">
        <v>1.2154306276246429</v>
      </c>
      <c r="AP8" s="1027">
        <v>2.0151389304306528</v>
      </c>
      <c r="AQ8" s="1027"/>
    </row>
    <row r="9" spans="1:43" s="1008" customFormat="1" ht="17.399999999999999" customHeight="1" x14ac:dyDescent="0.3">
      <c r="A9" s="1026" t="s">
        <v>30</v>
      </c>
      <c r="B9" s="1027">
        <v>99.999921871479685</v>
      </c>
      <c r="C9" s="1027" t="s">
        <v>134</v>
      </c>
      <c r="D9" s="1027" t="s">
        <v>134</v>
      </c>
      <c r="E9" s="1027" t="s">
        <v>134</v>
      </c>
      <c r="F9" s="1027">
        <v>7.8128520325770488E-5</v>
      </c>
      <c r="G9" s="1027"/>
      <c r="H9" s="1027">
        <v>89.825838464665594</v>
      </c>
      <c r="I9" s="1027" t="s">
        <v>134</v>
      </c>
      <c r="J9" s="1027">
        <v>7.1136026707583762</v>
      </c>
      <c r="K9" s="1027">
        <v>0.96061215530833266</v>
      </c>
      <c r="L9" s="1027">
        <v>2.0999456525828042</v>
      </c>
      <c r="M9" s="1027"/>
      <c r="N9" s="1027">
        <v>92.342460536368108</v>
      </c>
      <c r="O9" s="1027" t="s">
        <v>134</v>
      </c>
      <c r="P9" s="1027">
        <v>1.1181251388006312</v>
      </c>
      <c r="Q9" s="1027">
        <v>2.7601634779652078</v>
      </c>
      <c r="R9" s="1027">
        <v>3.779248749585761</v>
      </c>
      <c r="S9" s="1027"/>
      <c r="T9" s="1027">
        <v>61.460728724471991</v>
      </c>
      <c r="U9" s="1027">
        <v>8.4668173046024364</v>
      </c>
      <c r="V9" s="1027">
        <v>1.1507098922595229</v>
      </c>
      <c r="W9" s="1027">
        <v>2.8770633887793589E-2</v>
      </c>
      <c r="X9" s="1027">
        <v>28.892968763835597</v>
      </c>
      <c r="Y9" s="1027"/>
      <c r="Z9" s="1027">
        <v>55.478502080443839</v>
      </c>
      <c r="AA9" s="1027" t="s">
        <v>134</v>
      </c>
      <c r="AB9" s="1027" t="s">
        <v>134</v>
      </c>
      <c r="AC9" s="1027" t="s">
        <v>134</v>
      </c>
      <c r="AD9" s="1027">
        <v>44.521497919556182</v>
      </c>
      <c r="AE9" s="1027"/>
      <c r="AF9" s="1027">
        <v>89.171754964726404</v>
      </c>
      <c r="AG9" s="1027">
        <v>1.4093321631718725</v>
      </c>
      <c r="AH9" s="1027">
        <v>1.2723212536607933</v>
      </c>
      <c r="AI9" s="1027">
        <v>4.4791294224037266</v>
      </c>
      <c r="AJ9" s="1027">
        <v>3.6674619158048767</v>
      </c>
      <c r="AK9" s="1027"/>
      <c r="AL9" s="1027">
        <v>82.828987526812526</v>
      </c>
      <c r="AM9" s="1027">
        <v>4.7490114430823303</v>
      </c>
      <c r="AN9" s="1027">
        <v>1.8504244701814603</v>
      </c>
      <c r="AO9" s="1027">
        <v>5.6589935301063488</v>
      </c>
      <c r="AP9" s="1027">
        <v>4.9125810917079447</v>
      </c>
      <c r="AQ9" s="1027"/>
    </row>
    <row r="10" spans="1:43" s="1008" customFormat="1" ht="20.399999999999999" x14ac:dyDescent="0.3">
      <c r="A10" s="1026" t="s">
        <v>31</v>
      </c>
      <c r="B10" s="1027">
        <v>96.870543586602778</v>
      </c>
      <c r="C10" s="1027">
        <v>2.3335525284088421</v>
      </c>
      <c r="D10" s="1027">
        <v>0.75174399888224763</v>
      </c>
      <c r="E10" s="1027">
        <v>2.1717659728682694E-2</v>
      </c>
      <c r="F10" s="1027">
        <v>2.2442220630134155E-2</v>
      </c>
      <c r="G10" s="1027"/>
      <c r="H10" s="1027">
        <v>92.241583543095743</v>
      </c>
      <c r="I10" s="1027">
        <v>5.7638488007457589</v>
      </c>
      <c r="J10" s="1027">
        <v>0.83439107084524422</v>
      </c>
      <c r="K10" s="1027">
        <v>0.44106007173953471</v>
      </c>
      <c r="L10" s="1027">
        <v>0.71911649938338407</v>
      </c>
      <c r="M10" s="1027"/>
      <c r="N10" s="1027">
        <v>89.932522780715786</v>
      </c>
      <c r="O10" s="1027">
        <v>4.9976295884292607</v>
      </c>
      <c r="P10" s="1027">
        <v>2.4023858436418903</v>
      </c>
      <c r="Q10" s="1027">
        <v>1.3086361493170735</v>
      </c>
      <c r="R10" s="1027">
        <v>1.3588256233778391</v>
      </c>
      <c r="S10" s="1027"/>
      <c r="T10" s="1027">
        <v>82.494840112506679</v>
      </c>
      <c r="U10" s="1027">
        <v>3.165604147996206</v>
      </c>
      <c r="V10" s="1027">
        <v>1.4902348918271435</v>
      </c>
      <c r="W10" s="1027">
        <v>2.0547572148362225</v>
      </c>
      <c r="X10" s="1027">
        <v>10.79456362279382</v>
      </c>
      <c r="Y10" s="1027"/>
      <c r="Z10" s="1027">
        <v>89.943084356825452</v>
      </c>
      <c r="AA10" s="1027">
        <v>1.0867302564323569</v>
      </c>
      <c r="AB10" s="1027">
        <v>0.77206096999476759</v>
      </c>
      <c r="AC10" s="1027">
        <v>1.4629880842639358</v>
      </c>
      <c r="AD10" s="1027">
        <v>6.735134648171794</v>
      </c>
      <c r="AE10" s="1027"/>
      <c r="AF10" s="1027">
        <v>92.479162265855095</v>
      </c>
      <c r="AG10" s="1027">
        <v>1.8511504516656607</v>
      </c>
      <c r="AH10" s="1027">
        <v>1.1403114097271978</v>
      </c>
      <c r="AI10" s="1027">
        <v>2.300442705478452</v>
      </c>
      <c r="AJ10" s="1027">
        <v>2.2289331526348946</v>
      </c>
      <c r="AK10" s="1027"/>
      <c r="AL10" s="1027">
        <v>93.441831717559836</v>
      </c>
      <c r="AM10" s="1027">
        <v>1.1794831897960634</v>
      </c>
      <c r="AN10" s="1027">
        <v>0.8545748223866364</v>
      </c>
      <c r="AO10" s="1027">
        <v>1.5687599083623875</v>
      </c>
      <c r="AP10" s="1027">
        <v>2.9553503577248197</v>
      </c>
      <c r="AQ10" s="1027"/>
    </row>
    <row r="11" spans="1:43" s="1008" customFormat="1" ht="20.100000000000001" customHeight="1" x14ac:dyDescent="0.3">
      <c r="A11" s="1026" t="s">
        <v>32</v>
      </c>
      <c r="B11" s="1027">
        <v>97.065900794583271</v>
      </c>
      <c r="C11" s="1027">
        <v>2.7970291508134708</v>
      </c>
      <c r="D11" s="1027" t="s">
        <v>134</v>
      </c>
      <c r="E11" s="1027" t="s">
        <v>134</v>
      </c>
      <c r="F11" s="1027">
        <v>0.1370699985114871</v>
      </c>
      <c r="G11" s="1027"/>
      <c r="H11" s="1027">
        <v>88.881126522673014</v>
      </c>
      <c r="I11" s="1027">
        <v>6.2131088983478513</v>
      </c>
      <c r="J11" s="1027">
        <v>0.7680742886395715</v>
      </c>
      <c r="K11" s="1027">
        <v>0.799826629546601</v>
      </c>
      <c r="L11" s="1027">
        <v>3.3378633006788547</v>
      </c>
      <c r="M11" s="1027"/>
      <c r="N11" s="1027">
        <v>75.321679418737162</v>
      </c>
      <c r="O11" s="1027">
        <v>4.9379984095473821</v>
      </c>
      <c r="P11" s="1027">
        <v>0.17784014423384953</v>
      </c>
      <c r="Q11" s="1027">
        <v>2.6252287894510107</v>
      </c>
      <c r="R11" s="1027">
        <v>16.9372528577906</v>
      </c>
      <c r="S11" s="1027"/>
      <c r="T11" s="1027">
        <v>16.732140377166022</v>
      </c>
      <c r="U11" s="1027">
        <v>0.67384802010910116</v>
      </c>
      <c r="V11" s="1027">
        <v>1.4990348849703148</v>
      </c>
      <c r="W11" s="1027">
        <v>1.3614334399853407</v>
      </c>
      <c r="X11" s="1027">
        <v>79.733542232835148</v>
      </c>
      <c r="Y11" s="1027"/>
      <c r="Z11" s="1027">
        <v>41.710775792290306</v>
      </c>
      <c r="AA11" s="1027">
        <v>5.3577649153825231</v>
      </c>
      <c r="AB11" s="1027">
        <v>8.6615207668164906</v>
      </c>
      <c r="AC11" s="1027">
        <v>18.350639366896672</v>
      </c>
      <c r="AD11" s="1027">
        <v>25.919044886632836</v>
      </c>
      <c r="AE11" s="1027"/>
      <c r="AF11" s="1027">
        <v>86.645874178932473</v>
      </c>
      <c r="AG11" s="1027">
        <v>3.5225424307832385</v>
      </c>
      <c r="AH11" s="1027">
        <v>2.5235338598714243</v>
      </c>
      <c r="AI11" s="1027">
        <v>4.3498903839362519</v>
      </c>
      <c r="AJ11" s="1027">
        <v>2.9581590056267695</v>
      </c>
      <c r="AK11" s="1027"/>
      <c r="AL11" s="1027">
        <v>86.497633059262341</v>
      </c>
      <c r="AM11" s="1027">
        <v>4.5293978901811078</v>
      </c>
      <c r="AN11" s="1027">
        <v>2.1678256727459044</v>
      </c>
      <c r="AO11" s="1027">
        <v>3.0213094171501198</v>
      </c>
      <c r="AP11" s="1027">
        <v>3.7838338341265465</v>
      </c>
      <c r="AQ11" s="1027"/>
    </row>
    <row r="12" spans="1:43" s="1008" customFormat="1" ht="20.100000000000001" customHeight="1" x14ac:dyDescent="0.3">
      <c r="A12" s="1026" t="s">
        <v>33</v>
      </c>
      <c r="B12" s="1027">
        <v>93.227810846818514</v>
      </c>
      <c r="C12" s="1027">
        <v>5.8278837553464902</v>
      </c>
      <c r="D12" s="1027">
        <v>0.37868115870272168</v>
      </c>
      <c r="E12" s="1027">
        <v>0.42201952413388355</v>
      </c>
      <c r="F12" s="1027">
        <v>0.14360469951241517</v>
      </c>
      <c r="G12" s="1027"/>
      <c r="H12" s="1027">
        <v>90.735931290085617</v>
      </c>
      <c r="I12" s="1027">
        <v>3.3730404902562983</v>
      </c>
      <c r="J12" s="1027">
        <v>1.2416447785655775</v>
      </c>
      <c r="K12" s="1027">
        <v>1.434157148237728</v>
      </c>
      <c r="L12" s="1027">
        <v>3.2152261740705836</v>
      </c>
      <c r="M12" s="1027"/>
      <c r="N12" s="1027">
        <v>85.545927971373914</v>
      </c>
      <c r="O12" s="1027">
        <v>0.90339933918411663</v>
      </c>
      <c r="P12" s="1027">
        <v>0.70042549814686017</v>
      </c>
      <c r="Q12" s="1027">
        <v>3.4079932780369999</v>
      </c>
      <c r="R12" s="1027">
        <v>9.4422537366313311</v>
      </c>
      <c r="S12" s="1027"/>
      <c r="T12" s="1027">
        <v>63.622491154046699</v>
      </c>
      <c r="U12" s="1027">
        <v>0.71496333224202646</v>
      </c>
      <c r="V12" s="1027">
        <v>0.56268019215303244</v>
      </c>
      <c r="W12" s="1027">
        <v>0.3959269826945544</v>
      </c>
      <c r="X12" s="1027">
        <v>34.703938175491132</v>
      </c>
      <c r="Y12" s="1027"/>
      <c r="Z12" s="1027">
        <v>74.420045584970239</v>
      </c>
      <c r="AA12" s="1027">
        <v>8.3667282404475476E-2</v>
      </c>
      <c r="AB12" s="1027">
        <v>2.907385376349978</v>
      </c>
      <c r="AC12" s="1027">
        <v>3.2628132649523653</v>
      </c>
      <c r="AD12" s="1027">
        <v>19.325877742500765</v>
      </c>
      <c r="AE12" s="1027"/>
      <c r="AF12" s="1027">
        <v>92.621352439047882</v>
      </c>
      <c r="AG12" s="1027">
        <v>1.6059124245491136</v>
      </c>
      <c r="AH12" s="1027">
        <v>1.1082534719929407</v>
      </c>
      <c r="AI12" s="1027">
        <v>2.7428148929708716</v>
      </c>
      <c r="AJ12" s="1027">
        <v>1.9216665080409079</v>
      </c>
      <c r="AK12" s="1027"/>
      <c r="AL12" s="1027">
        <v>92.511048443482295</v>
      </c>
      <c r="AM12" s="1027">
        <v>1.0801640698986823</v>
      </c>
      <c r="AN12" s="1027">
        <v>0.89406330553397484</v>
      </c>
      <c r="AO12" s="1027">
        <v>2.3134386898231689</v>
      </c>
      <c r="AP12" s="1027">
        <v>3.2012854354511697</v>
      </c>
      <c r="AQ12" s="1027"/>
    </row>
    <row r="13" spans="1:43" s="1008" customFormat="1" ht="10.199999999999999" x14ac:dyDescent="0.3">
      <c r="A13" s="1026" t="s">
        <v>34</v>
      </c>
      <c r="B13" s="1027">
        <v>94.672027541952431</v>
      </c>
      <c r="C13" s="1027">
        <v>2.8473656768329274</v>
      </c>
      <c r="D13" s="1027">
        <v>1.1359635175635241</v>
      </c>
      <c r="E13" s="1027">
        <v>0.77039746823897903</v>
      </c>
      <c r="F13" s="1027">
        <v>0.5742457850135213</v>
      </c>
      <c r="G13" s="1027"/>
      <c r="H13" s="1027">
        <v>93.59392803500009</v>
      </c>
      <c r="I13" s="1027">
        <v>2.0644505115633449</v>
      </c>
      <c r="J13" s="1027">
        <v>1.5137466745919674</v>
      </c>
      <c r="K13" s="1027">
        <v>0.48191788303341865</v>
      </c>
      <c r="L13" s="1027">
        <v>2.3459568265436657</v>
      </c>
      <c r="M13" s="1027"/>
      <c r="N13" s="1027">
        <v>74.387653825451736</v>
      </c>
      <c r="O13" s="1027">
        <v>2.5567510169484904</v>
      </c>
      <c r="P13" s="1027">
        <v>1.6242097558919204</v>
      </c>
      <c r="Q13" s="1027">
        <v>2.0345869559598104</v>
      </c>
      <c r="R13" s="1027">
        <v>19.396798323122123</v>
      </c>
      <c r="S13" s="1027"/>
      <c r="T13" s="1027">
        <v>76.249139156507511</v>
      </c>
      <c r="U13" s="1027">
        <v>2.37374448820698</v>
      </c>
      <c r="V13" s="1027">
        <v>2.9268562145402806</v>
      </c>
      <c r="W13" s="1027">
        <v>5.4639682054612839</v>
      </c>
      <c r="X13" s="1027">
        <v>12.986291902299559</v>
      </c>
      <c r="Y13" s="1027"/>
      <c r="Z13" s="1027">
        <v>41.559462451956584</v>
      </c>
      <c r="AA13" s="1027">
        <v>2.6389817317852038</v>
      </c>
      <c r="AB13" s="1027">
        <v>2.1525908915371414</v>
      </c>
      <c r="AC13" s="1027">
        <v>8.61850780144675</v>
      </c>
      <c r="AD13" s="1027">
        <v>45.030421481106707</v>
      </c>
      <c r="AE13" s="1027"/>
      <c r="AF13" s="1027">
        <v>90.650749318230325</v>
      </c>
      <c r="AG13" s="1027">
        <v>1.5304986077227054</v>
      </c>
      <c r="AH13" s="1027">
        <v>1.5460246151510342</v>
      </c>
      <c r="AI13" s="1027">
        <v>3.4007835809358746</v>
      </c>
      <c r="AJ13" s="1027">
        <v>2.8719438304394074</v>
      </c>
      <c r="AK13" s="1027"/>
      <c r="AL13" s="1027">
        <v>90.170965575166036</v>
      </c>
      <c r="AM13" s="1027">
        <v>1.7662929493169828</v>
      </c>
      <c r="AN13" s="1027">
        <v>1.5215781157509756</v>
      </c>
      <c r="AO13" s="1027">
        <v>2.130226615327119</v>
      </c>
      <c r="AP13" s="1027">
        <v>4.4109367265894459</v>
      </c>
      <c r="AQ13" s="1027"/>
    </row>
    <row r="14" spans="1:43" s="1008" customFormat="1" ht="20.100000000000001" customHeight="1" x14ac:dyDescent="0.3">
      <c r="A14" s="1026" t="s">
        <v>35</v>
      </c>
      <c r="B14" s="1027">
        <v>99.224060172842641</v>
      </c>
      <c r="C14" s="1027">
        <v>0.33207261568000973</v>
      </c>
      <c r="D14" s="1027">
        <v>0.44386721147735669</v>
      </c>
      <c r="E14" s="1027" t="s">
        <v>134</v>
      </c>
      <c r="F14" s="1027" t="s">
        <v>134</v>
      </c>
      <c r="G14" s="1027"/>
      <c r="H14" s="1027">
        <v>73.277939990585324</v>
      </c>
      <c r="I14" s="1027">
        <v>21.932226384646025</v>
      </c>
      <c r="J14" s="1027">
        <v>4.789833433430573</v>
      </c>
      <c r="K14" s="1027" t="s">
        <v>134</v>
      </c>
      <c r="L14" s="1027" t="s">
        <v>134</v>
      </c>
      <c r="M14" s="1027"/>
      <c r="N14" s="1027">
        <v>59.048721857894925</v>
      </c>
      <c r="O14" s="1027">
        <v>34.472028575932477</v>
      </c>
      <c r="P14" s="1027">
        <v>6.4792495661726068</v>
      </c>
      <c r="Q14" s="1027" t="s">
        <v>134</v>
      </c>
      <c r="R14" s="1027" t="s">
        <v>134</v>
      </c>
      <c r="S14" s="1027"/>
      <c r="T14" s="1027">
        <v>71.486522854823448</v>
      </c>
      <c r="U14" s="1027">
        <v>28.513477145176552</v>
      </c>
      <c r="V14" s="1027" t="s">
        <v>134</v>
      </c>
      <c r="W14" s="1027" t="s">
        <v>134</v>
      </c>
      <c r="X14" s="1027" t="s">
        <v>134</v>
      </c>
      <c r="Y14" s="1027"/>
      <c r="Z14" s="1027">
        <v>95.967986388837275</v>
      </c>
      <c r="AA14" s="1027">
        <v>4.0320136111627178</v>
      </c>
      <c r="AB14" s="1027" t="s">
        <v>134</v>
      </c>
      <c r="AC14" s="1027" t="s">
        <v>134</v>
      </c>
      <c r="AD14" s="1027" t="s">
        <v>134</v>
      </c>
      <c r="AE14" s="1027"/>
      <c r="AF14" s="1027" t="s">
        <v>134</v>
      </c>
      <c r="AG14" s="1027" t="s">
        <v>134</v>
      </c>
      <c r="AH14" s="1027" t="s">
        <v>134</v>
      </c>
      <c r="AI14" s="1027" t="s">
        <v>134</v>
      </c>
      <c r="AJ14" s="1027" t="s">
        <v>134</v>
      </c>
      <c r="AK14" s="1027"/>
      <c r="AL14" s="1027" t="s">
        <v>134</v>
      </c>
      <c r="AM14" s="1027" t="s">
        <v>134</v>
      </c>
      <c r="AN14" s="1027" t="s">
        <v>134</v>
      </c>
      <c r="AO14" s="1027" t="s">
        <v>134</v>
      </c>
      <c r="AP14" s="1027" t="s">
        <v>134</v>
      </c>
      <c r="AQ14" s="1027"/>
    </row>
    <row r="15" spans="1:43" s="1008" customFormat="1" ht="10.199999999999999" x14ac:dyDescent="0.3">
      <c r="A15" s="1026" t="s">
        <v>36</v>
      </c>
      <c r="B15" s="1027">
        <v>97.347822261329966</v>
      </c>
      <c r="C15" s="1027">
        <v>1.8131370010249965</v>
      </c>
      <c r="D15" s="1027">
        <v>0.57808331852009232</v>
      </c>
      <c r="E15" s="1027">
        <v>0.26095741381290671</v>
      </c>
      <c r="F15" s="1027" t="s">
        <v>134</v>
      </c>
      <c r="G15" s="1027"/>
      <c r="H15" s="1027">
        <v>92.117898732505211</v>
      </c>
      <c r="I15" s="1027">
        <v>3.638358304087344</v>
      </c>
      <c r="J15" s="1027">
        <v>0.91179156521811322</v>
      </c>
      <c r="K15" s="1027">
        <v>0.35589618586664018</v>
      </c>
      <c r="L15" s="1027">
        <v>2.9760551883805566</v>
      </c>
      <c r="M15" s="1027"/>
      <c r="N15" s="1027">
        <v>83.427594336132429</v>
      </c>
      <c r="O15" s="1027">
        <v>8.3134628007608491</v>
      </c>
      <c r="P15" s="1027">
        <v>0.96911599976503027</v>
      </c>
      <c r="Q15" s="1027">
        <v>0.84368088172680678</v>
      </c>
      <c r="R15" s="1027">
        <v>6.4461458828066958</v>
      </c>
      <c r="S15" s="1027"/>
      <c r="T15" s="1027">
        <v>94.302852519084524</v>
      </c>
      <c r="U15" s="1027">
        <v>1.4203454454331359</v>
      </c>
      <c r="V15" s="1027">
        <v>0.91500176470121397</v>
      </c>
      <c r="W15" s="1027">
        <v>1.250848665001822</v>
      </c>
      <c r="X15" s="1027">
        <v>2.1109515623525357</v>
      </c>
      <c r="Y15" s="1027"/>
      <c r="Z15" s="1027">
        <v>92.783732067917811</v>
      </c>
      <c r="AA15" s="1027">
        <v>0.83498693331776996</v>
      </c>
      <c r="AB15" s="1027">
        <v>0.82490446282442853</v>
      </c>
      <c r="AC15" s="1027">
        <v>0.86245963894155619</v>
      </c>
      <c r="AD15" s="1027">
        <v>4.6939106617043702</v>
      </c>
      <c r="AE15" s="1027"/>
      <c r="AF15" s="1027">
        <v>90.624136739968222</v>
      </c>
      <c r="AG15" s="1027">
        <v>1.9430395829711054</v>
      </c>
      <c r="AH15" s="1027">
        <v>1.4948664453642384</v>
      </c>
      <c r="AI15" s="1027">
        <v>3.392949046466935</v>
      </c>
      <c r="AJ15" s="1027">
        <v>2.5450081522915524</v>
      </c>
      <c r="AK15" s="1027"/>
      <c r="AL15" s="1027">
        <v>93.556035688639824</v>
      </c>
      <c r="AM15" s="1027">
        <v>1.2121452911920521</v>
      </c>
      <c r="AN15" s="1027">
        <v>1.075997440352338</v>
      </c>
      <c r="AO15" s="1027">
        <v>1.465110981965621</v>
      </c>
      <c r="AP15" s="1027">
        <v>2.6907105891313381</v>
      </c>
      <c r="AQ15" s="1027"/>
    </row>
    <row r="16" spans="1:43" s="1008" customFormat="1" ht="20.100000000000001" customHeight="1" x14ac:dyDescent="0.3">
      <c r="A16" s="1026" t="s">
        <v>37</v>
      </c>
      <c r="B16" s="1027">
        <v>100</v>
      </c>
      <c r="C16" s="1027" t="s">
        <v>134</v>
      </c>
      <c r="D16" s="1027" t="s">
        <v>134</v>
      </c>
      <c r="E16" s="1027" t="s">
        <v>134</v>
      </c>
      <c r="F16" s="1027" t="s">
        <v>134</v>
      </c>
      <c r="G16" s="1027"/>
      <c r="H16" s="1027" t="s">
        <v>134</v>
      </c>
      <c r="I16" s="1027" t="s">
        <v>134</v>
      </c>
      <c r="J16" s="1027" t="s">
        <v>134</v>
      </c>
      <c r="K16" s="1027" t="s">
        <v>134</v>
      </c>
      <c r="L16" s="1027" t="s">
        <v>134</v>
      </c>
      <c r="M16" s="1027"/>
      <c r="N16" s="1027">
        <v>100</v>
      </c>
      <c r="O16" s="1027" t="s">
        <v>134</v>
      </c>
      <c r="P16" s="1027" t="s">
        <v>134</v>
      </c>
      <c r="Q16" s="1027" t="s">
        <v>134</v>
      </c>
      <c r="R16" s="1027" t="s">
        <v>134</v>
      </c>
      <c r="S16" s="1027"/>
      <c r="T16" s="1027">
        <v>93.20499469481824</v>
      </c>
      <c r="U16" s="1027">
        <v>1.216085392606896</v>
      </c>
      <c r="V16" s="1027">
        <v>1.1416592130518699</v>
      </c>
      <c r="W16" s="1027">
        <v>1.9363290999226641</v>
      </c>
      <c r="X16" s="1027">
        <v>2.5009315814997835</v>
      </c>
      <c r="Y16" s="1027"/>
      <c r="Z16" s="1027">
        <v>94.075233412927744</v>
      </c>
      <c r="AA16" s="1027">
        <v>1.339577864750801</v>
      </c>
      <c r="AB16" s="1027">
        <v>1.206043458284588</v>
      </c>
      <c r="AC16" s="1027">
        <v>2.2036098295284905</v>
      </c>
      <c r="AD16" s="1027">
        <v>1.1755353188276321</v>
      </c>
      <c r="AE16" s="1027"/>
      <c r="AF16" s="1027">
        <v>94.234455776344078</v>
      </c>
      <c r="AG16" s="1027">
        <v>1.1005731419164264</v>
      </c>
      <c r="AH16" s="1027">
        <v>1.2438031808024721</v>
      </c>
      <c r="AI16" s="1027">
        <v>2.2228499847195757</v>
      </c>
      <c r="AJ16" s="1027">
        <v>1.1983172289419945</v>
      </c>
      <c r="AK16" s="1027"/>
      <c r="AL16" s="1027">
        <v>85.351211149398964</v>
      </c>
      <c r="AM16" s="1027">
        <v>1.9679468426554012</v>
      </c>
      <c r="AN16" s="1027">
        <v>0.90678819486461792</v>
      </c>
      <c r="AO16" s="1027">
        <v>5.5194251178259215</v>
      </c>
      <c r="AP16" s="1027">
        <v>6.2546281209997643</v>
      </c>
      <c r="AQ16" s="1027"/>
    </row>
    <row r="17" spans="1:43" s="1008" customFormat="1" ht="20.100000000000001" customHeight="1" x14ac:dyDescent="0.3">
      <c r="A17" s="1026" t="s">
        <v>38</v>
      </c>
      <c r="B17" s="1027">
        <v>98.266501094874201</v>
      </c>
      <c r="C17" s="1027">
        <v>1.2768345702378163</v>
      </c>
      <c r="D17" s="1027" t="s">
        <v>134</v>
      </c>
      <c r="E17" s="1027" t="s">
        <v>134</v>
      </c>
      <c r="F17" s="1027">
        <v>0.45666433488798358</v>
      </c>
      <c r="G17" s="1027"/>
      <c r="H17" s="1027">
        <v>89.851787923186123</v>
      </c>
      <c r="I17" s="1027">
        <v>9.485747509556445</v>
      </c>
      <c r="J17" s="1027" t="s">
        <v>134</v>
      </c>
      <c r="K17" s="1027">
        <v>0.4189536966557903</v>
      </c>
      <c r="L17" s="1027">
        <v>0.24351046701062964</v>
      </c>
      <c r="M17" s="1027"/>
      <c r="N17" s="1027">
        <v>47.740274717810962</v>
      </c>
      <c r="O17" s="1027">
        <v>1.2274103223784971</v>
      </c>
      <c r="P17" s="1027">
        <v>1.7932385572146585</v>
      </c>
      <c r="Q17" s="1027">
        <v>4.3881951276250755</v>
      </c>
      <c r="R17" s="1027">
        <v>44.850879765966752</v>
      </c>
      <c r="S17" s="1027"/>
      <c r="T17" s="1027">
        <v>76.227436511573941</v>
      </c>
      <c r="U17" s="1027" t="s">
        <v>134</v>
      </c>
      <c r="V17" s="1027" t="s">
        <v>134</v>
      </c>
      <c r="W17" s="1027">
        <v>14.363255623972861</v>
      </c>
      <c r="X17" s="1027">
        <v>9.4092918840796482</v>
      </c>
      <c r="Y17" s="1027"/>
      <c r="Z17" s="1027" t="s">
        <v>134</v>
      </c>
      <c r="AA17" s="1027" t="s">
        <v>134</v>
      </c>
      <c r="AB17" s="1027" t="s">
        <v>134</v>
      </c>
      <c r="AC17" s="1027" t="s">
        <v>134</v>
      </c>
      <c r="AD17" s="1027" t="s">
        <v>134</v>
      </c>
      <c r="AE17" s="1027"/>
      <c r="AF17" s="1027">
        <v>96.074867881777777</v>
      </c>
      <c r="AG17" s="1027">
        <v>0.87664759189753205</v>
      </c>
      <c r="AH17" s="1027">
        <v>0.7545209415233749</v>
      </c>
      <c r="AI17" s="1027">
        <v>1.9715808006161442</v>
      </c>
      <c r="AJ17" s="1027">
        <v>0.32238256413497018</v>
      </c>
      <c r="AK17" s="1027"/>
      <c r="AL17" s="1027">
        <v>86.565971476040929</v>
      </c>
      <c r="AM17" s="1027">
        <v>3.2828280892138766</v>
      </c>
      <c r="AN17" s="1027">
        <v>1.6619632672118949</v>
      </c>
      <c r="AO17" s="1027">
        <v>3.7808150420894129</v>
      </c>
      <c r="AP17" s="1027">
        <v>4.7084219503952554</v>
      </c>
      <c r="AQ17" s="1027"/>
    </row>
    <row r="18" spans="1:43" s="1008" customFormat="1" ht="20.100000000000001" customHeight="1" x14ac:dyDescent="0.3">
      <c r="A18" s="1026" t="s">
        <v>99</v>
      </c>
      <c r="B18" s="1027" t="s">
        <v>134</v>
      </c>
      <c r="C18" s="1027" t="s">
        <v>134</v>
      </c>
      <c r="D18" s="1027" t="s">
        <v>134</v>
      </c>
      <c r="E18" s="1027" t="s">
        <v>134</v>
      </c>
      <c r="F18" s="1027" t="s">
        <v>134</v>
      </c>
      <c r="G18" s="1027"/>
      <c r="H18" s="1027" t="s">
        <v>134</v>
      </c>
      <c r="I18" s="1027" t="s">
        <v>134</v>
      </c>
      <c r="J18" s="1027" t="s">
        <v>134</v>
      </c>
      <c r="K18" s="1027" t="s">
        <v>134</v>
      </c>
      <c r="L18" s="1027" t="s">
        <v>134</v>
      </c>
      <c r="M18" s="1027"/>
      <c r="N18" s="1027">
        <v>100</v>
      </c>
      <c r="O18" s="1027" t="s">
        <v>134</v>
      </c>
      <c r="P18" s="1027" t="s">
        <v>134</v>
      </c>
      <c r="Q18" s="1027" t="s">
        <v>134</v>
      </c>
      <c r="R18" s="1027" t="s">
        <v>134</v>
      </c>
      <c r="S18" s="1027"/>
      <c r="T18" s="1027">
        <v>62.675874807294029</v>
      </c>
      <c r="U18" s="1027">
        <v>0.33833270778726104</v>
      </c>
      <c r="V18" s="1027">
        <v>4.1944112676662346</v>
      </c>
      <c r="W18" s="1027">
        <v>2.3185029613235808</v>
      </c>
      <c r="X18" s="1027">
        <v>30.472763006908409</v>
      </c>
      <c r="Y18" s="1027"/>
      <c r="Z18" s="1027">
        <v>39.30215922479502</v>
      </c>
      <c r="AA18" s="1027" t="s">
        <v>134</v>
      </c>
      <c r="AB18" s="1027" t="s">
        <v>134</v>
      </c>
      <c r="AC18" s="1027">
        <v>3.9583784173699779</v>
      </c>
      <c r="AD18" s="1027">
        <v>56.739161797590711</v>
      </c>
      <c r="AE18" s="1027"/>
      <c r="AF18" s="1027">
        <v>90.896680118159892</v>
      </c>
      <c r="AG18" s="1027">
        <v>1.6565188724375524</v>
      </c>
      <c r="AH18" s="1027">
        <v>1.529886084508056</v>
      </c>
      <c r="AI18" s="1027">
        <v>3.6638819858400993</v>
      </c>
      <c r="AJ18" s="1027">
        <v>2.253032802736854</v>
      </c>
      <c r="AK18" s="1027"/>
      <c r="AL18" s="1027" t="s">
        <v>134</v>
      </c>
      <c r="AM18" s="1027" t="s">
        <v>134</v>
      </c>
      <c r="AN18" s="1027" t="s">
        <v>134</v>
      </c>
      <c r="AO18" s="1027" t="s">
        <v>134</v>
      </c>
      <c r="AP18" s="1027" t="s">
        <v>134</v>
      </c>
      <c r="AQ18" s="1027"/>
    </row>
    <row r="19" spans="1:43" s="1008" customFormat="1" ht="20.100000000000001" customHeight="1" x14ac:dyDescent="0.3">
      <c r="A19" s="1026" t="s">
        <v>118</v>
      </c>
      <c r="B19" s="1027">
        <v>89.230526249208779</v>
      </c>
      <c r="C19" s="1027">
        <v>9.4300579984603434</v>
      </c>
      <c r="D19" s="1027">
        <v>0.76688665699031766</v>
      </c>
      <c r="E19" s="1027">
        <v>0.57252905702189305</v>
      </c>
      <c r="F19" s="1027" t="s">
        <v>134</v>
      </c>
      <c r="G19" s="1027"/>
      <c r="H19" s="1027">
        <v>87.064352260685752</v>
      </c>
      <c r="I19" s="1027">
        <v>8.5897179533175319</v>
      </c>
      <c r="J19" s="1027">
        <v>1.6481034716290706</v>
      </c>
      <c r="K19" s="1027">
        <v>0.91270349736676903</v>
      </c>
      <c r="L19" s="1027">
        <v>1.785122703766101</v>
      </c>
      <c r="M19" s="1027"/>
      <c r="N19" s="1027">
        <v>49.076554517075593</v>
      </c>
      <c r="O19" s="1027">
        <v>11.009985241959324</v>
      </c>
      <c r="P19" s="1027" t="s">
        <v>134</v>
      </c>
      <c r="Q19" s="1027">
        <v>1.7042047627776189</v>
      </c>
      <c r="R19" s="1027">
        <v>38.209254508654233</v>
      </c>
      <c r="S19" s="1027"/>
      <c r="T19" s="1027">
        <v>62.175180520382931</v>
      </c>
      <c r="U19" s="1027" t="s">
        <v>134</v>
      </c>
      <c r="V19" s="1027" t="s">
        <v>134</v>
      </c>
      <c r="W19" s="1027" t="s">
        <v>134</v>
      </c>
      <c r="X19" s="1027">
        <v>37.824784491656416</v>
      </c>
      <c r="Y19" s="1027"/>
      <c r="Z19" s="1027">
        <v>100</v>
      </c>
      <c r="AA19" s="1027" t="s">
        <v>134</v>
      </c>
      <c r="AB19" s="1027" t="s">
        <v>134</v>
      </c>
      <c r="AC19" s="1027" t="s">
        <v>134</v>
      </c>
      <c r="AD19" s="1027" t="s">
        <v>134</v>
      </c>
      <c r="AE19" s="1027"/>
      <c r="AF19" s="1027">
        <v>84.673309378776878</v>
      </c>
      <c r="AG19" s="1027">
        <v>3.0411019920825111</v>
      </c>
      <c r="AH19" s="1027">
        <v>2.9847240492461289</v>
      </c>
      <c r="AI19" s="1027">
        <v>7.477024490900062</v>
      </c>
      <c r="AJ19" s="1027">
        <v>1.8238344649789746</v>
      </c>
      <c r="AK19" s="1027"/>
      <c r="AL19" s="1027" t="s">
        <v>134</v>
      </c>
      <c r="AM19" s="1027" t="s">
        <v>134</v>
      </c>
      <c r="AN19" s="1027" t="s">
        <v>134</v>
      </c>
      <c r="AO19" s="1027" t="s">
        <v>134</v>
      </c>
      <c r="AP19" s="1027" t="s">
        <v>134</v>
      </c>
      <c r="AQ19" s="1027"/>
    </row>
    <row r="20" spans="1:43" s="1008" customFormat="1" ht="20.100000000000001" customHeight="1" x14ac:dyDescent="0.3">
      <c r="A20" s="1026" t="s">
        <v>41</v>
      </c>
      <c r="B20" s="1027" t="s">
        <v>134</v>
      </c>
      <c r="C20" s="1027" t="s">
        <v>134</v>
      </c>
      <c r="D20" s="1027" t="s">
        <v>134</v>
      </c>
      <c r="E20" s="1027" t="s">
        <v>134</v>
      </c>
      <c r="F20" s="1027" t="s">
        <v>134</v>
      </c>
      <c r="G20" s="1027"/>
      <c r="H20" s="1027" t="s">
        <v>134</v>
      </c>
      <c r="I20" s="1027" t="s">
        <v>134</v>
      </c>
      <c r="J20" s="1027" t="s">
        <v>134</v>
      </c>
      <c r="K20" s="1027" t="s">
        <v>134</v>
      </c>
      <c r="L20" s="1027" t="s">
        <v>134</v>
      </c>
      <c r="M20" s="1027"/>
      <c r="N20" s="1027" t="s">
        <v>134</v>
      </c>
      <c r="O20" s="1027" t="s">
        <v>134</v>
      </c>
      <c r="P20" s="1027" t="s">
        <v>134</v>
      </c>
      <c r="Q20" s="1027" t="s">
        <v>134</v>
      </c>
      <c r="R20" s="1027" t="s">
        <v>134</v>
      </c>
      <c r="S20" s="1027"/>
      <c r="T20" s="1027" t="s">
        <v>134</v>
      </c>
      <c r="U20" s="1027" t="s">
        <v>134</v>
      </c>
      <c r="V20" s="1027" t="s">
        <v>134</v>
      </c>
      <c r="W20" s="1027" t="s">
        <v>134</v>
      </c>
      <c r="X20" s="1027" t="s">
        <v>134</v>
      </c>
      <c r="Y20" s="1027"/>
      <c r="Z20" s="1027" t="s">
        <v>134</v>
      </c>
      <c r="AA20" s="1027" t="s">
        <v>134</v>
      </c>
      <c r="AB20" s="1027" t="s">
        <v>134</v>
      </c>
      <c r="AC20" s="1027" t="s">
        <v>134</v>
      </c>
      <c r="AD20" s="1027" t="s">
        <v>134</v>
      </c>
      <c r="AE20" s="1027"/>
      <c r="AF20" s="1027">
        <v>89.045251359692784</v>
      </c>
      <c r="AG20" s="1027">
        <v>3.13558000318368</v>
      </c>
      <c r="AH20" s="1027">
        <v>1.9145665199944757</v>
      </c>
      <c r="AI20" s="1027">
        <v>3.5836219770749578</v>
      </c>
      <c r="AJ20" s="1027">
        <v>2.3209799292199778</v>
      </c>
      <c r="AK20" s="1027"/>
      <c r="AL20" s="1027" t="s">
        <v>134</v>
      </c>
      <c r="AM20" s="1027" t="s">
        <v>134</v>
      </c>
      <c r="AN20" s="1027" t="s">
        <v>134</v>
      </c>
      <c r="AO20" s="1027" t="s">
        <v>134</v>
      </c>
      <c r="AP20" s="1027" t="s">
        <v>134</v>
      </c>
      <c r="AQ20" s="1027"/>
    </row>
    <row r="21" spans="1:43" s="1008" customFormat="1" ht="20.100000000000001" customHeight="1" x14ac:dyDescent="0.3">
      <c r="A21" s="27" t="s">
        <v>42</v>
      </c>
      <c r="B21" s="1027">
        <v>85.113740174206072</v>
      </c>
      <c r="C21" s="1027">
        <v>10.435288478929806</v>
      </c>
      <c r="D21" s="1027">
        <v>4.4509713468641285</v>
      </c>
      <c r="E21" s="1027" t="s">
        <v>134</v>
      </c>
      <c r="F21" s="1027" t="s">
        <v>134</v>
      </c>
      <c r="G21" s="1027"/>
      <c r="H21" s="1027">
        <v>90.787210602420672</v>
      </c>
      <c r="I21" s="1027">
        <v>5.5091812756956653</v>
      </c>
      <c r="J21" s="1027">
        <v>3.703608121883649</v>
      </c>
      <c r="K21" s="1027" t="s">
        <v>134</v>
      </c>
      <c r="L21" s="1027" t="s">
        <v>134</v>
      </c>
      <c r="M21" s="1027"/>
      <c r="N21" s="1027">
        <v>88.255631200108326</v>
      </c>
      <c r="O21" s="1027">
        <v>6.3536731642838111</v>
      </c>
      <c r="P21" s="1027">
        <v>0.7596077466621064</v>
      </c>
      <c r="Q21" s="1027">
        <v>4.6310853569199306</v>
      </c>
      <c r="R21" s="1027" t="s">
        <v>134</v>
      </c>
      <c r="S21" s="1027"/>
      <c r="T21" s="1027">
        <v>97.642903455979564</v>
      </c>
      <c r="U21" s="1027">
        <v>0.75524676790004364</v>
      </c>
      <c r="V21" s="1027" t="s">
        <v>134</v>
      </c>
      <c r="W21" s="1027">
        <v>0.12501860969847672</v>
      </c>
      <c r="X21" s="1027">
        <v>1.4768108695455822</v>
      </c>
      <c r="Y21" s="1027"/>
      <c r="Z21" s="1027">
        <v>99.402367095035359</v>
      </c>
      <c r="AA21" s="1027" t="s">
        <v>134</v>
      </c>
      <c r="AB21" s="1027" t="s">
        <v>134</v>
      </c>
      <c r="AC21" s="1027" t="s">
        <v>134</v>
      </c>
      <c r="AD21" s="1027">
        <v>0.59763290496464982</v>
      </c>
      <c r="AE21" s="1027"/>
      <c r="AF21" s="1027">
        <v>89.632031367942261</v>
      </c>
      <c r="AG21" s="1027">
        <v>2.0704192695966737</v>
      </c>
      <c r="AH21" s="1027">
        <v>1.9658774480085444</v>
      </c>
      <c r="AI21" s="1027">
        <v>4.2181658199789247</v>
      </c>
      <c r="AJ21" s="1027">
        <v>2.1135058194598084</v>
      </c>
      <c r="AK21" s="1027"/>
      <c r="AL21" s="1027" t="s">
        <v>134</v>
      </c>
      <c r="AM21" s="1027" t="s">
        <v>134</v>
      </c>
      <c r="AN21" s="1027" t="s">
        <v>134</v>
      </c>
      <c r="AO21" s="1027" t="s">
        <v>134</v>
      </c>
      <c r="AP21" s="1027" t="s">
        <v>134</v>
      </c>
      <c r="AQ21" s="1027"/>
    </row>
    <row r="22" spans="1:43" s="1008" customFormat="1" ht="20.100000000000001" customHeight="1" x14ac:dyDescent="0.3">
      <c r="A22" s="1026" t="s">
        <v>43</v>
      </c>
      <c r="B22" s="1027">
        <v>97.953814216091189</v>
      </c>
      <c r="C22" s="1027">
        <v>1.4590478715411657</v>
      </c>
      <c r="D22" s="1027" t="s">
        <v>134</v>
      </c>
      <c r="E22" s="1027" t="s">
        <v>134</v>
      </c>
      <c r="F22" s="1027">
        <v>0.587137912367651</v>
      </c>
      <c r="G22" s="1027"/>
      <c r="H22" s="1027">
        <v>99.462339961802911</v>
      </c>
      <c r="I22" s="1027" t="s">
        <v>134</v>
      </c>
      <c r="J22" s="1027" t="s">
        <v>134</v>
      </c>
      <c r="K22" s="1027" t="s">
        <v>134</v>
      </c>
      <c r="L22" s="1027">
        <v>0.53765976974879137</v>
      </c>
      <c r="M22" s="1027"/>
      <c r="N22" s="1027">
        <v>100</v>
      </c>
      <c r="O22" s="1027" t="s">
        <v>134</v>
      </c>
      <c r="P22" s="1027" t="s">
        <v>134</v>
      </c>
      <c r="Q22" s="1027" t="s">
        <v>134</v>
      </c>
      <c r="R22" s="1027" t="s">
        <v>134</v>
      </c>
      <c r="S22" s="1027"/>
      <c r="T22" s="1027">
        <v>100</v>
      </c>
      <c r="U22" s="1027" t="s">
        <v>134</v>
      </c>
      <c r="V22" s="1027" t="s">
        <v>134</v>
      </c>
      <c r="W22" s="1027" t="s">
        <v>134</v>
      </c>
      <c r="X22" s="1027" t="s">
        <v>134</v>
      </c>
      <c r="Y22" s="1027"/>
      <c r="Z22" s="1027" t="s">
        <v>134</v>
      </c>
      <c r="AA22" s="1027" t="s">
        <v>134</v>
      </c>
      <c r="AB22" s="1027" t="s">
        <v>134</v>
      </c>
      <c r="AC22" s="1027" t="s">
        <v>134</v>
      </c>
      <c r="AD22" s="1027" t="s">
        <v>134</v>
      </c>
      <c r="AE22" s="1027"/>
      <c r="AF22" s="1027" t="s">
        <v>134</v>
      </c>
      <c r="AG22" s="1027" t="s">
        <v>134</v>
      </c>
      <c r="AH22" s="1027" t="s">
        <v>134</v>
      </c>
      <c r="AI22" s="1027" t="s">
        <v>134</v>
      </c>
      <c r="AJ22" s="1027" t="s">
        <v>134</v>
      </c>
      <c r="AK22" s="1027"/>
      <c r="AL22" s="1027" t="s">
        <v>134</v>
      </c>
      <c r="AM22" s="1027" t="s">
        <v>134</v>
      </c>
      <c r="AN22" s="1027" t="s">
        <v>134</v>
      </c>
      <c r="AO22" s="1027" t="s">
        <v>134</v>
      </c>
      <c r="AP22" s="1027" t="s">
        <v>134</v>
      </c>
      <c r="AQ22" s="1027"/>
    </row>
    <row r="23" spans="1:43" s="1008" customFormat="1" ht="20.100000000000001" customHeight="1" x14ac:dyDescent="0.3">
      <c r="A23" s="1026" t="s">
        <v>44</v>
      </c>
      <c r="B23" s="1027">
        <v>100</v>
      </c>
      <c r="C23" s="1027" t="s">
        <v>134</v>
      </c>
      <c r="D23" s="1027" t="s">
        <v>134</v>
      </c>
      <c r="E23" s="1027" t="s">
        <v>134</v>
      </c>
      <c r="F23" s="1027" t="s">
        <v>134</v>
      </c>
      <c r="G23" s="1027"/>
      <c r="H23" s="1027" t="s">
        <v>134</v>
      </c>
      <c r="I23" s="1027" t="s">
        <v>134</v>
      </c>
      <c r="J23" s="1027" t="s">
        <v>134</v>
      </c>
      <c r="K23" s="1027">
        <v>100</v>
      </c>
      <c r="L23" s="1027" t="s">
        <v>134</v>
      </c>
      <c r="M23" s="1027"/>
      <c r="N23" s="1027" t="s">
        <v>134</v>
      </c>
      <c r="O23" s="1027" t="s">
        <v>134</v>
      </c>
      <c r="P23" s="1027" t="s">
        <v>134</v>
      </c>
      <c r="Q23" s="1027" t="s">
        <v>134</v>
      </c>
      <c r="R23" s="1027" t="s">
        <v>134</v>
      </c>
      <c r="S23" s="1027"/>
      <c r="T23" s="1027" t="s">
        <v>134</v>
      </c>
      <c r="U23" s="1027" t="s">
        <v>134</v>
      </c>
      <c r="V23" s="1027" t="s">
        <v>134</v>
      </c>
      <c r="W23" s="1027" t="s">
        <v>134</v>
      </c>
      <c r="X23" s="1027" t="s">
        <v>134</v>
      </c>
      <c r="Y23" s="1027"/>
      <c r="Z23" s="1027" t="s">
        <v>134</v>
      </c>
      <c r="AA23" s="1027" t="s">
        <v>134</v>
      </c>
      <c r="AB23" s="1027" t="s">
        <v>134</v>
      </c>
      <c r="AC23" s="1027" t="s">
        <v>134</v>
      </c>
      <c r="AD23" s="1027" t="s">
        <v>134</v>
      </c>
      <c r="AE23" s="1027"/>
      <c r="AF23" s="1027" t="s">
        <v>134</v>
      </c>
      <c r="AG23" s="1027" t="s">
        <v>134</v>
      </c>
      <c r="AH23" s="1027" t="s">
        <v>134</v>
      </c>
      <c r="AI23" s="1027" t="s">
        <v>134</v>
      </c>
      <c r="AJ23" s="1027" t="s">
        <v>134</v>
      </c>
      <c r="AK23" s="1027"/>
      <c r="AL23" s="1027" t="s">
        <v>134</v>
      </c>
      <c r="AM23" s="1027" t="s">
        <v>134</v>
      </c>
      <c r="AN23" s="1027" t="s">
        <v>134</v>
      </c>
      <c r="AO23" s="1027" t="s">
        <v>134</v>
      </c>
      <c r="AP23" s="1027" t="s">
        <v>134</v>
      </c>
      <c r="AQ23" s="1027"/>
    </row>
    <row r="24" spans="1:43" s="1008" customFormat="1" ht="20.100000000000001" customHeight="1" x14ac:dyDescent="0.3">
      <c r="A24" s="1026" t="s">
        <v>45</v>
      </c>
      <c r="B24" s="1027">
        <v>99.07177570780037</v>
      </c>
      <c r="C24" s="1027">
        <v>0.36356042796586635</v>
      </c>
      <c r="D24" s="1027" t="s">
        <v>134</v>
      </c>
      <c r="E24" s="1027" t="s">
        <v>134</v>
      </c>
      <c r="F24" s="1027">
        <v>0.56466386423375237</v>
      </c>
      <c r="G24" s="1027"/>
      <c r="H24" s="1027">
        <v>97.178660132432896</v>
      </c>
      <c r="I24" s="1027">
        <v>2.8213392585061174</v>
      </c>
      <c r="J24" s="1027" t="s">
        <v>134</v>
      </c>
      <c r="K24" s="1027" t="s">
        <v>134</v>
      </c>
      <c r="L24" s="1027" t="s">
        <v>134</v>
      </c>
      <c r="M24" s="1027"/>
      <c r="N24" s="1027" t="s">
        <v>134</v>
      </c>
      <c r="O24" s="1027" t="s">
        <v>134</v>
      </c>
      <c r="P24" s="1027" t="s">
        <v>134</v>
      </c>
      <c r="Q24" s="1027" t="s">
        <v>134</v>
      </c>
      <c r="R24" s="1027" t="s">
        <v>134</v>
      </c>
      <c r="S24" s="1027"/>
      <c r="T24" s="1027" t="s">
        <v>134</v>
      </c>
      <c r="U24" s="1027" t="s">
        <v>134</v>
      </c>
      <c r="V24" s="1027" t="s">
        <v>134</v>
      </c>
      <c r="W24" s="1027" t="s">
        <v>134</v>
      </c>
      <c r="X24" s="1027" t="s">
        <v>134</v>
      </c>
      <c r="Y24" s="1027"/>
      <c r="Z24" s="1027" t="s">
        <v>134</v>
      </c>
      <c r="AA24" s="1027" t="s">
        <v>134</v>
      </c>
      <c r="AB24" s="1027" t="s">
        <v>134</v>
      </c>
      <c r="AC24" s="1027" t="s">
        <v>134</v>
      </c>
      <c r="AD24" s="1027" t="s">
        <v>134</v>
      </c>
      <c r="AE24" s="1027"/>
      <c r="AF24" s="1027" t="s">
        <v>134</v>
      </c>
      <c r="AG24" s="1027" t="s">
        <v>134</v>
      </c>
      <c r="AH24" s="1027" t="s">
        <v>134</v>
      </c>
      <c r="AI24" s="1027" t="s">
        <v>134</v>
      </c>
      <c r="AJ24" s="1027" t="s">
        <v>134</v>
      </c>
      <c r="AK24" s="1027"/>
      <c r="AL24" s="1027" t="s">
        <v>134</v>
      </c>
      <c r="AM24" s="1027" t="s">
        <v>134</v>
      </c>
      <c r="AN24" s="1027" t="s">
        <v>134</v>
      </c>
      <c r="AO24" s="1027" t="s">
        <v>134</v>
      </c>
      <c r="AP24" s="1027" t="s">
        <v>134</v>
      </c>
      <c r="AQ24" s="1027"/>
    </row>
    <row r="25" spans="1:43" s="1008" customFormat="1" ht="20.100000000000001" customHeight="1" x14ac:dyDescent="0.3">
      <c r="A25" s="1026" t="s">
        <v>46</v>
      </c>
      <c r="B25" s="1027" t="s">
        <v>134</v>
      </c>
      <c r="C25" s="1027" t="s">
        <v>134</v>
      </c>
      <c r="D25" s="1027" t="s">
        <v>134</v>
      </c>
      <c r="E25" s="1027" t="s">
        <v>134</v>
      </c>
      <c r="F25" s="1027" t="s">
        <v>134</v>
      </c>
      <c r="G25" s="1027"/>
      <c r="H25" s="1027" t="s">
        <v>134</v>
      </c>
      <c r="I25" s="1027" t="s">
        <v>134</v>
      </c>
      <c r="J25" s="1027" t="s">
        <v>134</v>
      </c>
      <c r="K25" s="1027" t="s">
        <v>134</v>
      </c>
      <c r="L25" s="1027" t="s">
        <v>134</v>
      </c>
      <c r="M25" s="1027"/>
      <c r="N25" s="1027" t="s">
        <v>134</v>
      </c>
      <c r="O25" s="1027" t="s">
        <v>134</v>
      </c>
      <c r="P25" s="1027" t="s">
        <v>134</v>
      </c>
      <c r="Q25" s="1027" t="s">
        <v>134</v>
      </c>
      <c r="R25" s="1027" t="s">
        <v>134</v>
      </c>
      <c r="S25" s="1027"/>
      <c r="T25" s="1027">
        <v>91.851644064712474</v>
      </c>
      <c r="U25" s="1027">
        <v>1.902058738324226</v>
      </c>
      <c r="V25" s="1027">
        <v>1.0588458075697786</v>
      </c>
      <c r="W25" s="1027">
        <v>1.4626881134434162</v>
      </c>
      <c r="X25" s="1027">
        <v>3.7247631730715902</v>
      </c>
      <c r="Y25" s="1027"/>
      <c r="Z25" s="1027">
        <v>93.600468558518983</v>
      </c>
      <c r="AA25" s="1027">
        <v>1.9841276578420282</v>
      </c>
      <c r="AB25" s="1027">
        <v>1.1373732548577975</v>
      </c>
      <c r="AC25" s="1027">
        <v>1.5966019885308034</v>
      </c>
      <c r="AD25" s="1027">
        <v>1.6814284341402672</v>
      </c>
      <c r="AE25" s="1027"/>
      <c r="AF25" s="1027">
        <v>93.267580195637407</v>
      </c>
      <c r="AG25" s="1027">
        <v>2.0387946707257654</v>
      </c>
      <c r="AH25" s="1027">
        <v>1.0221120579879206</v>
      </c>
      <c r="AI25" s="1027">
        <v>1.6603916878057032</v>
      </c>
      <c r="AJ25" s="1027">
        <v>2.0111206503806285</v>
      </c>
      <c r="AK25" s="1027"/>
      <c r="AL25" s="1027" t="s">
        <v>134</v>
      </c>
      <c r="AM25" s="1027" t="s">
        <v>134</v>
      </c>
      <c r="AN25" s="1027" t="s">
        <v>134</v>
      </c>
      <c r="AO25" s="1027" t="s">
        <v>134</v>
      </c>
      <c r="AP25" s="1027" t="s">
        <v>134</v>
      </c>
      <c r="AQ25" s="1027"/>
    </row>
    <row r="26" spans="1:43" s="1008" customFormat="1" ht="20.100000000000001" customHeight="1" x14ac:dyDescent="0.3">
      <c r="A26" s="1026" t="s">
        <v>47</v>
      </c>
      <c r="B26" s="1027" t="s">
        <v>134</v>
      </c>
      <c r="C26" s="1027" t="s">
        <v>134</v>
      </c>
      <c r="D26" s="1027" t="s">
        <v>134</v>
      </c>
      <c r="E26" s="1027" t="s">
        <v>134</v>
      </c>
      <c r="F26" s="1027" t="s">
        <v>134</v>
      </c>
      <c r="G26" s="1027"/>
      <c r="H26" s="1027" t="s">
        <v>134</v>
      </c>
      <c r="I26" s="1027" t="s">
        <v>134</v>
      </c>
      <c r="J26" s="1027" t="s">
        <v>134</v>
      </c>
      <c r="K26" s="1027" t="s">
        <v>134</v>
      </c>
      <c r="L26" s="1027" t="s">
        <v>134</v>
      </c>
      <c r="M26" s="1027"/>
      <c r="N26" s="1027" t="s">
        <v>134</v>
      </c>
      <c r="O26" s="1027" t="s">
        <v>134</v>
      </c>
      <c r="P26" s="1027" t="s">
        <v>134</v>
      </c>
      <c r="Q26" s="1027" t="s">
        <v>134</v>
      </c>
      <c r="R26" s="1027" t="s">
        <v>134</v>
      </c>
      <c r="S26" s="1027"/>
      <c r="T26" s="1027">
        <v>47.128291974396213</v>
      </c>
      <c r="U26" s="1027">
        <v>4.5948866790335376</v>
      </c>
      <c r="V26" s="1027">
        <v>4.193337273297173</v>
      </c>
      <c r="W26" s="1027">
        <v>12.310154209842814</v>
      </c>
      <c r="X26" s="1027">
        <v>31.773233714638071</v>
      </c>
      <c r="Y26" s="1027"/>
      <c r="Z26" s="1027">
        <v>23.233786543383957</v>
      </c>
      <c r="AA26" s="1027">
        <v>3.337141602934885</v>
      </c>
      <c r="AB26" s="1027">
        <v>3.432184631413584</v>
      </c>
      <c r="AC26" s="1027">
        <v>9.3413138767224844</v>
      </c>
      <c r="AD26" s="1027">
        <v>60.655505602830559</v>
      </c>
      <c r="AE26" s="1027"/>
      <c r="AF26" s="1027">
        <v>85.741028594194475</v>
      </c>
      <c r="AG26" s="1027">
        <v>3.0574914263707975</v>
      </c>
      <c r="AH26" s="1027">
        <v>2.759884070334623</v>
      </c>
      <c r="AI26" s="1027">
        <v>4.5662060040200902</v>
      </c>
      <c r="AJ26" s="1027">
        <v>3.8753897754364885</v>
      </c>
      <c r="AK26" s="1027"/>
      <c r="AL26" s="1027">
        <v>95.392388622707657</v>
      </c>
      <c r="AM26" s="1027">
        <v>3.4209110611448148</v>
      </c>
      <c r="AN26" s="1027">
        <v>0.17629610599791654</v>
      </c>
      <c r="AO26" s="1027">
        <v>1.0103847531753694</v>
      </c>
      <c r="AP26" s="1027">
        <v>1.5919342563698329E-5</v>
      </c>
      <c r="AQ26" s="1027"/>
    </row>
    <row r="27" spans="1:43" s="1030" customFormat="1" ht="20.25" customHeight="1" x14ac:dyDescent="0.3">
      <c r="A27" s="1028" t="s">
        <v>48</v>
      </c>
      <c r="B27" s="1029">
        <v>96.649123325213679</v>
      </c>
      <c r="C27" s="1029">
        <v>2.4645211608340314</v>
      </c>
      <c r="D27" s="1029">
        <v>0.56844522558463562</v>
      </c>
      <c r="E27" s="1029">
        <v>0.19045887014383306</v>
      </c>
      <c r="F27" s="1029">
        <v>0.12745140983582032</v>
      </c>
      <c r="G27" s="1029"/>
      <c r="H27" s="1029">
        <v>91.364593746732282</v>
      </c>
      <c r="I27" s="1029">
        <v>4.8255168384186105</v>
      </c>
      <c r="J27" s="1029">
        <v>1.168848513589271</v>
      </c>
      <c r="K27" s="1029">
        <v>0.71644260876284316</v>
      </c>
      <c r="L27" s="1029">
        <v>1.9245982408011235</v>
      </c>
      <c r="M27" s="1029"/>
      <c r="N27" s="1029">
        <v>81.475440365469296</v>
      </c>
      <c r="O27" s="1029">
        <v>4.9779323569336631</v>
      </c>
      <c r="P27" s="1029">
        <v>1.8604118374530025</v>
      </c>
      <c r="Q27" s="1029">
        <v>1.8793312674552396</v>
      </c>
      <c r="R27" s="1029">
        <v>9.8068840786721605</v>
      </c>
      <c r="S27" s="1029"/>
      <c r="T27" s="1029">
        <v>85.50684260662608</v>
      </c>
      <c r="U27" s="1029">
        <v>2.3346891104020093</v>
      </c>
      <c r="V27" s="1029">
        <v>1.6579053498212113</v>
      </c>
      <c r="W27" s="1029">
        <v>2.333362228305381</v>
      </c>
      <c r="X27" s="1029">
        <v>8.1672006524800267</v>
      </c>
      <c r="Y27" s="1029"/>
      <c r="Z27" s="1029">
        <v>93.629603367787979</v>
      </c>
      <c r="AA27" s="1029">
        <v>1.5915633404951601</v>
      </c>
      <c r="AB27" s="1029">
        <v>1.1163858240560063</v>
      </c>
      <c r="AC27" s="1029">
        <v>1.822780546226815</v>
      </c>
      <c r="AD27" s="1029">
        <v>1.8396664423908062</v>
      </c>
      <c r="AE27" s="1029"/>
      <c r="AF27" s="1029">
        <v>91.430466440924491</v>
      </c>
      <c r="AG27" s="1029">
        <v>1.8338902825124472</v>
      </c>
      <c r="AH27" s="1029">
        <v>1.415857357659231</v>
      </c>
      <c r="AI27" s="1029">
        <v>2.9318449750281843</v>
      </c>
      <c r="AJ27" s="1029">
        <v>2.3879408697877778</v>
      </c>
      <c r="AK27" s="1029"/>
      <c r="AL27" s="1029">
        <v>92.915726538512203</v>
      </c>
      <c r="AM27" s="1029">
        <v>1.4138574910180457</v>
      </c>
      <c r="AN27" s="1029">
        <v>1.053518840901974</v>
      </c>
      <c r="AO27" s="1029">
        <v>1.6597822179067541</v>
      </c>
      <c r="AP27" s="1029">
        <v>2.957114887896672</v>
      </c>
      <c r="AQ27" s="1029"/>
    </row>
    <row r="28" spans="1:43" s="1032" customFormat="1" ht="2.4" customHeight="1" thickBot="1" x14ac:dyDescent="0.25">
      <c r="A28" s="1031"/>
      <c r="B28" s="1031"/>
      <c r="C28" s="1031"/>
      <c r="D28" s="1031"/>
      <c r="E28" s="1031"/>
      <c r="F28" s="1031"/>
      <c r="G28" s="1031"/>
      <c r="H28" s="1031"/>
      <c r="I28" s="1031"/>
      <c r="J28" s="1031"/>
      <c r="K28" s="1031"/>
      <c r="L28" s="1031"/>
      <c r="M28" s="1031"/>
      <c r="N28" s="1031"/>
      <c r="O28" s="1031"/>
      <c r="P28" s="1031"/>
      <c r="Q28" s="1031"/>
      <c r="R28" s="1031"/>
      <c r="S28" s="1031"/>
      <c r="T28" s="1031"/>
      <c r="U28" s="1031"/>
      <c r="V28" s="1031"/>
      <c r="W28" s="1031"/>
      <c r="X28" s="1031"/>
      <c r="Y28" s="1031"/>
      <c r="Z28" s="1031"/>
      <c r="AA28" s="1031"/>
      <c r="AB28" s="1031"/>
      <c r="AC28" s="1031"/>
      <c r="AD28" s="1031"/>
      <c r="AE28" s="1031"/>
      <c r="AF28" s="1031"/>
      <c r="AG28" s="1031"/>
      <c r="AH28" s="1031"/>
      <c r="AI28" s="1031"/>
      <c r="AJ28" s="1031"/>
      <c r="AK28" s="1031"/>
      <c r="AL28" s="1031"/>
      <c r="AM28" s="1031"/>
      <c r="AN28" s="1031"/>
      <c r="AO28" s="1031"/>
      <c r="AP28" s="1031"/>
      <c r="AQ28" s="1031"/>
    </row>
    <row r="29" spans="1:43" s="1034" customFormat="1" ht="15.75" customHeight="1" x14ac:dyDescent="0.2">
      <c r="A29" s="1033" t="s">
        <v>970</v>
      </c>
      <c r="B29" s="1007"/>
      <c r="C29" s="1007"/>
      <c r="D29" s="1007"/>
      <c r="E29" s="1007"/>
      <c r="F29" s="1007"/>
      <c r="G29" s="1007"/>
      <c r="H29" s="1007"/>
    </row>
    <row r="30" spans="1:43" s="1034" customFormat="1" ht="12.75" customHeight="1" x14ac:dyDescent="0.2">
      <c r="A30" s="1007" t="s">
        <v>971</v>
      </c>
      <c r="B30" s="1007"/>
      <c r="C30" s="1007"/>
      <c r="D30" s="1007"/>
      <c r="E30" s="1007"/>
      <c r="F30" s="1007"/>
      <c r="G30" s="1007"/>
      <c r="H30" s="1007"/>
    </row>
    <row r="31" spans="1:43" x14ac:dyDescent="0.25">
      <c r="A31" s="1007" t="s">
        <v>972</v>
      </c>
      <c r="B31" s="1035"/>
      <c r="C31" s="1035"/>
      <c r="D31" s="1035"/>
      <c r="E31" s="1035"/>
      <c r="F31" s="1035"/>
      <c r="G31" s="1007"/>
      <c r="H31" s="1007"/>
    </row>
    <row r="32" spans="1:43" x14ac:dyDescent="0.25">
      <c r="A32" s="1036"/>
      <c r="B32" s="1007"/>
      <c r="C32" s="1007"/>
      <c r="D32" s="1007"/>
      <c r="E32" s="1007"/>
      <c r="F32" s="1007"/>
      <c r="G32" s="1007"/>
      <c r="H32" s="1007"/>
      <c r="I32" s="1007"/>
    </row>
    <row r="33" spans="1:42" x14ac:dyDescent="0.25">
      <c r="A33" s="1036"/>
      <c r="B33" s="827"/>
      <c r="C33" s="827"/>
      <c r="D33" s="814"/>
      <c r="E33" s="827"/>
      <c r="F33" s="827"/>
      <c r="G33" s="827"/>
      <c r="H33" s="814"/>
      <c r="I33" s="827"/>
    </row>
    <row r="34" spans="1:42" ht="12.75" customHeight="1" x14ac:dyDescent="0.25">
      <c r="A34" s="1008"/>
      <c r="B34" s="1037"/>
      <c r="C34" s="1037"/>
      <c r="D34" s="1037"/>
      <c r="E34" s="1037"/>
      <c r="F34" s="1037"/>
      <c r="G34" s="1037"/>
      <c r="H34" s="1037"/>
      <c r="I34" s="1037"/>
      <c r="J34" s="1037"/>
      <c r="K34" s="1037"/>
      <c r="L34" s="1037"/>
      <c r="M34" s="1037"/>
      <c r="N34" s="1037"/>
      <c r="O34" s="1037"/>
      <c r="P34" s="1037"/>
      <c r="Q34" s="1037"/>
      <c r="R34" s="1037"/>
      <c r="S34" s="1037"/>
      <c r="T34" s="1037"/>
      <c r="U34" s="1037"/>
      <c r="V34" s="1037"/>
      <c r="W34" s="1037"/>
      <c r="X34" s="1037"/>
      <c r="Y34" s="1037"/>
      <c r="Z34" s="1037"/>
      <c r="AA34" s="1037"/>
      <c r="AB34" s="1037"/>
      <c r="AC34" s="1037"/>
      <c r="AD34" s="1037"/>
      <c r="AE34" s="1037"/>
      <c r="AF34" s="1037"/>
      <c r="AG34" s="1037"/>
      <c r="AH34" s="1037"/>
      <c r="AI34" s="1037"/>
      <c r="AJ34" s="1037"/>
      <c r="AK34" s="1037"/>
      <c r="AL34" s="1037"/>
      <c r="AM34" s="1037"/>
      <c r="AN34" s="1037"/>
      <c r="AO34" s="1037"/>
      <c r="AP34" s="1037"/>
    </row>
    <row r="35" spans="1:42" x14ac:dyDescent="0.25">
      <c r="A35" s="1037"/>
      <c r="B35" s="1037"/>
      <c r="C35" s="1037"/>
      <c r="D35" s="1037"/>
      <c r="E35" s="1037"/>
      <c r="F35" s="1037"/>
      <c r="G35" s="1037"/>
      <c r="H35" s="1037"/>
      <c r="I35" s="1037"/>
      <c r="J35" s="1037"/>
      <c r="K35" s="1037"/>
      <c r="L35" s="1037"/>
      <c r="M35" s="1037"/>
      <c r="N35" s="1037"/>
      <c r="O35" s="1037"/>
      <c r="P35" s="1037"/>
      <c r="Q35" s="1037"/>
      <c r="R35" s="1037"/>
      <c r="S35" s="1037"/>
      <c r="T35" s="1037"/>
      <c r="U35" s="1037"/>
      <c r="V35" s="1037"/>
      <c r="W35" s="1037"/>
      <c r="X35" s="1037"/>
      <c r="Y35" s="1037"/>
      <c r="Z35" s="1037"/>
      <c r="AA35" s="1037"/>
      <c r="AB35" s="1037"/>
      <c r="AC35" s="1037"/>
      <c r="AD35" s="1037"/>
      <c r="AE35" s="1037"/>
      <c r="AF35" s="1037"/>
      <c r="AG35" s="1037"/>
      <c r="AH35" s="1037"/>
      <c r="AI35" s="1037"/>
      <c r="AJ35" s="1037"/>
      <c r="AK35" s="1037"/>
      <c r="AL35" s="1037"/>
      <c r="AM35" s="1037"/>
      <c r="AN35" s="1037"/>
      <c r="AO35" s="1037"/>
      <c r="AP35" s="1037"/>
    </row>
  </sheetData>
  <mergeCells count="11">
    <mergeCell ref="AL6:AP6"/>
    <mergeCell ref="A2:AP2"/>
    <mergeCell ref="A3:AP3"/>
    <mergeCell ref="A4:AP4"/>
    <mergeCell ref="A6:A7"/>
    <mergeCell ref="B6:F6"/>
    <mergeCell ref="H6:L6"/>
    <mergeCell ref="N6:R6"/>
    <mergeCell ref="T6:X6"/>
    <mergeCell ref="Z6:AD6"/>
    <mergeCell ref="AF6:AJ6"/>
  </mergeCells>
  <hyperlinks>
    <hyperlink ref="A1" location="Índice!A1" display="Volver al Índice" xr:uid="{F23818B4-B3BD-4813-A5B4-B421D8FD6387}"/>
  </hyperlink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74C0D9-5F5E-4042-B77E-DB89D4AA71F5}">
  <sheetPr codeName="Hoja15"/>
  <dimension ref="A1:BK71"/>
  <sheetViews>
    <sheetView showGridLines="0" zoomScale="115" zoomScaleNormal="115" workbookViewId="0">
      <pane xSplit="1" ySplit="6" topLeftCell="C7" activePane="bottomRight" state="frozen"/>
      <selection activeCell="D32" sqref="D32"/>
      <selection pane="topRight" activeCell="D32" sqref="D32"/>
      <selection pane="bottomLeft" activeCell="D32" sqref="D32"/>
      <selection pane="bottomRight" sqref="A1:J1"/>
    </sheetView>
  </sheetViews>
  <sheetFormatPr baseColWidth="10" defaultColWidth="11.44140625" defaultRowHeight="13.8" x14ac:dyDescent="0.3"/>
  <cols>
    <col min="1" max="1" width="34.109375" style="1148" customWidth="1"/>
    <col min="2" max="61" width="10.44140625" style="1148" customWidth="1"/>
    <col min="62" max="256" width="11.44140625" style="1149"/>
    <col min="257" max="257" width="34.109375" style="1149" customWidth="1"/>
    <col min="258" max="317" width="10.44140625" style="1149" customWidth="1"/>
    <col min="318" max="512" width="11.44140625" style="1149"/>
    <col min="513" max="513" width="34.109375" style="1149" customWidth="1"/>
    <col min="514" max="573" width="10.44140625" style="1149" customWidth="1"/>
    <col min="574" max="768" width="11.44140625" style="1149"/>
    <col min="769" max="769" width="34.109375" style="1149" customWidth="1"/>
    <col min="770" max="829" width="10.44140625" style="1149" customWidth="1"/>
    <col min="830" max="1024" width="11.44140625" style="1149"/>
    <col min="1025" max="1025" width="34.109375" style="1149" customWidth="1"/>
    <col min="1026" max="1085" width="10.44140625" style="1149" customWidth="1"/>
    <col min="1086" max="1280" width="11.44140625" style="1149"/>
    <col min="1281" max="1281" width="34.109375" style="1149" customWidth="1"/>
    <col min="1282" max="1341" width="10.44140625" style="1149" customWidth="1"/>
    <col min="1342" max="1536" width="11.44140625" style="1149"/>
    <col min="1537" max="1537" width="34.109375" style="1149" customWidth="1"/>
    <col min="1538" max="1597" width="10.44140625" style="1149" customWidth="1"/>
    <col min="1598" max="1792" width="11.44140625" style="1149"/>
    <col min="1793" max="1793" width="34.109375" style="1149" customWidth="1"/>
    <col min="1794" max="1853" width="10.44140625" style="1149" customWidth="1"/>
    <col min="1854" max="2048" width="11.44140625" style="1149"/>
    <col min="2049" max="2049" width="34.109375" style="1149" customWidth="1"/>
    <col min="2050" max="2109" width="10.44140625" style="1149" customWidth="1"/>
    <col min="2110" max="2304" width="11.44140625" style="1149"/>
    <col min="2305" max="2305" width="34.109375" style="1149" customWidth="1"/>
    <col min="2306" max="2365" width="10.44140625" style="1149" customWidth="1"/>
    <col min="2366" max="2560" width="11.44140625" style="1149"/>
    <col min="2561" max="2561" width="34.109375" style="1149" customWidth="1"/>
    <col min="2562" max="2621" width="10.44140625" style="1149" customWidth="1"/>
    <col min="2622" max="2816" width="11.44140625" style="1149"/>
    <col min="2817" max="2817" width="34.109375" style="1149" customWidth="1"/>
    <col min="2818" max="2877" width="10.44140625" style="1149" customWidth="1"/>
    <col min="2878" max="3072" width="11.44140625" style="1149"/>
    <col min="3073" max="3073" width="34.109375" style="1149" customWidth="1"/>
    <col min="3074" max="3133" width="10.44140625" style="1149" customWidth="1"/>
    <col min="3134" max="3328" width="11.44140625" style="1149"/>
    <col min="3329" max="3329" width="34.109375" style="1149" customWidth="1"/>
    <col min="3330" max="3389" width="10.44140625" style="1149" customWidth="1"/>
    <col min="3390" max="3584" width="11.44140625" style="1149"/>
    <col min="3585" max="3585" width="34.109375" style="1149" customWidth="1"/>
    <col min="3586" max="3645" width="10.44140625" style="1149" customWidth="1"/>
    <col min="3646" max="3840" width="11.44140625" style="1149"/>
    <col min="3841" max="3841" width="34.109375" style="1149" customWidth="1"/>
    <col min="3842" max="3901" width="10.44140625" style="1149" customWidth="1"/>
    <col min="3902" max="4096" width="11.44140625" style="1149"/>
    <col min="4097" max="4097" width="34.109375" style="1149" customWidth="1"/>
    <col min="4098" max="4157" width="10.44140625" style="1149" customWidth="1"/>
    <col min="4158" max="4352" width="11.44140625" style="1149"/>
    <col min="4353" max="4353" width="34.109375" style="1149" customWidth="1"/>
    <col min="4354" max="4413" width="10.44140625" style="1149" customWidth="1"/>
    <col min="4414" max="4608" width="11.44140625" style="1149"/>
    <col min="4609" max="4609" width="34.109375" style="1149" customWidth="1"/>
    <col min="4610" max="4669" width="10.44140625" style="1149" customWidth="1"/>
    <col min="4670" max="4864" width="11.44140625" style="1149"/>
    <col min="4865" max="4865" width="34.109375" style="1149" customWidth="1"/>
    <col min="4866" max="4925" width="10.44140625" style="1149" customWidth="1"/>
    <col min="4926" max="5120" width="11.44140625" style="1149"/>
    <col min="5121" max="5121" width="34.109375" style="1149" customWidth="1"/>
    <col min="5122" max="5181" width="10.44140625" style="1149" customWidth="1"/>
    <col min="5182" max="5376" width="11.44140625" style="1149"/>
    <col min="5377" max="5377" width="34.109375" style="1149" customWidth="1"/>
    <col min="5378" max="5437" width="10.44140625" style="1149" customWidth="1"/>
    <col min="5438" max="5632" width="11.44140625" style="1149"/>
    <col min="5633" max="5633" width="34.109375" style="1149" customWidth="1"/>
    <col min="5634" max="5693" width="10.44140625" style="1149" customWidth="1"/>
    <col min="5694" max="5888" width="11.44140625" style="1149"/>
    <col min="5889" max="5889" width="34.109375" style="1149" customWidth="1"/>
    <col min="5890" max="5949" width="10.44140625" style="1149" customWidth="1"/>
    <col min="5950" max="6144" width="11.44140625" style="1149"/>
    <col min="6145" max="6145" width="34.109375" style="1149" customWidth="1"/>
    <col min="6146" max="6205" width="10.44140625" style="1149" customWidth="1"/>
    <col min="6206" max="6400" width="11.44140625" style="1149"/>
    <col min="6401" max="6401" width="34.109375" style="1149" customWidth="1"/>
    <col min="6402" max="6461" width="10.44140625" style="1149" customWidth="1"/>
    <col min="6462" max="6656" width="11.44140625" style="1149"/>
    <col min="6657" max="6657" width="34.109375" style="1149" customWidth="1"/>
    <col min="6658" max="6717" width="10.44140625" style="1149" customWidth="1"/>
    <col min="6718" max="6912" width="11.44140625" style="1149"/>
    <col min="6913" max="6913" width="34.109375" style="1149" customWidth="1"/>
    <col min="6914" max="6973" width="10.44140625" style="1149" customWidth="1"/>
    <col min="6974" max="7168" width="11.44140625" style="1149"/>
    <col min="7169" max="7169" width="34.109375" style="1149" customWidth="1"/>
    <col min="7170" max="7229" width="10.44140625" style="1149" customWidth="1"/>
    <col min="7230" max="7424" width="11.44140625" style="1149"/>
    <col min="7425" max="7425" width="34.109375" style="1149" customWidth="1"/>
    <col min="7426" max="7485" width="10.44140625" style="1149" customWidth="1"/>
    <col min="7486" max="7680" width="11.44140625" style="1149"/>
    <col min="7681" max="7681" width="34.109375" style="1149" customWidth="1"/>
    <col min="7682" max="7741" width="10.44140625" style="1149" customWidth="1"/>
    <col min="7742" max="7936" width="11.44140625" style="1149"/>
    <col min="7937" max="7937" width="34.109375" style="1149" customWidth="1"/>
    <col min="7938" max="7997" width="10.44140625" style="1149" customWidth="1"/>
    <col min="7998" max="8192" width="11.44140625" style="1149"/>
    <col min="8193" max="8193" width="34.109375" style="1149" customWidth="1"/>
    <col min="8194" max="8253" width="10.44140625" style="1149" customWidth="1"/>
    <col min="8254" max="8448" width="11.44140625" style="1149"/>
    <col min="8449" max="8449" width="34.109375" style="1149" customWidth="1"/>
    <col min="8450" max="8509" width="10.44140625" style="1149" customWidth="1"/>
    <col min="8510" max="8704" width="11.44140625" style="1149"/>
    <col min="8705" max="8705" width="34.109375" style="1149" customWidth="1"/>
    <col min="8706" max="8765" width="10.44140625" style="1149" customWidth="1"/>
    <col min="8766" max="8960" width="11.44140625" style="1149"/>
    <col min="8961" max="8961" width="34.109375" style="1149" customWidth="1"/>
    <col min="8962" max="9021" width="10.44140625" style="1149" customWidth="1"/>
    <col min="9022" max="9216" width="11.44140625" style="1149"/>
    <col min="9217" max="9217" width="34.109375" style="1149" customWidth="1"/>
    <col min="9218" max="9277" width="10.44140625" style="1149" customWidth="1"/>
    <col min="9278" max="9472" width="11.44140625" style="1149"/>
    <col min="9473" max="9473" width="34.109375" style="1149" customWidth="1"/>
    <col min="9474" max="9533" width="10.44140625" style="1149" customWidth="1"/>
    <col min="9534" max="9728" width="11.44140625" style="1149"/>
    <col min="9729" max="9729" width="34.109375" style="1149" customWidth="1"/>
    <col min="9730" max="9789" width="10.44140625" style="1149" customWidth="1"/>
    <col min="9790" max="9984" width="11.44140625" style="1149"/>
    <col min="9985" max="9985" width="34.109375" style="1149" customWidth="1"/>
    <col min="9986" max="10045" width="10.44140625" style="1149" customWidth="1"/>
    <col min="10046" max="10240" width="11.44140625" style="1149"/>
    <col min="10241" max="10241" width="34.109375" style="1149" customWidth="1"/>
    <col min="10242" max="10301" width="10.44140625" style="1149" customWidth="1"/>
    <col min="10302" max="10496" width="11.44140625" style="1149"/>
    <col min="10497" max="10497" width="34.109375" style="1149" customWidth="1"/>
    <col min="10498" max="10557" width="10.44140625" style="1149" customWidth="1"/>
    <col min="10558" max="10752" width="11.44140625" style="1149"/>
    <col min="10753" max="10753" width="34.109375" style="1149" customWidth="1"/>
    <col min="10754" max="10813" width="10.44140625" style="1149" customWidth="1"/>
    <col min="10814" max="11008" width="11.44140625" style="1149"/>
    <col min="11009" max="11009" width="34.109375" style="1149" customWidth="1"/>
    <col min="11010" max="11069" width="10.44140625" style="1149" customWidth="1"/>
    <col min="11070" max="11264" width="11.44140625" style="1149"/>
    <col min="11265" max="11265" width="34.109375" style="1149" customWidth="1"/>
    <col min="11266" max="11325" width="10.44140625" style="1149" customWidth="1"/>
    <col min="11326" max="11520" width="11.44140625" style="1149"/>
    <col min="11521" max="11521" width="34.109375" style="1149" customWidth="1"/>
    <col min="11522" max="11581" width="10.44140625" style="1149" customWidth="1"/>
    <col min="11582" max="11776" width="11.44140625" style="1149"/>
    <col min="11777" max="11777" width="34.109375" style="1149" customWidth="1"/>
    <col min="11778" max="11837" width="10.44140625" style="1149" customWidth="1"/>
    <col min="11838" max="12032" width="11.44140625" style="1149"/>
    <col min="12033" max="12033" width="34.109375" style="1149" customWidth="1"/>
    <col min="12034" max="12093" width="10.44140625" style="1149" customWidth="1"/>
    <col min="12094" max="12288" width="11.44140625" style="1149"/>
    <col min="12289" max="12289" width="34.109375" style="1149" customWidth="1"/>
    <col min="12290" max="12349" width="10.44140625" style="1149" customWidth="1"/>
    <col min="12350" max="12544" width="11.44140625" style="1149"/>
    <col min="12545" max="12545" width="34.109375" style="1149" customWidth="1"/>
    <col min="12546" max="12605" width="10.44140625" style="1149" customWidth="1"/>
    <col min="12606" max="12800" width="11.44140625" style="1149"/>
    <col min="12801" max="12801" width="34.109375" style="1149" customWidth="1"/>
    <col min="12802" max="12861" width="10.44140625" style="1149" customWidth="1"/>
    <col min="12862" max="13056" width="11.44140625" style="1149"/>
    <col min="13057" max="13057" width="34.109375" style="1149" customWidth="1"/>
    <col min="13058" max="13117" width="10.44140625" style="1149" customWidth="1"/>
    <col min="13118" max="13312" width="11.44140625" style="1149"/>
    <col min="13313" max="13313" width="34.109375" style="1149" customWidth="1"/>
    <col min="13314" max="13373" width="10.44140625" style="1149" customWidth="1"/>
    <col min="13374" max="13568" width="11.44140625" style="1149"/>
    <col min="13569" max="13569" width="34.109375" style="1149" customWidth="1"/>
    <col min="13570" max="13629" width="10.44140625" style="1149" customWidth="1"/>
    <col min="13630" max="13824" width="11.44140625" style="1149"/>
    <col min="13825" max="13825" width="34.109375" style="1149" customWidth="1"/>
    <col min="13826" max="13885" width="10.44140625" style="1149" customWidth="1"/>
    <col min="13886" max="14080" width="11.44140625" style="1149"/>
    <col min="14081" max="14081" width="34.109375" style="1149" customWidth="1"/>
    <col min="14082" max="14141" width="10.44140625" style="1149" customWidth="1"/>
    <col min="14142" max="14336" width="11.44140625" style="1149"/>
    <col min="14337" max="14337" width="34.109375" style="1149" customWidth="1"/>
    <col min="14338" max="14397" width="10.44140625" style="1149" customWidth="1"/>
    <col min="14398" max="14592" width="11.44140625" style="1149"/>
    <col min="14593" max="14593" width="34.109375" style="1149" customWidth="1"/>
    <col min="14594" max="14653" width="10.44140625" style="1149" customWidth="1"/>
    <col min="14654" max="14848" width="11.44140625" style="1149"/>
    <col min="14849" max="14849" width="34.109375" style="1149" customWidth="1"/>
    <col min="14850" max="14909" width="10.44140625" style="1149" customWidth="1"/>
    <col min="14910" max="15104" width="11.44140625" style="1149"/>
    <col min="15105" max="15105" width="34.109375" style="1149" customWidth="1"/>
    <col min="15106" max="15165" width="10.44140625" style="1149" customWidth="1"/>
    <col min="15166" max="15360" width="11.44140625" style="1149"/>
    <col min="15361" max="15361" width="34.109375" style="1149" customWidth="1"/>
    <col min="15362" max="15421" width="10.44140625" style="1149" customWidth="1"/>
    <col min="15422" max="15616" width="11.44140625" style="1149"/>
    <col min="15617" max="15617" width="34.109375" style="1149" customWidth="1"/>
    <col min="15618" max="15677" width="10.44140625" style="1149" customWidth="1"/>
    <col min="15678" max="15872" width="11.44140625" style="1149"/>
    <col min="15873" max="15873" width="34.109375" style="1149" customWidth="1"/>
    <col min="15874" max="15933" width="10.44140625" style="1149" customWidth="1"/>
    <col min="15934" max="16128" width="11.44140625" style="1149"/>
    <col min="16129" max="16129" width="34.109375" style="1149" customWidth="1"/>
    <col min="16130" max="16189" width="10.44140625" style="1149" customWidth="1"/>
    <col min="16190" max="16384" width="11.44140625" style="1149"/>
  </cols>
  <sheetData>
    <row r="1" spans="1:63" ht="18" customHeight="1" x14ac:dyDescent="0.3">
      <c r="A1" s="1346" t="s">
        <v>1132</v>
      </c>
      <c r="B1" s="1346"/>
      <c r="C1" s="1346"/>
      <c r="D1" s="1346"/>
      <c r="E1" s="1346"/>
      <c r="F1" s="1346"/>
      <c r="G1" s="1346"/>
      <c r="H1" s="1346"/>
      <c r="I1" s="1346"/>
      <c r="J1" s="1346"/>
    </row>
    <row r="2" spans="1:63" s="1150" customFormat="1" ht="27" customHeight="1" x14ac:dyDescent="0.5">
      <c r="K2" s="1151"/>
      <c r="L2" s="1151"/>
      <c r="M2" s="1151"/>
      <c r="N2" s="1069" t="s">
        <v>1023</v>
      </c>
      <c r="O2" s="1069"/>
      <c r="P2" s="1069"/>
      <c r="Q2" s="1069"/>
      <c r="R2" s="1069"/>
      <c r="S2" s="1069"/>
      <c r="T2" s="1069"/>
      <c r="U2" s="1069"/>
      <c r="V2" s="1069"/>
      <c r="W2" s="1069"/>
      <c r="X2" s="1151"/>
      <c r="Y2" s="1151"/>
      <c r="Z2" s="1151"/>
      <c r="AA2" s="1151"/>
      <c r="AB2" s="1151"/>
      <c r="AC2" s="1151"/>
      <c r="AD2" s="1151"/>
      <c r="AE2" s="1151"/>
      <c r="AF2" s="1151"/>
      <c r="AG2" s="1151"/>
      <c r="AH2" s="1151"/>
      <c r="AI2" s="1151"/>
      <c r="AJ2" s="1151"/>
      <c r="AK2" s="1151"/>
      <c r="AL2" s="1151"/>
      <c r="AM2" s="1151"/>
      <c r="AN2" s="1151"/>
      <c r="AO2" s="1151"/>
      <c r="AP2" s="1151"/>
      <c r="AQ2" s="1151"/>
      <c r="AR2" s="1151"/>
      <c r="AS2" s="1151"/>
      <c r="AT2" s="1151"/>
      <c r="AU2" s="1151"/>
      <c r="AV2" s="1151"/>
      <c r="AW2" s="1151"/>
      <c r="AX2" s="1151"/>
      <c r="AY2" s="1151"/>
      <c r="AZ2" s="1151"/>
      <c r="BA2" s="1151"/>
      <c r="BB2" s="1151"/>
      <c r="BC2" s="1151"/>
      <c r="BD2" s="1151"/>
      <c r="BE2" s="1151"/>
      <c r="BF2" s="1151"/>
      <c r="BG2" s="1151"/>
      <c r="BH2" s="1151"/>
      <c r="BI2" s="1151"/>
    </row>
    <row r="3" spans="1:63" ht="18.75" customHeight="1" x14ac:dyDescent="0.3">
      <c r="O3" s="1152"/>
      <c r="P3" s="1153">
        <v>46053</v>
      </c>
      <c r="Q3" s="1153"/>
      <c r="R3" s="1153"/>
      <c r="S3" s="1153"/>
      <c r="T3" s="1153"/>
      <c r="U3" s="1152"/>
      <c r="V3" s="1152"/>
      <c r="W3" s="1152"/>
    </row>
    <row r="4" spans="1:63" x14ac:dyDescent="0.3">
      <c r="A4" s="1154"/>
      <c r="B4" s="1155"/>
      <c r="C4" s="1154"/>
      <c r="D4" s="1154"/>
      <c r="E4" s="1154"/>
      <c r="F4" s="1154"/>
      <c r="G4" s="1154"/>
      <c r="H4" s="1154"/>
      <c r="I4" s="1154"/>
      <c r="J4" s="1154"/>
    </row>
    <row r="5" spans="1:63" ht="12.75" customHeight="1" x14ac:dyDescent="0.3">
      <c r="A5" s="1156"/>
      <c r="B5" s="1157" t="s">
        <v>506</v>
      </c>
      <c r="C5" s="1158"/>
      <c r="D5" s="1159"/>
      <c r="E5" s="1157" t="s">
        <v>30</v>
      </c>
      <c r="F5" s="1158"/>
      <c r="G5" s="1159"/>
      <c r="H5" s="1157" t="s">
        <v>621</v>
      </c>
      <c r="I5" s="1158"/>
      <c r="J5" s="1159"/>
      <c r="K5" s="1160" t="s">
        <v>1024</v>
      </c>
      <c r="L5" s="1160"/>
      <c r="M5" s="1160"/>
      <c r="N5" s="1160" t="s">
        <v>509</v>
      </c>
      <c r="O5" s="1160"/>
      <c r="P5" s="1160"/>
      <c r="Q5" s="1160" t="s">
        <v>117</v>
      </c>
      <c r="R5" s="1160"/>
      <c r="S5" s="1160"/>
      <c r="T5" s="1160" t="s">
        <v>35</v>
      </c>
      <c r="U5" s="1160"/>
      <c r="V5" s="1160"/>
      <c r="W5" s="1160" t="s">
        <v>510</v>
      </c>
      <c r="X5" s="1160"/>
      <c r="Y5" s="1160"/>
      <c r="Z5" s="1160" t="s">
        <v>37</v>
      </c>
      <c r="AA5" s="1160"/>
      <c r="AB5" s="1160"/>
      <c r="AC5" s="1160" t="s">
        <v>511</v>
      </c>
      <c r="AD5" s="1160"/>
      <c r="AE5" s="1160"/>
      <c r="AF5" s="1160" t="s">
        <v>512</v>
      </c>
      <c r="AG5" s="1160"/>
      <c r="AH5" s="1160"/>
      <c r="AI5" s="1160" t="s">
        <v>1025</v>
      </c>
      <c r="AJ5" s="1160"/>
      <c r="AK5" s="1160"/>
      <c r="AL5" s="1160" t="s">
        <v>1026</v>
      </c>
      <c r="AM5" s="1160"/>
      <c r="AN5" s="1160"/>
      <c r="AO5" s="1161" t="s">
        <v>42</v>
      </c>
      <c r="AP5" s="1161"/>
      <c r="AQ5" s="1161"/>
      <c r="AR5" s="1160" t="s">
        <v>43</v>
      </c>
      <c r="AS5" s="1160"/>
      <c r="AT5" s="1160"/>
      <c r="AU5" s="1157" t="s">
        <v>44</v>
      </c>
      <c r="AV5" s="1158"/>
      <c r="AW5" s="1159"/>
      <c r="AX5" s="1157" t="s">
        <v>45</v>
      </c>
      <c r="AY5" s="1158"/>
      <c r="AZ5" s="1159"/>
      <c r="BA5" s="1157" t="s">
        <v>46</v>
      </c>
      <c r="BB5" s="1158"/>
      <c r="BC5" s="1159"/>
      <c r="BD5" s="1157" t="s">
        <v>47</v>
      </c>
      <c r="BE5" s="1158"/>
      <c r="BF5" s="1159"/>
      <c r="BG5" s="1160" t="s">
        <v>517</v>
      </c>
      <c r="BH5" s="1160"/>
      <c r="BI5" s="1160"/>
    </row>
    <row r="6" spans="1:63" s="1166" customFormat="1" ht="27.6" x14ac:dyDescent="0.2">
      <c r="A6" s="1162"/>
      <c r="B6" s="1163" t="s">
        <v>1027</v>
      </c>
      <c r="C6" s="1164" t="s">
        <v>1028</v>
      </c>
      <c r="D6" s="1165" t="s">
        <v>1029</v>
      </c>
      <c r="E6" s="1163" t="s">
        <v>1027</v>
      </c>
      <c r="F6" s="1164" t="s">
        <v>1028</v>
      </c>
      <c r="G6" s="1165" t="s">
        <v>1029</v>
      </c>
      <c r="H6" s="1163" t="s">
        <v>1027</v>
      </c>
      <c r="I6" s="1164" t="s">
        <v>1028</v>
      </c>
      <c r="J6" s="1165" t="s">
        <v>1029</v>
      </c>
      <c r="K6" s="1163" t="s">
        <v>1027</v>
      </c>
      <c r="L6" s="1164" t="s">
        <v>1028</v>
      </c>
      <c r="M6" s="1165" t="s">
        <v>1029</v>
      </c>
      <c r="N6" s="1163" t="s">
        <v>1027</v>
      </c>
      <c r="O6" s="1164" t="s">
        <v>1028</v>
      </c>
      <c r="P6" s="1165" t="s">
        <v>1029</v>
      </c>
      <c r="Q6" s="1163" t="s">
        <v>1027</v>
      </c>
      <c r="R6" s="1164" t="s">
        <v>1028</v>
      </c>
      <c r="S6" s="1165" t="s">
        <v>1029</v>
      </c>
      <c r="T6" s="1163" t="s">
        <v>1027</v>
      </c>
      <c r="U6" s="1164" t="s">
        <v>1028</v>
      </c>
      <c r="V6" s="1165" t="s">
        <v>1029</v>
      </c>
      <c r="W6" s="1163" t="s">
        <v>1027</v>
      </c>
      <c r="X6" s="1164" t="s">
        <v>1028</v>
      </c>
      <c r="Y6" s="1165" t="s">
        <v>1029</v>
      </c>
      <c r="Z6" s="1163" t="s">
        <v>1027</v>
      </c>
      <c r="AA6" s="1164" t="s">
        <v>1028</v>
      </c>
      <c r="AB6" s="1165" t="s">
        <v>1029</v>
      </c>
      <c r="AC6" s="1163" t="s">
        <v>1027</v>
      </c>
      <c r="AD6" s="1164" t="s">
        <v>1028</v>
      </c>
      <c r="AE6" s="1165" t="s">
        <v>1029</v>
      </c>
      <c r="AF6" s="1163" t="s">
        <v>1027</v>
      </c>
      <c r="AG6" s="1164" t="s">
        <v>1028</v>
      </c>
      <c r="AH6" s="1165" t="s">
        <v>1029</v>
      </c>
      <c r="AI6" s="1163" t="s">
        <v>1027</v>
      </c>
      <c r="AJ6" s="1164" t="s">
        <v>1028</v>
      </c>
      <c r="AK6" s="1165" t="s">
        <v>1029</v>
      </c>
      <c r="AL6" s="1163" t="s">
        <v>1027</v>
      </c>
      <c r="AM6" s="1164" t="s">
        <v>1028</v>
      </c>
      <c r="AN6" s="1165" t="s">
        <v>1029</v>
      </c>
      <c r="AO6" s="1163" t="s">
        <v>1027</v>
      </c>
      <c r="AP6" s="1164" t="s">
        <v>1028</v>
      </c>
      <c r="AQ6" s="1165" t="s">
        <v>1029</v>
      </c>
      <c r="AR6" s="1163" t="s">
        <v>1027</v>
      </c>
      <c r="AS6" s="1164" t="s">
        <v>1028</v>
      </c>
      <c r="AT6" s="1165" t="s">
        <v>1029</v>
      </c>
      <c r="AU6" s="1163" t="s">
        <v>1027</v>
      </c>
      <c r="AV6" s="1164" t="s">
        <v>1028</v>
      </c>
      <c r="AW6" s="1165" t="s">
        <v>1029</v>
      </c>
      <c r="AX6" s="1163" t="s">
        <v>1027</v>
      </c>
      <c r="AY6" s="1164" t="s">
        <v>1028</v>
      </c>
      <c r="AZ6" s="1165" t="s">
        <v>1029</v>
      </c>
      <c r="BA6" s="1164" t="s">
        <v>1027</v>
      </c>
      <c r="BB6" s="1164" t="s">
        <v>1028</v>
      </c>
      <c r="BC6" s="1164" t="s">
        <v>1029</v>
      </c>
      <c r="BD6" s="1164" t="s">
        <v>1027</v>
      </c>
      <c r="BE6" s="1164" t="s">
        <v>1028</v>
      </c>
      <c r="BF6" s="1164" t="s">
        <v>1029</v>
      </c>
      <c r="BG6" s="1163" t="s">
        <v>1027</v>
      </c>
      <c r="BH6" s="1164" t="s">
        <v>1028</v>
      </c>
      <c r="BI6" s="1165" t="s">
        <v>1029</v>
      </c>
    </row>
    <row r="7" spans="1:63" s="1166" customFormat="1" ht="10.199999999999999" x14ac:dyDescent="0.2">
      <c r="A7" s="1167" t="s">
        <v>1030</v>
      </c>
      <c r="B7" s="1168">
        <v>11001383.089</v>
      </c>
      <c r="C7" s="1169">
        <v>2824892.6784009542</v>
      </c>
      <c r="D7" s="1170">
        <v>20470423.346999999</v>
      </c>
      <c r="E7" s="1168">
        <v>25719.37</v>
      </c>
      <c r="F7" s="1169">
        <v>7280.3144391408114</v>
      </c>
      <c r="G7" s="1170">
        <v>50122.985000000001</v>
      </c>
      <c r="H7" s="1168">
        <v>18767860.530000001</v>
      </c>
      <c r="I7" s="1169">
        <v>6474652.0462410497</v>
      </c>
      <c r="J7" s="1170">
        <v>40470894.189000003</v>
      </c>
      <c r="K7" s="1168">
        <v>478431.79399999999</v>
      </c>
      <c r="L7" s="1169">
        <v>287150.18168257753</v>
      </c>
      <c r="M7" s="1170">
        <v>1440959.2039999999</v>
      </c>
      <c r="N7" s="1168">
        <v>2234347.0580000002</v>
      </c>
      <c r="O7" s="1169">
        <v>853525.51909307868</v>
      </c>
      <c r="P7" s="1170">
        <v>5095364.5990000004</v>
      </c>
      <c r="Q7" s="1168">
        <v>9596289.0449999999</v>
      </c>
      <c r="R7" s="1169">
        <v>1797025.4337708829</v>
      </c>
      <c r="S7" s="1170">
        <v>15619918.300000001</v>
      </c>
      <c r="T7" s="1168">
        <v>280702.90500000003</v>
      </c>
      <c r="U7" s="1169">
        <v>86386.617840095467</v>
      </c>
      <c r="V7" s="1170">
        <v>570270.84900000005</v>
      </c>
      <c r="W7" s="1168">
        <v>6746668.2779999999</v>
      </c>
      <c r="X7" s="1169">
        <v>2487991.6336515513</v>
      </c>
      <c r="Y7" s="1170">
        <v>15086416.233999999</v>
      </c>
      <c r="Z7" s="1168">
        <v>0</v>
      </c>
      <c r="AA7" s="1169">
        <v>0</v>
      </c>
      <c r="AB7" s="1170">
        <v>0</v>
      </c>
      <c r="AC7" s="1168">
        <v>678151.799</v>
      </c>
      <c r="AD7" s="1169">
        <v>194788.73687350834</v>
      </c>
      <c r="AE7" s="1170">
        <v>1331083.645</v>
      </c>
      <c r="AF7" s="1168">
        <v>0</v>
      </c>
      <c r="AG7" s="1169">
        <v>0</v>
      </c>
      <c r="AH7" s="1170">
        <v>0</v>
      </c>
      <c r="AI7" s="1168">
        <v>2042521.014</v>
      </c>
      <c r="AJ7" s="1169">
        <v>600024.91348448687</v>
      </c>
      <c r="AK7" s="1170">
        <v>4053804.5240000002</v>
      </c>
      <c r="AL7" s="1168">
        <v>0</v>
      </c>
      <c r="AM7" s="1169">
        <v>0</v>
      </c>
      <c r="AN7" s="1170">
        <v>0</v>
      </c>
      <c r="AO7" s="1168">
        <v>83423.850999999995</v>
      </c>
      <c r="AP7" s="1169">
        <v>12276.799821002385</v>
      </c>
      <c r="AQ7" s="1170">
        <v>124575.68399999999</v>
      </c>
      <c r="AR7" s="1168">
        <v>461748.76699999999</v>
      </c>
      <c r="AS7" s="1169">
        <v>165105.5766706444</v>
      </c>
      <c r="AT7" s="1170">
        <v>1015182.66</v>
      </c>
      <c r="AU7" s="1168">
        <v>58000</v>
      </c>
      <c r="AV7" s="1169">
        <v>19879.999999999996</v>
      </c>
      <c r="AW7" s="1170">
        <v>124637.75999999999</v>
      </c>
      <c r="AX7" s="1168">
        <v>1498553.5619999999</v>
      </c>
      <c r="AY7" s="1169">
        <v>241866.5569809069</v>
      </c>
      <c r="AZ7" s="1170">
        <v>2309290.2609999999</v>
      </c>
      <c r="BA7" s="1168">
        <v>0</v>
      </c>
      <c r="BB7" s="1169">
        <v>0</v>
      </c>
      <c r="BC7" s="1170">
        <v>0</v>
      </c>
      <c r="BD7" s="1168">
        <v>0</v>
      </c>
      <c r="BE7" s="1169">
        <v>0</v>
      </c>
      <c r="BF7" s="1170">
        <v>0</v>
      </c>
      <c r="BG7" s="1168">
        <v>53953801.067000002</v>
      </c>
      <c r="BH7" s="1169">
        <v>16052847.010739855</v>
      </c>
      <c r="BI7" s="1170">
        <v>107762944.24699999</v>
      </c>
      <c r="BJ7" s="1171"/>
      <c r="BK7" s="1171"/>
    </row>
    <row r="8" spans="1:63" s="1166" customFormat="1" ht="10.199999999999999" x14ac:dyDescent="0.2">
      <c r="A8" s="1172" t="s">
        <v>1031</v>
      </c>
      <c r="B8" s="1173">
        <v>373.54700000000003</v>
      </c>
      <c r="C8" s="1174">
        <v>387.52595465393796</v>
      </c>
      <c r="D8" s="1175">
        <v>1672.5340000000001</v>
      </c>
      <c r="E8" s="1173">
        <v>7.2999999999999995E-2</v>
      </c>
      <c r="F8" s="1174">
        <v>0</v>
      </c>
      <c r="G8" s="1175">
        <v>7.2999999999999995E-2</v>
      </c>
      <c r="H8" s="1173">
        <v>167090.97700000001</v>
      </c>
      <c r="I8" s="1174">
        <v>2512.5853221957036</v>
      </c>
      <c r="J8" s="1175">
        <v>175513.16399999999</v>
      </c>
      <c r="K8" s="1173">
        <v>8.6440000000000001</v>
      </c>
      <c r="L8" s="1174">
        <v>0.22553699284009546</v>
      </c>
      <c r="M8" s="1175">
        <v>9.4</v>
      </c>
      <c r="N8" s="1173">
        <v>961.98699999999997</v>
      </c>
      <c r="O8" s="1174">
        <v>1478.7470167064439</v>
      </c>
      <c r="P8" s="1175">
        <v>5918.7479999999996</v>
      </c>
      <c r="Q8" s="1173">
        <v>425.59300000000002</v>
      </c>
      <c r="R8" s="1174">
        <v>1034.5900954653937</v>
      </c>
      <c r="S8" s="1175">
        <v>3893.5390000000002</v>
      </c>
      <c r="T8" s="1173">
        <v>2254.5709999999999</v>
      </c>
      <c r="U8" s="1174">
        <v>3.2613365155131264</v>
      </c>
      <c r="V8" s="1175">
        <v>2265.5030000000002</v>
      </c>
      <c r="W8" s="1173">
        <v>12499.77</v>
      </c>
      <c r="X8" s="1174">
        <v>3.0507159904534604</v>
      </c>
      <c r="Y8" s="1175">
        <v>12509.995999999999</v>
      </c>
      <c r="Z8" s="1173">
        <v>0</v>
      </c>
      <c r="AA8" s="1174">
        <v>0</v>
      </c>
      <c r="AB8" s="1175">
        <v>0</v>
      </c>
      <c r="AC8" s="1173">
        <v>0</v>
      </c>
      <c r="AD8" s="1174">
        <v>0</v>
      </c>
      <c r="AE8" s="1175">
        <v>0</v>
      </c>
      <c r="AF8" s="1173">
        <v>0</v>
      </c>
      <c r="AG8" s="1174">
        <v>0</v>
      </c>
      <c r="AH8" s="1175">
        <v>0</v>
      </c>
      <c r="AI8" s="1173">
        <v>15.669</v>
      </c>
      <c r="AJ8" s="1174">
        <v>0.33591885441527441</v>
      </c>
      <c r="AK8" s="1175">
        <v>16.795000000000002</v>
      </c>
      <c r="AL8" s="1173">
        <v>0</v>
      </c>
      <c r="AM8" s="1174">
        <v>0</v>
      </c>
      <c r="AN8" s="1175">
        <v>0</v>
      </c>
      <c r="AO8" s="1173">
        <v>0</v>
      </c>
      <c r="AP8" s="1174">
        <v>0</v>
      </c>
      <c r="AQ8" s="1175">
        <v>0</v>
      </c>
      <c r="AR8" s="1173">
        <v>0</v>
      </c>
      <c r="AS8" s="1174">
        <v>0</v>
      </c>
      <c r="AT8" s="1175">
        <v>0</v>
      </c>
      <c r="AU8" s="1173">
        <v>0</v>
      </c>
      <c r="AV8" s="1174">
        <v>0</v>
      </c>
      <c r="AW8" s="1175">
        <v>0</v>
      </c>
      <c r="AX8" s="1173">
        <v>0</v>
      </c>
      <c r="AY8" s="1174">
        <v>0</v>
      </c>
      <c r="AZ8" s="1175">
        <v>0</v>
      </c>
      <c r="BA8" s="1173">
        <v>0</v>
      </c>
      <c r="BB8" s="1174">
        <v>0</v>
      </c>
      <c r="BC8" s="1175">
        <v>0</v>
      </c>
      <c r="BD8" s="1173">
        <v>0</v>
      </c>
      <c r="BE8" s="1174">
        <v>0</v>
      </c>
      <c r="BF8" s="1175">
        <v>0</v>
      </c>
      <c r="BG8" s="1173">
        <v>183630.834</v>
      </c>
      <c r="BH8" s="1174">
        <v>5420.3227923627674</v>
      </c>
      <c r="BI8" s="1176">
        <v>201799.75599999999</v>
      </c>
      <c r="BJ8" s="1171"/>
      <c r="BK8" s="1171"/>
    </row>
    <row r="9" spans="1:63" s="1166" customFormat="1" ht="10.199999999999999" x14ac:dyDescent="0.2">
      <c r="A9" s="1172" t="s">
        <v>787</v>
      </c>
      <c r="B9" s="1173">
        <v>1042.9179999999999</v>
      </c>
      <c r="C9" s="1175">
        <v>1195.2935560859187</v>
      </c>
      <c r="D9" s="1175">
        <v>5049.5420000000004</v>
      </c>
      <c r="E9" s="1173">
        <v>0</v>
      </c>
      <c r="F9" s="1175">
        <v>0</v>
      </c>
      <c r="G9" s="1175">
        <v>0</v>
      </c>
      <c r="H9" s="1173">
        <v>5457.116</v>
      </c>
      <c r="I9" s="1175">
        <v>4116.5131264916463</v>
      </c>
      <c r="J9" s="1175">
        <v>19255.669000000002</v>
      </c>
      <c r="K9" s="1173">
        <v>20.16</v>
      </c>
      <c r="L9" s="1175">
        <v>112.48747016706443</v>
      </c>
      <c r="M9" s="1175">
        <v>397.21800000000002</v>
      </c>
      <c r="N9" s="1173">
        <v>105.398</v>
      </c>
      <c r="O9" s="1175">
        <v>138.18198090692121</v>
      </c>
      <c r="P9" s="1175">
        <v>568.58500000000004</v>
      </c>
      <c r="Q9" s="1173">
        <v>339.53699999999998</v>
      </c>
      <c r="R9" s="1175">
        <v>588.43048926014319</v>
      </c>
      <c r="S9" s="1175">
        <v>2311.9569999999999</v>
      </c>
      <c r="T9" s="1173">
        <v>11354.629000000001</v>
      </c>
      <c r="U9" s="1175">
        <v>606.67780429594268</v>
      </c>
      <c r="V9" s="1175">
        <v>13388.213</v>
      </c>
      <c r="W9" s="1173">
        <v>447.20100000000002</v>
      </c>
      <c r="X9" s="1175">
        <v>795.97315035799511</v>
      </c>
      <c r="Y9" s="1175">
        <v>3115.3040000000001</v>
      </c>
      <c r="Z9" s="1173">
        <v>0</v>
      </c>
      <c r="AA9" s="1175">
        <v>0</v>
      </c>
      <c r="AB9" s="1175">
        <v>0</v>
      </c>
      <c r="AC9" s="1173">
        <v>0</v>
      </c>
      <c r="AD9" s="1175">
        <v>0</v>
      </c>
      <c r="AE9" s="1175">
        <v>0</v>
      </c>
      <c r="AF9" s="1173">
        <v>0</v>
      </c>
      <c r="AG9" s="1175">
        <v>0</v>
      </c>
      <c r="AH9" s="1175">
        <v>0</v>
      </c>
      <c r="AI9" s="1173">
        <v>0</v>
      </c>
      <c r="AJ9" s="1175">
        <v>0</v>
      </c>
      <c r="AK9" s="1175">
        <v>0</v>
      </c>
      <c r="AL9" s="1173">
        <v>0</v>
      </c>
      <c r="AM9" s="1175">
        <v>0</v>
      </c>
      <c r="AN9" s="1175">
        <v>0</v>
      </c>
      <c r="AO9" s="1173">
        <v>0</v>
      </c>
      <c r="AP9" s="1175">
        <v>0</v>
      </c>
      <c r="AQ9" s="1175">
        <v>0</v>
      </c>
      <c r="AR9" s="1173">
        <v>0</v>
      </c>
      <c r="AS9" s="1175">
        <v>0</v>
      </c>
      <c r="AT9" s="1175">
        <v>0</v>
      </c>
      <c r="AU9" s="1173">
        <v>0</v>
      </c>
      <c r="AV9" s="1175">
        <v>0</v>
      </c>
      <c r="AW9" s="1175">
        <v>0</v>
      </c>
      <c r="AX9" s="1173">
        <v>0</v>
      </c>
      <c r="AY9" s="1175">
        <v>0</v>
      </c>
      <c r="AZ9" s="1175">
        <v>0</v>
      </c>
      <c r="BA9" s="1173">
        <v>0</v>
      </c>
      <c r="BB9" s="1175">
        <v>0</v>
      </c>
      <c r="BC9" s="1175">
        <v>0</v>
      </c>
      <c r="BD9" s="1173">
        <v>0</v>
      </c>
      <c r="BE9" s="1175">
        <v>0</v>
      </c>
      <c r="BF9" s="1175">
        <v>0</v>
      </c>
      <c r="BG9" s="1173">
        <v>18766.962</v>
      </c>
      <c r="BH9" s="1175">
        <v>7553.5584725536983</v>
      </c>
      <c r="BI9" s="1176">
        <v>44086.491000000002</v>
      </c>
      <c r="BJ9" s="1171"/>
      <c r="BK9" s="1171"/>
    </row>
    <row r="10" spans="1:63" s="1166" customFormat="1" ht="10.199999999999999" x14ac:dyDescent="0.2">
      <c r="A10" s="1172" t="s">
        <v>126</v>
      </c>
      <c r="B10" s="1173">
        <v>66820.884000000005</v>
      </c>
      <c r="C10" s="1175">
        <v>25161.770584725535</v>
      </c>
      <c r="D10" s="1175">
        <v>151163.139</v>
      </c>
      <c r="E10" s="1173">
        <v>0</v>
      </c>
      <c r="F10" s="1175">
        <v>0</v>
      </c>
      <c r="G10" s="1175">
        <v>0</v>
      </c>
      <c r="H10" s="1173">
        <v>408289.75900000002</v>
      </c>
      <c r="I10" s="1175">
        <v>91650.053102625287</v>
      </c>
      <c r="J10" s="1175">
        <v>715500.73800000001</v>
      </c>
      <c r="K10" s="1173">
        <v>14062.87</v>
      </c>
      <c r="L10" s="1175">
        <v>1878.1217183770882</v>
      </c>
      <c r="M10" s="1175">
        <v>20358.333999999999</v>
      </c>
      <c r="N10" s="1173">
        <v>58309.807999999997</v>
      </c>
      <c r="O10" s="1175">
        <v>43020.704653937944</v>
      </c>
      <c r="P10" s="1175">
        <v>202515.21</v>
      </c>
      <c r="Q10" s="1173">
        <v>63375.976000000002</v>
      </c>
      <c r="R10" s="1175">
        <v>29705.592183770881</v>
      </c>
      <c r="S10" s="1175">
        <v>162949.12100000001</v>
      </c>
      <c r="T10" s="1173">
        <v>0</v>
      </c>
      <c r="U10" s="1175">
        <v>0</v>
      </c>
      <c r="V10" s="1175">
        <v>0</v>
      </c>
      <c r="W10" s="1173">
        <v>296458.45600000001</v>
      </c>
      <c r="X10" s="1175">
        <v>153886.60411694509</v>
      </c>
      <c r="Y10" s="1175">
        <v>812286.353</v>
      </c>
      <c r="Z10" s="1173">
        <v>0</v>
      </c>
      <c r="AA10" s="1175">
        <v>0</v>
      </c>
      <c r="AB10" s="1175">
        <v>0</v>
      </c>
      <c r="AC10" s="1173">
        <v>811.601</v>
      </c>
      <c r="AD10" s="1175">
        <v>136.46599045346062</v>
      </c>
      <c r="AE10" s="1175">
        <v>1269.0350000000001</v>
      </c>
      <c r="AF10" s="1173">
        <v>0</v>
      </c>
      <c r="AG10" s="1175">
        <v>0</v>
      </c>
      <c r="AH10" s="1175">
        <v>0</v>
      </c>
      <c r="AI10" s="1173">
        <v>27001.97</v>
      </c>
      <c r="AJ10" s="1175">
        <v>3965.2380668257751</v>
      </c>
      <c r="AK10" s="1175">
        <v>40293.447999999997</v>
      </c>
      <c r="AL10" s="1173">
        <v>0</v>
      </c>
      <c r="AM10" s="1175">
        <v>0</v>
      </c>
      <c r="AN10" s="1175">
        <v>0</v>
      </c>
      <c r="AO10" s="1173">
        <v>0</v>
      </c>
      <c r="AP10" s="1175">
        <v>0</v>
      </c>
      <c r="AQ10" s="1175">
        <v>0</v>
      </c>
      <c r="AR10" s="1173">
        <v>321.12200000000001</v>
      </c>
      <c r="AS10" s="1175">
        <v>0</v>
      </c>
      <c r="AT10" s="1175">
        <v>321.12200000000001</v>
      </c>
      <c r="AU10" s="1173">
        <v>0</v>
      </c>
      <c r="AV10" s="1175">
        <v>0</v>
      </c>
      <c r="AW10" s="1175">
        <v>0</v>
      </c>
      <c r="AX10" s="1173">
        <v>0</v>
      </c>
      <c r="AY10" s="1175">
        <v>0</v>
      </c>
      <c r="AZ10" s="1175">
        <v>0</v>
      </c>
      <c r="BA10" s="1173">
        <v>0</v>
      </c>
      <c r="BB10" s="1175">
        <v>0</v>
      </c>
      <c r="BC10" s="1175">
        <v>0</v>
      </c>
      <c r="BD10" s="1173">
        <v>0</v>
      </c>
      <c r="BE10" s="1175">
        <v>0</v>
      </c>
      <c r="BF10" s="1175">
        <v>0</v>
      </c>
      <c r="BG10" s="1173">
        <v>935452.44900000002</v>
      </c>
      <c r="BH10" s="1175">
        <v>349404.55101431976</v>
      </c>
      <c r="BI10" s="1176">
        <v>2106656.5049999999</v>
      </c>
      <c r="BJ10" s="1171"/>
      <c r="BK10" s="1171"/>
    </row>
    <row r="11" spans="1:63" s="1166" customFormat="1" ht="10.199999999999999" x14ac:dyDescent="0.2">
      <c r="A11" s="1172" t="s">
        <v>136</v>
      </c>
      <c r="B11" s="1173">
        <v>8071028.7079999996</v>
      </c>
      <c r="C11" s="1175">
        <v>957067.16885441518</v>
      </c>
      <c r="D11" s="1175">
        <v>11279117.857999999</v>
      </c>
      <c r="E11" s="1173">
        <v>25719.295999999998</v>
      </c>
      <c r="F11" s="1175">
        <v>999.99999999999989</v>
      </c>
      <c r="G11" s="1175">
        <v>29071.295999999998</v>
      </c>
      <c r="H11" s="1173">
        <v>14948041.145</v>
      </c>
      <c r="I11" s="1175">
        <v>4330878.2986276848</v>
      </c>
      <c r="J11" s="1175">
        <v>29465145.202</v>
      </c>
      <c r="K11" s="1173">
        <v>287218.50099999999</v>
      </c>
      <c r="L11" s="1175">
        <v>59327.15483293555</v>
      </c>
      <c r="M11" s="1175">
        <v>486083.125</v>
      </c>
      <c r="N11" s="1173">
        <v>1621735.699</v>
      </c>
      <c r="O11" s="1175">
        <v>384108.26193317422</v>
      </c>
      <c r="P11" s="1175">
        <v>2909266.5929999999</v>
      </c>
      <c r="Q11" s="1173">
        <v>8441070.8110000007</v>
      </c>
      <c r="R11" s="1175">
        <v>693246.29295942711</v>
      </c>
      <c r="S11" s="1175">
        <v>10764832.385</v>
      </c>
      <c r="T11" s="1173">
        <v>50000</v>
      </c>
      <c r="U11" s="1175">
        <v>0</v>
      </c>
      <c r="V11" s="1175">
        <v>50000</v>
      </c>
      <c r="W11" s="1173">
        <v>5209322.8839999996</v>
      </c>
      <c r="X11" s="1175">
        <v>1407697.993436754</v>
      </c>
      <c r="Y11" s="1175">
        <v>9927926.5580000002</v>
      </c>
      <c r="Z11" s="1173">
        <v>0</v>
      </c>
      <c r="AA11" s="1175">
        <v>0</v>
      </c>
      <c r="AB11" s="1175">
        <v>0</v>
      </c>
      <c r="AC11" s="1173">
        <v>631635.17200000002</v>
      </c>
      <c r="AD11" s="1175">
        <v>76374.492243436747</v>
      </c>
      <c r="AE11" s="1175">
        <v>887642.47</v>
      </c>
      <c r="AF11" s="1173">
        <v>0</v>
      </c>
      <c r="AG11" s="1175">
        <v>0</v>
      </c>
      <c r="AH11" s="1175">
        <v>0</v>
      </c>
      <c r="AI11" s="1173">
        <v>1417522.3870000001</v>
      </c>
      <c r="AJ11" s="1175">
        <v>442234.84665871121</v>
      </c>
      <c r="AK11" s="1175">
        <v>2899893.5929999999</v>
      </c>
      <c r="AL11" s="1173">
        <v>0</v>
      </c>
      <c r="AM11" s="1175">
        <v>0</v>
      </c>
      <c r="AN11" s="1175">
        <v>0</v>
      </c>
      <c r="AO11" s="1173">
        <v>83423.850999999995</v>
      </c>
      <c r="AP11" s="1175">
        <v>12276.799821002385</v>
      </c>
      <c r="AQ11" s="1175">
        <v>124575.68399999999</v>
      </c>
      <c r="AR11" s="1173">
        <v>429813.23499999999</v>
      </c>
      <c r="AS11" s="1175">
        <v>98087.403042959413</v>
      </c>
      <c r="AT11" s="1175">
        <v>758602.21100000001</v>
      </c>
      <c r="AU11" s="1173">
        <v>58000</v>
      </c>
      <c r="AV11" s="1175">
        <v>19879.999999999996</v>
      </c>
      <c r="AW11" s="1175">
        <v>124637.75999999999</v>
      </c>
      <c r="AX11" s="1173">
        <v>1357233.942</v>
      </c>
      <c r="AY11" s="1175">
        <v>152605.58770883054</v>
      </c>
      <c r="AZ11" s="1175">
        <v>1868767.8729999999</v>
      </c>
      <c r="BA11" s="1173">
        <v>0</v>
      </c>
      <c r="BB11" s="1175">
        <v>0</v>
      </c>
      <c r="BC11" s="1175">
        <v>0</v>
      </c>
      <c r="BD11" s="1173">
        <v>0</v>
      </c>
      <c r="BE11" s="1175">
        <v>0</v>
      </c>
      <c r="BF11" s="1175">
        <v>0</v>
      </c>
      <c r="BG11" s="1173">
        <v>42631765.634999998</v>
      </c>
      <c r="BH11" s="1175">
        <v>8634784.3013126478</v>
      </c>
      <c r="BI11" s="1176">
        <v>71575562.613999993</v>
      </c>
      <c r="BJ11" s="1171"/>
      <c r="BK11" s="1171"/>
    </row>
    <row r="12" spans="1:63" s="1166" customFormat="1" ht="10.199999999999999" x14ac:dyDescent="0.2">
      <c r="A12" s="1172" t="s">
        <v>718</v>
      </c>
      <c r="B12" s="1173">
        <v>0</v>
      </c>
      <c r="C12" s="1175">
        <v>45367.137231503577</v>
      </c>
      <c r="D12" s="1175">
        <v>152070.644</v>
      </c>
      <c r="E12" s="1173">
        <v>0</v>
      </c>
      <c r="F12" s="1175">
        <v>0</v>
      </c>
      <c r="G12" s="1175">
        <v>0</v>
      </c>
      <c r="H12" s="1173">
        <v>0</v>
      </c>
      <c r="I12" s="1175">
        <v>0</v>
      </c>
      <c r="J12" s="1175">
        <v>0</v>
      </c>
      <c r="K12" s="1173">
        <v>0</v>
      </c>
      <c r="L12" s="1175">
        <v>0</v>
      </c>
      <c r="M12" s="1175">
        <v>0</v>
      </c>
      <c r="N12" s="1173">
        <v>169092.63800000001</v>
      </c>
      <c r="O12" s="1175">
        <v>42476.506264916468</v>
      </c>
      <c r="P12" s="1175">
        <v>311473.88699999999</v>
      </c>
      <c r="Q12" s="1173">
        <v>417620.12</v>
      </c>
      <c r="R12" s="1175">
        <v>225661.80996420045</v>
      </c>
      <c r="S12" s="1175">
        <v>1174038.507</v>
      </c>
      <c r="T12" s="1173">
        <v>155389.753</v>
      </c>
      <c r="U12" s="1175">
        <v>79296.678400954654</v>
      </c>
      <c r="V12" s="1175">
        <v>421192.22</v>
      </c>
      <c r="W12" s="1173">
        <v>389074.179</v>
      </c>
      <c r="X12" s="1175">
        <v>177752.82309069211</v>
      </c>
      <c r="Y12" s="1175">
        <v>984901.64300000004</v>
      </c>
      <c r="Z12" s="1173">
        <v>0</v>
      </c>
      <c r="AA12" s="1175">
        <v>0</v>
      </c>
      <c r="AB12" s="1175">
        <v>0</v>
      </c>
      <c r="AC12" s="1173">
        <v>0</v>
      </c>
      <c r="AD12" s="1175">
        <v>0</v>
      </c>
      <c r="AE12" s="1175">
        <v>0</v>
      </c>
      <c r="AF12" s="1173">
        <v>0</v>
      </c>
      <c r="AG12" s="1175">
        <v>0</v>
      </c>
      <c r="AH12" s="1175">
        <v>0</v>
      </c>
      <c r="AI12" s="1173">
        <v>53714.909</v>
      </c>
      <c r="AJ12" s="1175">
        <v>60689.935859188539</v>
      </c>
      <c r="AK12" s="1175">
        <v>257147.57399999999</v>
      </c>
      <c r="AL12" s="1173">
        <v>0</v>
      </c>
      <c r="AM12" s="1175">
        <v>0</v>
      </c>
      <c r="AN12" s="1175">
        <v>0</v>
      </c>
      <c r="AO12" s="1173">
        <v>0</v>
      </c>
      <c r="AP12" s="1175">
        <v>0</v>
      </c>
      <c r="AQ12" s="1175">
        <v>0</v>
      </c>
      <c r="AR12" s="1173">
        <v>0</v>
      </c>
      <c r="AS12" s="1175">
        <v>0</v>
      </c>
      <c r="AT12" s="1175">
        <v>0</v>
      </c>
      <c r="AU12" s="1173">
        <v>0</v>
      </c>
      <c r="AV12" s="1175">
        <v>0</v>
      </c>
      <c r="AW12" s="1175">
        <v>0</v>
      </c>
      <c r="AX12" s="1173">
        <v>0</v>
      </c>
      <c r="AY12" s="1175">
        <v>0</v>
      </c>
      <c r="AZ12" s="1175">
        <v>0</v>
      </c>
      <c r="BA12" s="1173">
        <v>0</v>
      </c>
      <c r="BB12" s="1175">
        <v>0</v>
      </c>
      <c r="BC12" s="1175">
        <v>0</v>
      </c>
      <c r="BD12" s="1173">
        <v>0</v>
      </c>
      <c r="BE12" s="1175">
        <v>0</v>
      </c>
      <c r="BF12" s="1175">
        <v>0</v>
      </c>
      <c r="BG12" s="1173">
        <v>1184891.601</v>
      </c>
      <c r="BH12" s="1175">
        <v>631244.89140811458</v>
      </c>
      <c r="BI12" s="1176">
        <v>3300824.4780000001</v>
      </c>
      <c r="BJ12" s="1171"/>
      <c r="BK12" s="1171"/>
    </row>
    <row r="13" spans="1:63" s="1166" customFormat="1" ht="10.199999999999999" x14ac:dyDescent="0.2">
      <c r="A13" s="1172" t="s">
        <v>788</v>
      </c>
      <c r="B13" s="1173">
        <v>405122.446</v>
      </c>
      <c r="C13" s="1175">
        <v>222793.18019093075</v>
      </c>
      <c r="D13" s="1175">
        <v>1151925.1869999999</v>
      </c>
      <c r="E13" s="1173">
        <v>0</v>
      </c>
      <c r="F13" s="1175">
        <v>0</v>
      </c>
      <c r="G13" s="1175">
        <v>0</v>
      </c>
      <c r="H13" s="1173">
        <v>1185509.6629999999</v>
      </c>
      <c r="I13" s="1175">
        <v>676616.73001193313</v>
      </c>
      <c r="J13" s="1175">
        <v>3453528.943</v>
      </c>
      <c r="K13" s="1173">
        <v>100.026</v>
      </c>
      <c r="L13" s="1175">
        <v>112.6605011933174</v>
      </c>
      <c r="M13" s="1175">
        <v>477.66399999999999</v>
      </c>
      <c r="N13" s="1173">
        <v>244666.40599999999</v>
      </c>
      <c r="O13" s="1175">
        <v>53824.527744630068</v>
      </c>
      <c r="P13" s="1175">
        <v>425086.22399999999</v>
      </c>
      <c r="Q13" s="1173">
        <v>558452.59100000001</v>
      </c>
      <c r="R13" s="1175">
        <v>217997.67511933175</v>
      </c>
      <c r="S13" s="1175">
        <v>1289180.7990000001</v>
      </c>
      <c r="T13" s="1173">
        <v>0</v>
      </c>
      <c r="U13" s="1175">
        <v>0</v>
      </c>
      <c r="V13" s="1175">
        <v>0</v>
      </c>
      <c r="W13" s="1173">
        <v>416412.52</v>
      </c>
      <c r="X13" s="1175">
        <v>228450.45107398566</v>
      </c>
      <c r="Y13" s="1175">
        <v>1182178.433</v>
      </c>
      <c r="Z13" s="1173">
        <v>0</v>
      </c>
      <c r="AA13" s="1175">
        <v>0</v>
      </c>
      <c r="AB13" s="1175">
        <v>0</v>
      </c>
      <c r="AC13" s="1173">
        <v>29799.513999999999</v>
      </c>
      <c r="AD13" s="1175">
        <v>6076.4812052505968</v>
      </c>
      <c r="AE13" s="1175">
        <v>50167.879000000001</v>
      </c>
      <c r="AF13" s="1173">
        <v>0</v>
      </c>
      <c r="AG13" s="1175">
        <v>0</v>
      </c>
      <c r="AH13" s="1175">
        <v>0</v>
      </c>
      <c r="AI13" s="1173">
        <v>58190.803</v>
      </c>
      <c r="AJ13" s="1175">
        <v>20921.65334128878</v>
      </c>
      <c r="AK13" s="1175">
        <v>128320.185</v>
      </c>
      <c r="AL13" s="1173">
        <v>0</v>
      </c>
      <c r="AM13" s="1175">
        <v>0</v>
      </c>
      <c r="AN13" s="1175">
        <v>0</v>
      </c>
      <c r="AO13" s="1173">
        <v>0</v>
      </c>
      <c r="AP13" s="1175">
        <v>0</v>
      </c>
      <c r="AQ13" s="1175">
        <v>0</v>
      </c>
      <c r="AR13" s="1173">
        <v>17563.96</v>
      </c>
      <c r="AS13" s="1175">
        <v>8112.0220763723146</v>
      </c>
      <c r="AT13" s="1175">
        <v>44755.457999999999</v>
      </c>
      <c r="AU13" s="1173">
        <v>0</v>
      </c>
      <c r="AV13" s="1175">
        <v>0</v>
      </c>
      <c r="AW13" s="1175">
        <v>0</v>
      </c>
      <c r="AX13" s="1173">
        <v>0</v>
      </c>
      <c r="AY13" s="1175">
        <v>0</v>
      </c>
      <c r="AZ13" s="1175">
        <v>0</v>
      </c>
      <c r="BA13" s="1173">
        <v>0</v>
      </c>
      <c r="BB13" s="1175">
        <v>0</v>
      </c>
      <c r="BC13" s="1175">
        <v>0</v>
      </c>
      <c r="BD13" s="1173">
        <v>0</v>
      </c>
      <c r="BE13" s="1175">
        <v>0</v>
      </c>
      <c r="BF13" s="1175">
        <v>0</v>
      </c>
      <c r="BG13" s="1173">
        <v>2915817.9330000002</v>
      </c>
      <c r="BH13" s="1175">
        <v>1434905.3821599043</v>
      </c>
      <c r="BI13" s="1176">
        <v>7725620.7750000004</v>
      </c>
      <c r="BJ13" s="1171"/>
      <c r="BK13" s="1171"/>
    </row>
    <row r="14" spans="1:63" s="1166" customFormat="1" ht="10.199999999999999" x14ac:dyDescent="0.2">
      <c r="A14" s="1172" t="s">
        <v>789</v>
      </c>
      <c r="B14" s="1173">
        <v>640199.62699999998</v>
      </c>
      <c r="C14" s="1175">
        <v>644977.17631264916</v>
      </c>
      <c r="D14" s="1175">
        <v>2802163.122</v>
      </c>
      <c r="E14" s="1173">
        <v>0</v>
      </c>
      <c r="F14" s="1175">
        <v>6280.3144391408114</v>
      </c>
      <c r="G14" s="1175">
        <v>21051.614000000001</v>
      </c>
      <c r="H14" s="1173">
        <v>60205.34</v>
      </c>
      <c r="I14" s="1175">
        <v>813897.07010739844</v>
      </c>
      <c r="J14" s="1175">
        <v>2788388.32</v>
      </c>
      <c r="K14" s="1173">
        <v>53612.249000000003</v>
      </c>
      <c r="L14" s="1175">
        <v>98500.662887828163</v>
      </c>
      <c r="M14" s="1175">
        <v>383786.47100000002</v>
      </c>
      <c r="N14" s="1173">
        <v>109729.89599999999</v>
      </c>
      <c r="O14" s="1175">
        <v>322830.71957040566</v>
      </c>
      <c r="P14" s="1175">
        <v>1191858.4680000001</v>
      </c>
      <c r="Q14" s="1173">
        <v>114973.43700000001</v>
      </c>
      <c r="R14" s="1175">
        <v>628771.6652744629</v>
      </c>
      <c r="S14" s="1175">
        <v>2222616.0589999999</v>
      </c>
      <c r="T14" s="1173">
        <v>38335.017999999996</v>
      </c>
      <c r="U14" s="1175">
        <v>6479.9999999999991</v>
      </c>
      <c r="V14" s="1175">
        <v>60055.978000000003</v>
      </c>
      <c r="W14" s="1173">
        <v>251522.37899999999</v>
      </c>
      <c r="X14" s="1175">
        <v>414382.23926014319</v>
      </c>
      <c r="Y14" s="1175">
        <v>1640531.6459999999</v>
      </c>
      <c r="Z14" s="1173">
        <v>0</v>
      </c>
      <c r="AA14" s="1175">
        <v>0</v>
      </c>
      <c r="AB14" s="1175">
        <v>0</v>
      </c>
      <c r="AC14" s="1173">
        <v>15137.686</v>
      </c>
      <c r="AD14" s="1175">
        <v>111684.4636038186</v>
      </c>
      <c r="AE14" s="1175">
        <v>389504.00799999997</v>
      </c>
      <c r="AF14" s="1173">
        <v>0</v>
      </c>
      <c r="AG14" s="1175">
        <v>0</v>
      </c>
      <c r="AH14" s="1175">
        <v>0</v>
      </c>
      <c r="AI14" s="1173">
        <v>114183.86599999999</v>
      </c>
      <c r="AJ14" s="1175">
        <v>52986.22315035799</v>
      </c>
      <c r="AK14" s="1175">
        <v>291793.68699999998</v>
      </c>
      <c r="AL14" s="1173">
        <v>0</v>
      </c>
      <c r="AM14" s="1175">
        <v>0</v>
      </c>
      <c r="AN14" s="1175">
        <v>0</v>
      </c>
      <c r="AO14" s="1173">
        <v>0</v>
      </c>
      <c r="AP14" s="1175">
        <v>0</v>
      </c>
      <c r="AQ14" s="1175">
        <v>0</v>
      </c>
      <c r="AR14" s="1173">
        <v>0</v>
      </c>
      <c r="AS14" s="1175">
        <v>56389.999999999993</v>
      </c>
      <c r="AT14" s="1175">
        <v>189019.28</v>
      </c>
      <c r="AU14" s="1173">
        <v>0</v>
      </c>
      <c r="AV14" s="1175">
        <v>0</v>
      </c>
      <c r="AW14" s="1175">
        <v>0</v>
      </c>
      <c r="AX14" s="1173">
        <v>91819</v>
      </c>
      <c r="AY14" s="1175">
        <v>19943.019093078758</v>
      </c>
      <c r="AZ14" s="1175">
        <v>158668</v>
      </c>
      <c r="BA14" s="1173">
        <v>0</v>
      </c>
      <c r="BB14" s="1175">
        <v>0</v>
      </c>
      <c r="BC14" s="1175">
        <v>0</v>
      </c>
      <c r="BD14" s="1173">
        <v>0</v>
      </c>
      <c r="BE14" s="1175">
        <v>0</v>
      </c>
      <c r="BF14" s="1175">
        <v>0</v>
      </c>
      <c r="BG14" s="1173">
        <v>1489718.5</v>
      </c>
      <c r="BH14" s="1175">
        <v>3177123.5551909306</v>
      </c>
      <c r="BI14" s="1176">
        <v>12139436.658</v>
      </c>
      <c r="BJ14" s="1171"/>
      <c r="BK14" s="1171"/>
    </row>
    <row r="15" spans="1:63" s="1166" customFormat="1" ht="10.199999999999999" x14ac:dyDescent="0.2">
      <c r="A15" s="1172" t="s">
        <v>1032</v>
      </c>
      <c r="B15" s="1173">
        <v>1816794.956</v>
      </c>
      <c r="C15" s="1175">
        <v>927943.42482100229</v>
      </c>
      <c r="D15" s="1175">
        <v>4927261.3169999998</v>
      </c>
      <c r="E15" s="1173">
        <v>0</v>
      </c>
      <c r="F15" s="1175">
        <v>0</v>
      </c>
      <c r="G15" s="1175">
        <v>0</v>
      </c>
      <c r="H15" s="1173">
        <v>1993266.5260000001</v>
      </c>
      <c r="I15" s="1175">
        <v>554980.79445107386</v>
      </c>
      <c r="J15" s="1175">
        <v>3853562.15</v>
      </c>
      <c r="K15" s="1173">
        <v>123409.342</v>
      </c>
      <c r="L15" s="1175">
        <v>127218.8681384248</v>
      </c>
      <c r="M15" s="1175">
        <v>549846.98899999994</v>
      </c>
      <c r="N15" s="1173">
        <v>29745.223999999998</v>
      </c>
      <c r="O15" s="1175">
        <v>5647.8687350835316</v>
      </c>
      <c r="P15" s="1175">
        <v>48676.881000000001</v>
      </c>
      <c r="Q15" s="1173">
        <v>30.978000000000002</v>
      </c>
      <c r="R15" s="1175">
        <v>19.377088305489259</v>
      </c>
      <c r="S15" s="1175">
        <v>95.93</v>
      </c>
      <c r="T15" s="1173">
        <v>23368.933000000001</v>
      </c>
      <c r="U15" s="1175">
        <v>0</v>
      </c>
      <c r="V15" s="1175">
        <v>23368.933000000001</v>
      </c>
      <c r="W15" s="1173">
        <v>170930.88500000001</v>
      </c>
      <c r="X15" s="1175">
        <v>105022.4973150358</v>
      </c>
      <c r="Y15" s="1175">
        <v>522966.29700000002</v>
      </c>
      <c r="Z15" s="1173">
        <v>0</v>
      </c>
      <c r="AA15" s="1175">
        <v>0</v>
      </c>
      <c r="AB15" s="1175">
        <v>0</v>
      </c>
      <c r="AC15" s="1173">
        <v>767.82399999999996</v>
      </c>
      <c r="AD15" s="1175">
        <v>516.83323389021473</v>
      </c>
      <c r="AE15" s="1175">
        <v>2500.2489999999998</v>
      </c>
      <c r="AF15" s="1173">
        <v>0</v>
      </c>
      <c r="AG15" s="1175">
        <v>0</v>
      </c>
      <c r="AH15" s="1175">
        <v>0</v>
      </c>
      <c r="AI15" s="1173">
        <v>371891.40700000001</v>
      </c>
      <c r="AJ15" s="1175">
        <v>19226.679892601431</v>
      </c>
      <c r="AK15" s="1175">
        <v>436339.239</v>
      </c>
      <c r="AL15" s="1173">
        <v>0</v>
      </c>
      <c r="AM15" s="1175">
        <v>0</v>
      </c>
      <c r="AN15" s="1175">
        <v>0</v>
      </c>
      <c r="AO15" s="1173">
        <v>0</v>
      </c>
      <c r="AP15" s="1175">
        <v>0</v>
      </c>
      <c r="AQ15" s="1175">
        <v>0</v>
      </c>
      <c r="AR15" s="1173">
        <v>14050.448</v>
      </c>
      <c r="AS15" s="1175">
        <v>2516.151252983293</v>
      </c>
      <c r="AT15" s="1175">
        <v>22484.587</v>
      </c>
      <c r="AU15" s="1173">
        <v>0</v>
      </c>
      <c r="AV15" s="1175">
        <v>0</v>
      </c>
      <c r="AW15" s="1175">
        <v>0</v>
      </c>
      <c r="AX15" s="1173">
        <v>49500.618999999999</v>
      </c>
      <c r="AY15" s="1175">
        <v>69317.949284009548</v>
      </c>
      <c r="AZ15" s="1175">
        <v>281854.386</v>
      </c>
      <c r="BA15" s="1173">
        <v>0</v>
      </c>
      <c r="BB15" s="1175">
        <v>0</v>
      </c>
      <c r="BC15" s="1175">
        <v>0</v>
      </c>
      <c r="BD15" s="1173">
        <v>0</v>
      </c>
      <c r="BE15" s="1175">
        <v>0</v>
      </c>
      <c r="BF15" s="1175">
        <v>0</v>
      </c>
      <c r="BG15" s="1173">
        <v>4593757.148</v>
      </c>
      <c r="BH15" s="1175">
        <v>1812410.4468973745</v>
      </c>
      <c r="BI15" s="1176">
        <v>10668956.966</v>
      </c>
      <c r="BJ15" s="1171"/>
      <c r="BK15" s="1171"/>
    </row>
    <row r="16" spans="1:63" s="1166" customFormat="1" ht="10.199999999999999" x14ac:dyDescent="0.2">
      <c r="A16" s="1167" t="s">
        <v>1033</v>
      </c>
      <c r="B16" s="1168">
        <v>4973088.4749999996</v>
      </c>
      <c r="C16" s="1169">
        <v>1905532.0262529831</v>
      </c>
      <c r="D16" s="1170">
        <v>11360431.828</v>
      </c>
      <c r="E16" s="1168">
        <v>25400.405999999999</v>
      </c>
      <c r="F16" s="1169">
        <v>18881.636933174224</v>
      </c>
      <c r="G16" s="1170">
        <v>88691.653999999995</v>
      </c>
      <c r="H16" s="1168">
        <v>4439218.8090000004</v>
      </c>
      <c r="I16" s="1169">
        <v>2281669.5387828159</v>
      </c>
      <c r="J16" s="1170">
        <v>12087375.103</v>
      </c>
      <c r="K16" s="1168">
        <v>196710.93700000001</v>
      </c>
      <c r="L16" s="1169">
        <v>111339.51730310261</v>
      </c>
      <c r="M16" s="1170">
        <v>569920.99899999995</v>
      </c>
      <c r="N16" s="1168">
        <v>1231472.817</v>
      </c>
      <c r="O16" s="1169">
        <v>261262.49313842479</v>
      </c>
      <c r="P16" s="1170">
        <v>2107224.6940000001</v>
      </c>
      <c r="Q16" s="1168">
        <v>1532730.064</v>
      </c>
      <c r="R16" s="1169">
        <v>663800.03430787579</v>
      </c>
      <c r="S16" s="1170">
        <v>3757787.78</v>
      </c>
      <c r="T16" s="1168">
        <v>226219.098</v>
      </c>
      <c r="U16" s="1169">
        <v>27098.579653937944</v>
      </c>
      <c r="V16" s="1170">
        <v>317053.53700000001</v>
      </c>
      <c r="W16" s="1168">
        <v>1844708.5870000001</v>
      </c>
      <c r="X16" s="1169">
        <v>567288.04892601422</v>
      </c>
      <c r="Y16" s="1170">
        <v>3746258.1269999999</v>
      </c>
      <c r="Z16" s="1168">
        <v>0</v>
      </c>
      <c r="AA16" s="1169">
        <v>0</v>
      </c>
      <c r="AB16" s="1170">
        <v>0</v>
      </c>
      <c r="AC16" s="1168">
        <v>185489.962</v>
      </c>
      <c r="AD16" s="1169">
        <v>75751.021181384247</v>
      </c>
      <c r="AE16" s="1170">
        <v>439407.386</v>
      </c>
      <c r="AF16" s="1168">
        <v>0</v>
      </c>
      <c r="AG16" s="1169">
        <v>0</v>
      </c>
      <c r="AH16" s="1170">
        <v>0</v>
      </c>
      <c r="AI16" s="1168">
        <v>452041.12800000003</v>
      </c>
      <c r="AJ16" s="1169">
        <v>316745.77446300711</v>
      </c>
      <c r="AK16" s="1170">
        <v>1513772.9639999999</v>
      </c>
      <c r="AL16" s="1168">
        <v>0</v>
      </c>
      <c r="AM16" s="1169">
        <v>0</v>
      </c>
      <c r="AN16" s="1170">
        <v>0</v>
      </c>
      <c r="AO16" s="1168">
        <v>104192.10799999999</v>
      </c>
      <c r="AP16" s="1169">
        <v>0</v>
      </c>
      <c r="AQ16" s="1170">
        <v>104192.10799999999</v>
      </c>
      <c r="AR16" s="1168">
        <v>4991</v>
      </c>
      <c r="AS16" s="1169">
        <v>31902.518496420045</v>
      </c>
      <c r="AT16" s="1170">
        <v>111928.242</v>
      </c>
      <c r="AU16" s="1168">
        <v>0</v>
      </c>
      <c r="AV16" s="1169">
        <v>0</v>
      </c>
      <c r="AW16" s="1170">
        <v>0</v>
      </c>
      <c r="AX16" s="1168">
        <v>31675.046999999999</v>
      </c>
      <c r="AY16" s="1169">
        <v>38288.977625298328</v>
      </c>
      <c r="AZ16" s="1170">
        <v>160019.70000000001</v>
      </c>
      <c r="BA16" s="1168">
        <v>0</v>
      </c>
      <c r="BB16" s="1169">
        <v>0</v>
      </c>
      <c r="BC16" s="1170">
        <v>0</v>
      </c>
      <c r="BD16" s="1168">
        <v>0</v>
      </c>
      <c r="BE16" s="1169">
        <v>0</v>
      </c>
      <c r="BF16" s="1170">
        <v>0</v>
      </c>
      <c r="BG16" s="1168">
        <v>15247938.442</v>
      </c>
      <c r="BH16" s="1169">
        <v>6299560.1688544145</v>
      </c>
      <c r="BI16" s="1170">
        <v>36364064.127999999</v>
      </c>
      <c r="BJ16" s="1171"/>
      <c r="BK16" s="1171"/>
    </row>
    <row r="17" spans="1:63" s="1166" customFormat="1" ht="10.199999999999999" x14ac:dyDescent="0.2">
      <c r="A17" s="1172" t="s">
        <v>1031</v>
      </c>
      <c r="B17" s="1173">
        <v>3924.2550000000001</v>
      </c>
      <c r="C17" s="1174">
        <v>77.301909307875889</v>
      </c>
      <c r="D17" s="1175">
        <v>4183.3710000000001</v>
      </c>
      <c r="E17" s="1173">
        <v>0</v>
      </c>
      <c r="F17" s="1174">
        <v>0</v>
      </c>
      <c r="G17" s="1175">
        <v>0</v>
      </c>
      <c r="H17" s="1173">
        <v>2457.8490000000002</v>
      </c>
      <c r="I17" s="1174">
        <v>24471.965990453456</v>
      </c>
      <c r="J17" s="1175">
        <v>84487.88</v>
      </c>
      <c r="K17" s="1173">
        <v>28.931999999999999</v>
      </c>
      <c r="L17" s="1174">
        <v>0.40393794749403339</v>
      </c>
      <c r="M17" s="1175">
        <v>30.286000000000001</v>
      </c>
      <c r="N17" s="1173">
        <v>3249.2570000000001</v>
      </c>
      <c r="O17" s="1174">
        <v>882.48836515513119</v>
      </c>
      <c r="P17" s="1175">
        <v>6207.3580000000002</v>
      </c>
      <c r="Q17" s="1173">
        <v>3.9620000000000002</v>
      </c>
      <c r="R17" s="1174">
        <v>503.99313842482093</v>
      </c>
      <c r="S17" s="1175">
        <v>1693.347</v>
      </c>
      <c r="T17" s="1173">
        <v>953.78899999999999</v>
      </c>
      <c r="U17" s="1174">
        <v>21.034307875894989</v>
      </c>
      <c r="V17" s="1175">
        <v>1024.297</v>
      </c>
      <c r="W17" s="1173">
        <v>18129.581999999999</v>
      </c>
      <c r="X17" s="1174">
        <v>718.60531026252977</v>
      </c>
      <c r="Y17" s="1175">
        <v>20538.348000000002</v>
      </c>
      <c r="Z17" s="1173">
        <v>0</v>
      </c>
      <c r="AA17" s="1174">
        <v>0</v>
      </c>
      <c r="AB17" s="1175">
        <v>0</v>
      </c>
      <c r="AC17" s="1173">
        <v>0</v>
      </c>
      <c r="AD17" s="1174">
        <v>0</v>
      </c>
      <c r="AE17" s="1175">
        <v>0</v>
      </c>
      <c r="AF17" s="1173">
        <v>0</v>
      </c>
      <c r="AG17" s="1174">
        <v>0</v>
      </c>
      <c r="AH17" s="1175">
        <v>0</v>
      </c>
      <c r="AI17" s="1173">
        <v>7.4770000000000003</v>
      </c>
      <c r="AJ17" s="1174">
        <v>2.5984486873508352</v>
      </c>
      <c r="AK17" s="1175">
        <v>16.187999999999999</v>
      </c>
      <c r="AL17" s="1173">
        <v>0</v>
      </c>
      <c r="AM17" s="1174">
        <v>0</v>
      </c>
      <c r="AN17" s="1175">
        <v>0</v>
      </c>
      <c r="AO17" s="1173">
        <v>0</v>
      </c>
      <c r="AP17" s="1174">
        <v>0</v>
      </c>
      <c r="AQ17" s="1175">
        <v>0</v>
      </c>
      <c r="AR17" s="1173">
        <v>0</v>
      </c>
      <c r="AS17" s="1174">
        <v>0</v>
      </c>
      <c r="AT17" s="1175">
        <v>0</v>
      </c>
      <c r="AU17" s="1173">
        <v>0</v>
      </c>
      <c r="AV17" s="1174">
        <v>0</v>
      </c>
      <c r="AW17" s="1175">
        <v>0</v>
      </c>
      <c r="AX17" s="1173">
        <v>0</v>
      </c>
      <c r="AY17" s="1174">
        <v>0</v>
      </c>
      <c r="AZ17" s="1175">
        <v>0</v>
      </c>
      <c r="BA17" s="1173">
        <v>0</v>
      </c>
      <c r="BB17" s="1174">
        <v>0</v>
      </c>
      <c r="BC17" s="1175">
        <v>0</v>
      </c>
      <c r="BD17" s="1173">
        <v>0</v>
      </c>
      <c r="BE17" s="1174">
        <v>0</v>
      </c>
      <c r="BF17" s="1175">
        <v>0</v>
      </c>
      <c r="BG17" s="1173">
        <v>28755.106</v>
      </c>
      <c r="BH17" s="1174">
        <v>26678.392601431977</v>
      </c>
      <c r="BI17" s="1176">
        <v>118181.079</v>
      </c>
      <c r="BJ17" s="1171"/>
      <c r="BK17" s="1171"/>
    </row>
    <row r="18" spans="1:63" s="1166" customFormat="1" ht="10.199999999999999" x14ac:dyDescent="0.2">
      <c r="A18" s="1172" t="s">
        <v>787</v>
      </c>
      <c r="B18" s="1173">
        <v>8511.5660000000007</v>
      </c>
      <c r="C18" s="1175">
        <v>1948.0307279236274</v>
      </c>
      <c r="D18" s="1175">
        <v>15041.366</v>
      </c>
      <c r="E18" s="1173">
        <v>0</v>
      </c>
      <c r="F18" s="1175">
        <v>0</v>
      </c>
      <c r="G18" s="1175">
        <v>0</v>
      </c>
      <c r="H18" s="1173">
        <v>6719.018</v>
      </c>
      <c r="I18" s="1175">
        <v>3927.1115751789971</v>
      </c>
      <c r="J18" s="1175">
        <v>19882.697</v>
      </c>
      <c r="K18" s="1173">
        <v>201.803</v>
      </c>
      <c r="L18" s="1175">
        <v>5.764319809069212</v>
      </c>
      <c r="M18" s="1175">
        <v>221.126</v>
      </c>
      <c r="N18" s="1173">
        <v>713.99599999999998</v>
      </c>
      <c r="O18" s="1175">
        <v>124.34099045346061</v>
      </c>
      <c r="P18" s="1175">
        <v>1130.788</v>
      </c>
      <c r="Q18" s="1173">
        <v>818.81799999999998</v>
      </c>
      <c r="R18" s="1175">
        <v>425.36008353221956</v>
      </c>
      <c r="S18" s="1175">
        <v>2244.625</v>
      </c>
      <c r="T18" s="1173">
        <v>2228.277</v>
      </c>
      <c r="U18" s="1175">
        <v>1014.7887828162291</v>
      </c>
      <c r="V18" s="1175">
        <v>5629.85</v>
      </c>
      <c r="W18" s="1173">
        <v>339.63799999999998</v>
      </c>
      <c r="X18" s="1175">
        <v>361.14916467780421</v>
      </c>
      <c r="Y18" s="1175">
        <v>1550.21</v>
      </c>
      <c r="Z18" s="1173">
        <v>0</v>
      </c>
      <c r="AA18" s="1175">
        <v>0</v>
      </c>
      <c r="AB18" s="1175">
        <v>0</v>
      </c>
      <c r="AC18" s="1173">
        <v>0</v>
      </c>
      <c r="AD18" s="1175">
        <v>0</v>
      </c>
      <c r="AE18" s="1175">
        <v>0</v>
      </c>
      <c r="AF18" s="1173">
        <v>0</v>
      </c>
      <c r="AG18" s="1175">
        <v>0</v>
      </c>
      <c r="AH18" s="1175">
        <v>0</v>
      </c>
      <c r="AI18" s="1173">
        <v>0</v>
      </c>
      <c r="AJ18" s="1175">
        <v>0</v>
      </c>
      <c r="AK18" s="1175">
        <v>0</v>
      </c>
      <c r="AL18" s="1173">
        <v>0</v>
      </c>
      <c r="AM18" s="1175">
        <v>0</v>
      </c>
      <c r="AN18" s="1175">
        <v>0</v>
      </c>
      <c r="AO18" s="1173">
        <v>0</v>
      </c>
      <c r="AP18" s="1175">
        <v>0</v>
      </c>
      <c r="AQ18" s="1175">
        <v>0</v>
      </c>
      <c r="AR18" s="1173">
        <v>0</v>
      </c>
      <c r="AS18" s="1175">
        <v>0</v>
      </c>
      <c r="AT18" s="1175">
        <v>0</v>
      </c>
      <c r="AU18" s="1173">
        <v>0</v>
      </c>
      <c r="AV18" s="1175">
        <v>0</v>
      </c>
      <c r="AW18" s="1175">
        <v>0</v>
      </c>
      <c r="AX18" s="1173">
        <v>0</v>
      </c>
      <c r="AY18" s="1175">
        <v>0</v>
      </c>
      <c r="AZ18" s="1175">
        <v>0</v>
      </c>
      <c r="BA18" s="1173">
        <v>0</v>
      </c>
      <c r="BB18" s="1175">
        <v>0</v>
      </c>
      <c r="BC18" s="1175">
        <v>0</v>
      </c>
      <c r="BD18" s="1173">
        <v>0</v>
      </c>
      <c r="BE18" s="1175">
        <v>0</v>
      </c>
      <c r="BF18" s="1175">
        <v>0</v>
      </c>
      <c r="BG18" s="1173">
        <v>19533.118999999999</v>
      </c>
      <c r="BH18" s="1175">
        <v>7806.5465393794748</v>
      </c>
      <c r="BI18" s="1176">
        <v>45700.663999999997</v>
      </c>
      <c r="BJ18" s="1171"/>
      <c r="BK18" s="1171"/>
    </row>
    <row r="19" spans="1:63" s="1166" customFormat="1" ht="10.199999999999999" x14ac:dyDescent="0.2">
      <c r="A19" s="1172" t="s">
        <v>126</v>
      </c>
      <c r="B19" s="1173">
        <v>226936.63500000001</v>
      </c>
      <c r="C19" s="1175">
        <v>128176.85710023866</v>
      </c>
      <c r="D19" s="1175">
        <v>656585.46100000001</v>
      </c>
      <c r="E19" s="1173">
        <v>387.83199999999999</v>
      </c>
      <c r="F19" s="1175">
        <v>97.0384844868735</v>
      </c>
      <c r="G19" s="1175">
        <v>713.10599999999999</v>
      </c>
      <c r="H19" s="1173">
        <v>594378.50600000005</v>
      </c>
      <c r="I19" s="1175">
        <v>283980.21599045343</v>
      </c>
      <c r="J19" s="1175">
        <v>1546280.19</v>
      </c>
      <c r="K19" s="1173">
        <v>13363.462</v>
      </c>
      <c r="L19" s="1175">
        <v>4789.6801909307869</v>
      </c>
      <c r="M19" s="1175">
        <v>29418.47</v>
      </c>
      <c r="N19" s="1173">
        <v>31204.812999999998</v>
      </c>
      <c r="O19" s="1175">
        <v>17929.834725536992</v>
      </c>
      <c r="P19" s="1175">
        <v>91305.619000000006</v>
      </c>
      <c r="Q19" s="1173">
        <v>154253.33499999999</v>
      </c>
      <c r="R19" s="1175">
        <v>77348.164976133645</v>
      </c>
      <c r="S19" s="1175">
        <v>413524.38400000002</v>
      </c>
      <c r="T19" s="1173">
        <v>0</v>
      </c>
      <c r="U19" s="1175">
        <v>0</v>
      </c>
      <c r="V19" s="1175">
        <v>0</v>
      </c>
      <c r="W19" s="1173">
        <v>352427.87099999998</v>
      </c>
      <c r="X19" s="1175">
        <v>60091.158711217184</v>
      </c>
      <c r="Y19" s="1175">
        <v>553853.43500000006</v>
      </c>
      <c r="Z19" s="1173">
        <v>0</v>
      </c>
      <c r="AA19" s="1175">
        <v>0</v>
      </c>
      <c r="AB19" s="1175">
        <v>0</v>
      </c>
      <c r="AC19" s="1173">
        <v>3501.5039999999999</v>
      </c>
      <c r="AD19" s="1175">
        <v>1320.0516109785201</v>
      </c>
      <c r="AE19" s="1175">
        <v>7926.3180000000002</v>
      </c>
      <c r="AF19" s="1173">
        <v>0</v>
      </c>
      <c r="AG19" s="1175">
        <v>0</v>
      </c>
      <c r="AH19" s="1175">
        <v>0</v>
      </c>
      <c r="AI19" s="1173">
        <v>19503.839</v>
      </c>
      <c r="AJ19" s="1175">
        <v>5627.3147374701657</v>
      </c>
      <c r="AK19" s="1175">
        <v>38366.597999999998</v>
      </c>
      <c r="AL19" s="1173">
        <v>0</v>
      </c>
      <c r="AM19" s="1175">
        <v>0</v>
      </c>
      <c r="AN19" s="1175">
        <v>0</v>
      </c>
      <c r="AO19" s="1173">
        <v>0</v>
      </c>
      <c r="AP19" s="1175">
        <v>0</v>
      </c>
      <c r="AQ19" s="1175">
        <v>0</v>
      </c>
      <c r="AR19" s="1173">
        <v>0</v>
      </c>
      <c r="AS19" s="1175">
        <v>0</v>
      </c>
      <c r="AT19" s="1175">
        <v>0</v>
      </c>
      <c r="AU19" s="1173">
        <v>0</v>
      </c>
      <c r="AV19" s="1175">
        <v>0</v>
      </c>
      <c r="AW19" s="1175">
        <v>0</v>
      </c>
      <c r="AX19" s="1173">
        <v>0</v>
      </c>
      <c r="AY19" s="1175">
        <v>0</v>
      </c>
      <c r="AZ19" s="1175">
        <v>0</v>
      </c>
      <c r="BA19" s="1173">
        <v>0</v>
      </c>
      <c r="BB19" s="1175">
        <v>0</v>
      </c>
      <c r="BC19" s="1175">
        <v>0</v>
      </c>
      <c r="BD19" s="1173">
        <v>0</v>
      </c>
      <c r="BE19" s="1175">
        <v>0</v>
      </c>
      <c r="BF19" s="1175">
        <v>0</v>
      </c>
      <c r="BG19" s="1173">
        <v>1395957.8</v>
      </c>
      <c r="BH19" s="1175">
        <v>579360.31772076362</v>
      </c>
      <c r="BI19" s="1176">
        <v>3337973.585</v>
      </c>
      <c r="BJ19" s="1171"/>
      <c r="BK19" s="1171"/>
    </row>
    <row r="20" spans="1:63" s="1166" customFormat="1" ht="10.199999999999999" x14ac:dyDescent="0.2">
      <c r="A20" s="1172" t="s">
        <v>136</v>
      </c>
      <c r="B20" s="1173">
        <v>3538425.1030000001</v>
      </c>
      <c r="C20" s="1175">
        <v>937802.14797136025</v>
      </c>
      <c r="D20" s="1175">
        <v>6681937.9040000001</v>
      </c>
      <c r="E20" s="1173">
        <v>22128.056</v>
      </c>
      <c r="F20" s="1175">
        <v>5403.1384248210015</v>
      </c>
      <c r="G20" s="1175">
        <v>40239.375999999997</v>
      </c>
      <c r="H20" s="1173">
        <v>3068519.0750000002</v>
      </c>
      <c r="I20" s="1175">
        <v>1492855.8541169448</v>
      </c>
      <c r="J20" s="1175">
        <v>8072571.8990000002</v>
      </c>
      <c r="K20" s="1173">
        <v>98684.016000000003</v>
      </c>
      <c r="L20" s="1175">
        <v>32182.750596658709</v>
      </c>
      <c r="M20" s="1175">
        <v>206560.59700000001</v>
      </c>
      <c r="N20" s="1173">
        <v>998815.87800000003</v>
      </c>
      <c r="O20" s="1175">
        <v>90135.022076372305</v>
      </c>
      <c r="P20" s="1175">
        <v>1300948.473</v>
      </c>
      <c r="Q20" s="1173">
        <v>1068147.8370000001</v>
      </c>
      <c r="R20" s="1175">
        <v>316292.86992840091</v>
      </c>
      <c r="S20" s="1175">
        <v>2128361.5380000002</v>
      </c>
      <c r="T20" s="1173">
        <v>0</v>
      </c>
      <c r="U20" s="1175">
        <v>2300</v>
      </c>
      <c r="V20" s="1175">
        <v>7709.6</v>
      </c>
      <c r="W20" s="1173">
        <v>1082621.831</v>
      </c>
      <c r="X20" s="1175">
        <v>311383.63305489259</v>
      </c>
      <c r="Y20" s="1175">
        <v>2126379.7689999999</v>
      </c>
      <c r="Z20" s="1173">
        <v>0</v>
      </c>
      <c r="AA20" s="1175">
        <v>0</v>
      </c>
      <c r="AB20" s="1175">
        <v>0</v>
      </c>
      <c r="AC20" s="1173">
        <v>161611.29300000001</v>
      </c>
      <c r="AD20" s="1175">
        <v>26617.184665871118</v>
      </c>
      <c r="AE20" s="1175">
        <v>250832.09599999999</v>
      </c>
      <c r="AF20" s="1173">
        <v>0</v>
      </c>
      <c r="AG20" s="1175">
        <v>0</v>
      </c>
      <c r="AH20" s="1175">
        <v>0</v>
      </c>
      <c r="AI20" s="1173">
        <v>325755.68599999999</v>
      </c>
      <c r="AJ20" s="1175">
        <v>225688.67661097849</v>
      </c>
      <c r="AK20" s="1175">
        <v>1082264.1310000001</v>
      </c>
      <c r="AL20" s="1173">
        <v>0</v>
      </c>
      <c r="AM20" s="1175">
        <v>0</v>
      </c>
      <c r="AN20" s="1175">
        <v>0</v>
      </c>
      <c r="AO20" s="1173">
        <v>104192.10799999999</v>
      </c>
      <c r="AP20" s="1175">
        <v>0</v>
      </c>
      <c r="AQ20" s="1175">
        <v>104192.10799999999</v>
      </c>
      <c r="AR20" s="1173">
        <v>0</v>
      </c>
      <c r="AS20" s="1175">
        <v>22133.935262529831</v>
      </c>
      <c r="AT20" s="1175">
        <v>74192.951000000001</v>
      </c>
      <c r="AU20" s="1173">
        <v>0</v>
      </c>
      <c r="AV20" s="1175">
        <v>0</v>
      </c>
      <c r="AW20" s="1175">
        <v>0</v>
      </c>
      <c r="AX20" s="1173">
        <v>31675.046999999999</v>
      </c>
      <c r="AY20" s="1175">
        <v>15328.977625298328</v>
      </c>
      <c r="AZ20" s="1175">
        <v>83057.78</v>
      </c>
      <c r="BA20" s="1173">
        <v>0</v>
      </c>
      <c r="BB20" s="1175">
        <v>0</v>
      </c>
      <c r="BC20" s="1175">
        <v>0</v>
      </c>
      <c r="BD20" s="1173">
        <v>0</v>
      </c>
      <c r="BE20" s="1175">
        <v>0</v>
      </c>
      <c r="BF20" s="1175">
        <v>0</v>
      </c>
      <c r="BG20" s="1173">
        <v>10500575.935000001</v>
      </c>
      <c r="BH20" s="1175">
        <v>3478124.1924224338</v>
      </c>
      <c r="BI20" s="1176">
        <v>22159248.228</v>
      </c>
      <c r="BJ20" s="1171"/>
      <c r="BK20" s="1171"/>
    </row>
    <row r="21" spans="1:63" s="1166" customFormat="1" ht="10.199999999999999" x14ac:dyDescent="0.2">
      <c r="A21" s="1172" t="s">
        <v>718</v>
      </c>
      <c r="B21" s="1173">
        <v>0</v>
      </c>
      <c r="C21" s="1175">
        <v>0</v>
      </c>
      <c r="D21" s="1175">
        <v>0</v>
      </c>
      <c r="E21" s="1173">
        <v>0</v>
      </c>
      <c r="F21" s="1175">
        <v>0</v>
      </c>
      <c r="G21" s="1175">
        <v>0</v>
      </c>
      <c r="H21" s="1177">
        <v>0</v>
      </c>
      <c r="I21" s="1178">
        <v>0</v>
      </c>
      <c r="J21" s="1178">
        <v>0</v>
      </c>
      <c r="K21" s="1173">
        <v>0</v>
      </c>
      <c r="L21" s="1175">
        <v>0</v>
      </c>
      <c r="M21" s="1175">
        <v>0</v>
      </c>
      <c r="N21" s="1173">
        <v>11528.058999999999</v>
      </c>
      <c r="O21" s="1175">
        <v>1891.444212410501</v>
      </c>
      <c r="P21" s="1175">
        <v>17868.18</v>
      </c>
      <c r="Q21" s="1173">
        <v>3418.5059999999999</v>
      </c>
      <c r="R21" s="1175">
        <v>4912.6879474940333</v>
      </c>
      <c r="S21" s="1175">
        <v>19885.835999999999</v>
      </c>
      <c r="T21" s="1173">
        <v>102687.03200000001</v>
      </c>
      <c r="U21" s="1175">
        <v>11562.75596658711</v>
      </c>
      <c r="V21" s="1175">
        <v>141445.39000000001</v>
      </c>
      <c r="W21" s="1173">
        <v>22669.156999999999</v>
      </c>
      <c r="X21" s="1175">
        <v>2853.0474343675419</v>
      </c>
      <c r="Y21" s="1175">
        <v>32232.573</v>
      </c>
      <c r="Z21" s="1173">
        <v>0</v>
      </c>
      <c r="AA21" s="1175">
        <v>0</v>
      </c>
      <c r="AB21" s="1175">
        <v>0</v>
      </c>
      <c r="AC21" s="1173">
        <v>0</v>
      </c>
      <c r="AD21" s="1175">
        <v>0</v>
      </c>
      <c r="AE21" s="1175">
        <v>0</v>
      </c>
      <c r="AF21" s="1173">
        <v>0</v>
      </c>
      <c r="AG21" s="1175">
        <v>0</v>
      </c>
      <c r="AH21" s="1175">
        <v>0</v>
      </c>
      <c r="AI21" s="1173">
        <v>1090.453</v>
      </c>
      <c r="AJ21" s="1175">
        <v>795.14797136038169</v>
      </c>
      <c r="AK21" s="1175">
        <v>3755.7890000000002</v>
      </c>
      <c r="AL21" s="1173">
        <v>0</v>
      </c>
      <c r="AM21" s="1175">
        <v>0</v>
      </c>
      <c r="AN21" s="1175">
        <v>0</v>
      </c>
      <c r="AO21" s="1173">
        <v>0</v>
      </c>
      <c r="AP21" s="1175">
        <v>0</v>
      </c>
      <c r="AQ21" s="1175">
        <v>0</v>
      </c>
      <c r="AR21" s="1173">
        <v>0</v>
      </c>
      <c r="AS21" s="1175">
        <v>0</v>
      </c>
      <c r="AT21" s="1175">
        <v>0</v>
      </c>
      <c r="AU21" s="1173">
        <v>0</v>
      </c>
      <c r="AV21" s="1175">
        <v>0</v>
      </c>
      <c r="AW21" s="1175">
        <v>0</v>
      </c>
      <c r="AX21" s="1173">
        <v>0</v>
      </c>
      <c r="AY21" s="1175">
        <v>0</v>
      </c>
      <c r="AZ21" s="1175">
        <v>0</v>
      </c>
      <c r="BA21" s="1173">
        <v>0</v>
      </c>
      <c r="BB21" s="1175">
        <v>0</v>
      </c>
      <c r="BC21" s="1175">
        <v>0</v>
      </c>
      <c r="BD21" s="1173">
        <v>0</v>
      </c>
      <c r="BE21" s="1175">
        <v>0</v>
      </c>
      <c r="BF21" s="1175">
        <v>0</v>
      </c>
      <c r="BG21" s="1173">
        <v>141393.209</v>
      </c>
      <c r="BH21" s="1175">
        <v>22015.084128878279</v>
      </c>
      <c r="BI21" s="1176">
        <v>215187.77100000001</v>
      </c>
      <c r="BJ21" s="1171"/>
      <c r="BK21" s="1171"/>
    </row>
    <row r="22" spans="1:63" s="1166" customFormat="1" ht="10.199999999999999" x14ac:dyDescent="0.2">
      <c r="A22" s="1172" t="s">
        <v>788</v>
      </c>
      <c r="B22" s="1173">
        <v>492424.48100000003</v>
      </c>
      <c r="C22" s="1175">
        <v>241358.65960620521</v>
      </c>
      <c r="D22" s="1175">
        <v>1301458.709</v>
      </c>
      <c r="E22" s="1173">
        <v>1024.6500000000001</v>
      </c>
      <c r="F22" s="1175">
        <v>502.37380668257754</v>
      </c>
      <c r="G22" s="1175">
        <v>2708.6080000000002</v>
      </c>
      <c r="H22" s="1173">
        <v>332854.06199999998</v>
      </c>
      <c r="I22" s="1175">
        <v>239182.51700477325</v>
      </c>
      <c r="J22" s="1175">
        <v>1134593.8600000001</v>
      </c>
      <c r="K22" s="1173">
        <v>938.64400000000001</v>
      </c>
      <c r="L22" s="1175">
        <v>0</v>
      </c>
      <c r="M22" s="1175">
        <v>938.64400000000001</v>
      </c>
      <c r="N22" s="1173">
        <v>91395.216</v>
      </c>
      <c r="O22" s="1175">
        <v>49932.81056085918</v>
      </c>
      <c r="P22" s="1175">
        <v>258769.997</v>
      </c>
      <c r="Q22" s="1173">
        <v>182366.394</v>
      </c>
      <c r="R22" s="1175">
        <v>91407.193317422425</v>
      </c>
      <c r="S22" s="1175">
        <v>488763.30599999998</v>
      </c>
      <c r="T22" s="1173">
        <v>0</v>
      </c>
      <c r="U22" s="1175">
        <v>0</v>
      </c>
      <c r="V22" s="1175">
        <v>0</v>
      </c>
      <c r="W22" s="1173">
        <v>115562.74099999999</v>
      </c>
      <c r="X22" s="1175">
        <v>54587.003281622907</v>
      </c>
      <c r="Y22" s="1175">
        <v>298538.37599999999</v>
      </c>
      <c r="Z22" s="1173">
        <v>0</v>
      </c>
      <c r="AA22" s="1175">
        <v>0</v>
      </c>
      <c r="AB22" s="1175">
        <v>0</v>
      </c>
      <c r="AC22" s="1173">
        <v>2439.6619999999998</v>
      </c>
      <c r="AD22" s="1175">
        <v>6613.4084128878276</v>
      </c>
      <c r="AE22" s="1175">
        <v>24607.807000000001</v>
      </c>
      <c r="AF22" s="1173">
        <v>0</v>
      </c>
      <c r="AG22" s="1175">
        <v>0</v>
      </c>
      <c r="AH22" s="1175">
        <v>0</v>
      </c>
      <c r="AI22" s="1173">
        <v>51220.800000000003</v>
      </c>
      <c r="AJ22" s="1175">
        <v>29272.66229116945</v>
      </c>
      <c r="AK22" s="1175">
        <v>149342.764</v>
      </c>
      <c r="AL22" s="1173">
        <v>0</v>
      </c>
      <c r="AM22" s="1175">
        <v>0</v>
      </c>
      <c r="AN22" s="1175">
        <v>0</v>
      </c>
      <c r="AO22" s="1173">
        <v>0</v>
      </c>
      <c r="AP22" s="1175">
        <v>0</v>
      </c>
      <c r="AQ22" s="1175">
        <v>0</v>
      </c>
      <c r="AR22" s="1173">
        <v>0</v>
      </c>
      <c r="AS22" s="1175">
        <v>0</v>
      </c>
      <c r="AT22" s="1175">
        <v>0</v>
      </c>
      <c r="AU22" s="1173">
        <v>0</v>
      </c>
      <c r="AV22" s="1175">
        <v>0</v>
      </c>
      <c r="AW22" s="1175">
        <v>0</v>
      </c>
      <c r="AX22" s="1173">
        <v>0</v>
      </c>
      <c r="AY22" s="1175">
        <v>0</v>
      </c>
      <c r="AZ22" s="1175">
        <v>0</v>
      </c>
      <c r="BA22" s="1173">
        <v>0</v>
      </c>
      <c r="BB22" s="1175">
        <v>0</v>
      </c>
      <c r="BC22" s="1175">
        <v>0</v>
      </c>
      <c r="BD22" s="1173">
        <v>0</v>
      </c>
      <c r="BE22" s="1175">
        <v>0</v>
      </c>
      <c r="BF22" s="1175">
        <v>0</v>
      </c>
      <c r="BG22" s="1173">
        <v>1270226.6529999999</v>
      </c>
      <c r="BH22" s="1175">
        <v>712856.62917661096</v>
      </c>
      <c r="BI22" s="1176">
        <v>3659722.074</v>
      </c>
      <c r="BJ22" s="1171"/>
      <c r="BK22" s="1171"/>
    </row>
    <row r="23" spans="1:63" s="1166" customFormat="1" ht="10.199999999999999" x14ac:dyDescent="0.2">
      <c r="A23" s="1172" t="s">
        <v>789</v>
      </c>
      <c r="B23" s="1173">
        <v>344185.10499999998</v>
      </c>
      <c r="C23" s="1175">
        <v>490623.79952267301</v>
      </c>
      <c r="D23" s="1175">
        <v>1988756.081</v>
      </c>
      <c r="E23" s="1173">
        <v>1859.866</v>
      </c>
      <c r="F23" s="1175">
        <v>12879.085620525058</v>
      </c>
      <c r="G23" s="1175">
        <v>45030.561999999998</v>
      </c>
      <c r="H23" s="1173">
        <v>81178.429000000004</v>
      </c>
      <c r="I23" s="1175">
        <v>196596.65005966584</v>
      </c>
      <c r="J23" s="1175">
        <v>740170.4</v>
      </c>
      <c r="K23" s="1173">
        <v>39658.726000000002</v>
      </c>
      <c r="L23" s="1175">
        <v>54767.527446300715</v>
      </c>
      <c r="M23" s="1175">
        <v>223239.47899999999</v>
      </c>
      <c r="N23" s="1173">
        <v>44683.137999999999</v>
      </c>
      <c r="O23" s="1175">
        <v>100366.55131264916</v>
      </c>
      <c r="P23" s="1175">
        <v>381111.81800000003</v>
      </c>
      <c r="Q23" s="1173">
        <v>123721.21</v>
      </c>
      <c r="R23" s="1175">
        <v>172869.17989260142</v>
      </c>
      <c r="S23" s="1175">
        <v>703178.70200000005</v>
      </c>
      <c r="T23" s="1173">
        <v>120350</v>
      </c>
      <c r="U23" s="1175">
        <v>12200</v>
      </c>
      <c r="V23" s="1175">
        <v>161244.4</v>
      </c>
      <c r="W23" s="1173">
        <v>74344.904999999999</v>
      </c>
      <c r="X23" s="1175">
        <v>128928.73866348447</v>
      </c>
      <c r="Y23" s="1175">
        <v>506514.03700000001</v>
      </c>
      <c r="Z23" s="1173">
        <v>0</v>
      </c>
      <c r="AA23" s="1175">
        <v>0</v>
      </c>
      <c r="AB23" s="1175">
        <v>0</v>
      </c>
      <c r="AC23" s="1173">
        <v>15476.299000000001</v>
      </c>
      <c r="AD23" s="1175">
        <v>40912.184964200474</v>
      </c>
      <c r="AE23" s="1175">
        <v>152613.943</v>
      </c>
      <c r="AF23" s="1173">
        <v>0</v>
      </c>
      <c r="AG23" s="1175">
        <v>0</v>
      </c>
      <c r="AH23" s="1175">
        <v>0</v>
      </c>
      <c r="AI23" s="1173">
        <v>27121.588</v>
      </c>
      <c r="AJ23" s="1175">
        <v>54140.241945107387</v>
      </c>
      <c r="AK23" s="1175">
        <v>208599.679</v>
      </c>
      <c r="AL23" s="1173">
        <v>0</v>
      </c>
      <c r="AM23" s="1175">
        <v>0</v>
      </c>
      <c r="AN23" s="1175">
        <v>0</v>
      </c>
      <c r="AO23" s="1173">
        <v>0</v>
      </c>
      <c r="AP23" s="1175">
        <v>0</v>
      </c>
      <c r="AQ23" s="1175">
        <v>0</v>
      </c>
      <c r="AR23" s="1173">
        <v>4991</v>
      </c>
      <c r="AS23" s="1175">
        <v>3125.7258353221955</v>
      </c>
      <c r="AT23" s="1175">
        <v>15468.433000000001</v>
      </c>
      <c r="AU23" s="1173">
        <v>0</v>
      </c>
      <c r="AV23" s="1175">
        <v>0</v>
      </c>
      <c r="AW23" s="1175">
        <v>0</v>
      </c>
      <c r="AX23" s="1173">
        <v>0</v>
      </c>
      <c r="AY23" s="1175">
        <v>3459.9999999999995</v>
      </c>
      <c r="AZ23" s="1175">
        <v>11597.92</v>
      </c>
      <c r="BA23" s="1173">
        <v>0</v>
      </c>
      <c r="BB23" s="1175">
        <v>0</v>
      </c>
      <c r="BC23" s="1175">
        <v>0</v>
      </c>
      <c r="BD23" s="1173">
        <v>0</v>
      </c>
      <c r="BE23" s="1175">
        <v>0</v>
      </c>
      <c r="BF23" s="1175">
        <v>0</v>
      </c>
      <c r="BG23" s="1173">
        <v>877570.26899999997</v>
      </c>
      <c r="BH23" s="1175">
        <v>1270869.6864558472</v>
      </c>
      <c r="BI23" s="1176">
        <v>5137525.4579999996</v>
      </c>
      <c r="BJ23" s="1171"/>
      <c r="BK23" s="1171"/>
    </row>
    <row r="24" spans="1:63" s="1166" customFormat="1" ht="10.199999999999999" x14ac:dyDescent="0.2">
      <c r="A24" s="1172" t="s">
        <v>1034</v>
      </c>
      <c r="B24" s="1173">
        <v>358681.32699999999</v>
      </c>
      <c r="C24" s="1175">
        <v>105545.22822195702</v>
      </c>
      <c r="D24" s="1175">
        <v>712468.93299999996</v>
      </c>
      <c r="E24" s="1173">
        <v>0</v>
      </c>
      <c r="F24" s="1175">
        <v>0</v>
      </c>
      <c r="G24" s="1175">
        <v>0</v>
      </c>
      <c r="H24" s="1173">
        <v>353111.86700000003</v>
      </c>
      <c r="I24" s="1175">
        <v>40655.22315035799</v>
      </c>
      <c r="J24" s="1175">
        <v>489388.17499999999</v>
      </c>
      <c r="K24" s="1173">
        <v>43835.351000000002</v>
      </c>
      <c r="L24" s="1175">
        <v>19593.389916467779</v>
      </c>
      <c r="M24" s="1175">
        <v>109512.394</v>
      </c>
      <c r="N24" s="1173">
        <v>49882.457000000002</v>
      </c>
      <c r="O24" s="1175">
        <v>0</v>
      </c>
      <c r="P24" s="1175">
        <v>49882.457000000002</v>
      </c>
      <c r="Q24" s="1173">
        <v>0</v>
      </c>
      <c r="R24" s="1175">
        <v>40.584128878281625</v>
      </c>
      <c r="S24" s="1175">
        <v>136.03800000000001</v>
      </c>
      <c r="T24" s="1173">
        <v>0</v>
      </c>
      <c r="U24" s="1175">
        <v>0</v>
      </c>
      <c r="V24" s="1175">
        <v>0</v>
      </c>
      <c r="W24" s="1173">
        <v>178612.859</v>
      </c>
      <c r="X24" s="1175">
        <v>8364.7124105011917</v>
      </c>
      <c r="Y24" s="1175">
        <v>206651.37599999999</v>
      </c>
      <c r="Z24" s="1173">
        <v>0</v>
      </c>
      <c r="AA24" s="1175">
        <v>0</v>
      </c>
      <c r="AB24" s="1175">
        <v>0</v>
      </c>
      <c r="AC24" s="1173">
        <v>2461.2020000000002</v>
      </c>
      <c r="AD24" s="1175">
        <v>288.19122911694512</v>
      </c>
      <c r="AE24" s="1175">
        <v>3427.22</v>
      </c>
      <c r="AF24" s="1173">
        <v>0</v>
      </c>
      <c r="AG24" s="1175">
        <v>0</v>
      </c>
      <c r="AH24" s="1175">
        <v>0</v>
      </c>
      <c r="AI24" s="1173">
        <v>27341.281999999999</v>
      </c>
      <c r="AJ24" s="1175">
        <v>1219.1315632458234</v>
      </c>
      <c r="AK24" s="1175">
        <v>31427.812000000002</v>
      </c>
      <c r="AL24" s="1173">
        <v>0</v>
      </c>
      <c r="AM24" s="1175">
        <v>0</v>
      </c>
      <c r="AN24" s="1175">
        <v>0</v>
      </c>
      <c r="AO24" s="1173">
        <v>0</v>
      </c>
      <c r="AP24" s="1175">
        <v>0</v>
      </c>
      <c r="AQ24" s="1175">
        <v>0</v>
      </c>
      <c r="AR24" s="1173">
        <v>0</v>
      </c>
      <c r="AS24" s="1175">
        <v>6642.8571002386625</v>
      </c>
      <c r="AT24" s="1175">
        <v>22266.857</v>
      </c>
      <c r="AU24" s="1173">
        <v>0</v>
      </c>
      <c r="AV24" s="1175">
        <v>0</v>
      </c>
      <c r="AW24" s="1175">
        <v>0</v>
      </c>
      <c r="AX24" s="1173">
        <v>0</v>
      </c>
      <c r="AY24" s="1175">
        <v>19500</v>
      </c>
      <c r="AZ24" s="1175">
        <v>65364</v>
      </c>
      <c r="BA24" s="1173">
        <v>0</v>
      </c>
      <c r="BB24" s="1175">
        <v>0</v>
      </c>
      <c r="BC24" s="1175">
        <v>0</v>
      </c>
      <c r="BD24" s="1173">
        <v>0</v>
      </c>
      <c r="BE24" s="1175">
        <v>0</v>
      </c>
      <c r="BF24" s="1175">
        <v>0</v>
      </c>
      <c r="BG24" s="1173">
        <v>1013926.348</v>
      </c>
      <c r="BH24" s="1175">
        <v>201849.31891408114</v>
      </c>
      <c r="BI24" s="1176">
        <v>1690525.2649999999</v>
      </c>
      <c r="BJ24" s="1171"/>
      <c r="BK24" s="1171"/>
    </row>
    <row r="25" spans="1:63" s="1166" customFormat="1" ht="10.199999999999999" x14ac:dyDescent="0.2">
      <c r="A25" s="1167" t="s">
        <v>1035</v>
      </c>
      <c r="B25" s="1168">
        <v>4483767.6169999996</v>
      </c>
      <c r="C25" s="1169">
        <v>465820.03251789976</v>
      </c>
      <c r="D25" s="1170">
        <v>6045196.3660000004</v>
      </c>
      <c r="E25" s="1168">
        <v>18379.235000000001</v>
      </c>
      <c r="F25" s="1169">
        <v>6913.8976730310251</v>
      </c>
      <c r="G25" s="1170">
        <v>41554.620000000003</v>
      </c>
      <c r="H25" s="1168">
        <v>3292623.8470000001</v>
      </c>
      <c r="I25" s="1169">
        <v>909465.68406921241</v>
      </c>
      <c r="J25" s="1170">
        <v>6341152.8210000005</v>
      </c>
      <c r="K25" s="1168">
        <v>179871.65</v>
      </c>
      <c r="L25" s="1169">
        <v>50957.337112171837</v>
      </c>
      <c r="M25" s="1170">
        <v>350680.64500000002</v>
      </c>
      <c r="N25" s="1168">
        <v>646854.94799999997</v>
      </c>
      <c r="O25" s="1169">
        <v>85973.297434367545</v>
      </c>
      <c r="P25" s="1170">
        <v>935037.44099999999</v>
      </c>
      <c r="Q25" s="1168">
        <v>1439111.219</v>
      </c>
      <c r="R25" s="1169">
        <v>248519.02983293551</v>
      </c>
      <c r="S25" s="1170">
        <v>2272147.0070000002</v>
      </c>
      <c r="T25" s="1168">
        <v>84348.021999999997</v>
      </c>
      <c r="U25" s="1169">
        <v>10209.109188544153</v>
      </c>
      <c r="V25" s="1170">
        <v>118568.95600000001</v>
      </c>
      <c r="W25" s="1168">
        <v>955353.72699999996</v>
      </c>
      <c r="X25" s="1169">
        <v>248097.24313842482</v>
      </c>
      <c r="Y25" s="1170">
        <v>1786975.6869999999</v>
      </c>
      <c r="Z25" s="1168">
        <v>3232.4859999999999</v>
      </c>
      <c r="AA25" s="1169">
        <v>0</v>
      </c>
      <c r="AB25" s="1170">
        <v>3232.4859999999999</v>
      </c>
      <c r="AC25" s="1168">
        <v>35383.048999999999</v>
      </c>
      <c r="AD25" s="1169">
        <v>15202.001193317421</v>
      </c>
      <c r="AE25" s="1170">
        <v>86340.157000000007</v>
      </c>
      <c r="AF25" s="1168">
        <v>57.104999999999997</v>
      </c>
      <c r="AG25" s="1169">
        <v>0</v>
      </c>
      <c r="AH25" s="1170">
        <v>57.104999999999997</v>
      </c>
      <c r="AI25" s="1168">
        <v>155943.69099999999</v>
      </c>
      <c r="AJ25" s="1169">
        <v>36504.827565632455</v>
      </c>
      <c r="AK25" s="1170">
        <v>278307.87300000002</v>
      </c>
      <c r="AL25" s="1168">
        <v>0</v>
      </c>
      <c r="AM25" s="1169">
        <v>0</v>
      </c>
      <c r="AN25" s="1170">
        <v>0</v>
      </c>
      <c r="AO25" s="1168">
        <v>29227.866999999998</v>
      </c>
      <c r="AP25" s="1169">
        <v>1215.8884248210022</v>
      </c>
      <c r="AQ25" s="1170">
        <v>33303.525999999998</v>
      </c>
      <c r="AR25" s="1168">
        <v>0</v>
      </c>
      <c r="AS25" s="1169">
        <v>564.26402147971351</v>
      </c>
      <c r="AT25" s="1170">
        <v>1891.413</v>
      </c>
      <c r="AU25" s="1168">
        <v>0</v>
      </c>
      <c r="AV25" s="1169">
        <v>0</v>
      </c>
      <c r="AW25" s="1170">
        <v>0</v>
      </c>
      <c r="AX25" s="1168">
        <v>0</v>
      </c>
      <c r="AY25" s="1169">
        <v>0</v>
      </c>
      <c r="AZ25" s="1170">
        <v>0</v>
      </c>
      <c r="BA25" s="1168">
        <v>0</v>
      </c>
      <c r="BB25" s="1169">
        <v>0</v>
      </c>
      <c r="BC25" s="1170">
        <v>0</v>
      </c>
      <c r="BD25" s="1168">
        <v>0</v>
      </c>
      <c r="BE25" s="1169">
        <v>0</v>
      </c>
      <c r="BF25" s="1170">
        <v>0</v>
      </c>
      <c r="BG25" s="1168">
        <v>11324154.467</v>
      </c>
      <c r="BH25" s="1169">
        <v>2079442.6139618137</v>
      </c>
      <c r="BI25" s="1170">
        <v>18294446.109999999</v>
      </c>
      <c r="BJ25" s="1171"/>
      <c r="BK25" s="1171"/>
    </row>
    <row r="26" spans="1:63" s="1166" customFormat="1" ht="10.199999999999999" x14ac:dyDescent="0.2">
      <c r="A26" s="1172" t="s">
        <v>1031</v>
      </c>
      <c r="B26" s="1173">
        <v>1258.06</v>
      </c>
      <c r="C26" s="1174">
        <v>297.23627684964197</v>
      </c>
      <c r="D26" s="1175">
        <v>2254.3960000000002</v>
      </c>
      <c r="E26" s="1173">
        <v>0</v>
      </c>
      <c r="F26" s="1174">
        <v>12.766109785202863</v>
      </c>
      <c r="G26" s="1175">
        <v>42.792000000000002</v>
      </c>
      <c r="H26" s="1173">
        <v>4015.1550000000002</v>
      </c>
      <c r="I26" s="1174">
        <v>575.15811455847256</v>
      </c>
      <c r="J26" s="1175">
        <v>5943.085</v>
      </c>
      <c r="K26" s="1173">
        <v>53.023000000000003</v>
      </c>
      <c r="L26" s="1174">
        <v>4.2553699284009543</v>
      </c>
      <c r="M26" s="1175">
        <v>67.287000000000006</v>
      </c>
      <c r="N26" s="1173">
        <v>5656.9279999999999</v>
      </c>
      <c r="O26" s="1174">
        <v>232.84546539379474</v>
      </c>
      <c r="P26" s="1175">
        <v>6437.4269999999997</v>
      </c>
      <c r="Q26" s="1173">
        <v>2665.433</v>
      </c>
      <c r="R26" s="1174">
        <v>11.642899761336515</v>
      </c>
      <c r="S26" s="1175">
        <v>2704.4609999999998</v>
      </c>
      <c r="T26" s="1173">
        <v>0</v>
      </c>
      <c r="U26" s="1174">
        <v>5.9665871121718369E-4</v>
      </c>
      <c r="V26" s="1175">
        <v>2E-3</v>
      </c>
      <c r="W26" s="1173">
        <v>3787.7089999999998</v>
      </c>
      <c r="X26" s="1174">
        <v>883.63931980906909</v>
      </c>
      <c r="Y26" s="1175">
        <v>6749.6689999999999</v>
      </c>
      <c r="Z26" s="1173">
        <v>0</v>
      </c>
      <c r="AA26" s="1174">
        <v>0</v>
      </c>
      <c r="AB26" s="1175">
        <v>0</v>
      </c>
      <c r="AC26" s="1173">
        <v>0</v>
      </c>
      <c r="AD26" s="1174">
        <v>0</v>
      </c>
      <c r="AE26" s="1175">
        <v>0</v>
      </c>
      <c r="AF26" s="1173">
        <v>0</v>
      </c>
      <c r="AG26" s="1174">
        <v>0</v>
      </c>
      <c r="AH26" s="1175">
        <v>0</v>
      </c>
      <c r="AI26" s="1173">
        <v>1016.28</v>
      </c>
      <c r="AJ26" s="1174">
        <v>18.394391408114558</v>
      </c>
      <c r="AK26" s="1175">
        <v>1077.9380000000001</v>
      </c>
      <c r="AL26" s="1173">
        <v>0</v>
      </c>
      <c r="AM26" s="1174">
        <v>0</v>
      </c>
      <c r="AN26" s="1175">
        <v>0</v>
      </c>
      <c r="AO26" s="1173">
        <v>0</v>
      </c>
      <c r="AP26" s="1174">
        <v>0</v>
      </c>
      <c r="AQ26" s="1175">
        <v>0</v>
      </c>
      <c r="AR26" s="1173">
        <v>0</v>
      </c>
      <c r="AS26" s="1174">
        <v>0</v>
      </c>
      <c r="AT26" s="1175">
        <v>0</v>
      </c>
      <c r="AU26" s="1173">
        <v>0</v>
      </c>
      <c r="AV26" s="1174">
        <v>0</v>
      </c>
      <c r="AW26" s="1175">
        <v>0</v>
      </c>
      <c r="AX26" s="1173">
        <v>0</v>
      </c>
      <c r="AY26" s="1174">
        <v>0</v>
      </c>
      <c r="AZ26" s="1175">
        <v>0</v>
      </c>
      <c r="BA26" s="1173">
        <v>0</v>
      </c>
      <c r="BB26" s="1174">
        <v>0</v>
      </c>
      <c r="BC26" s="1175">
        <v>0</v>
      </c>
      <c r="BD26" s="1173">
        <v>0</v>
      </c>
      <c r="BE26" s="1174">
        <v>0</v>
      </c>
      <c r="BF26" s="1175">
        <v>0</v>
      </c>
      <c r="BG26" s="1173">
        <v>18452.59</v>
      </c>
      <c r="BH26" s="1174">
        <v>2035.9400357995223</v>
      </c>
      <c r="BI26" s="1176">
        <v>25277.062000000002</v>
      </c>
      <c r="BJ26" s="1171"/>
      <c r="BK26" s="1171"/>
    </row>
    <row r="27" spans="1:63" s="1166" customFormat="1" ht="10.199999999999999" x14ac:dyDescent="0.2">
      <c r="A27" s="1172" t="s">
        <v>787</v>
      </c>
      <c r="B27" s="1173">
        <v>34116.625999999997</v>
      </c>
      <c r="C27" s="1175">
        <v>1264.1566229116945</v>
      </c>
      <c r="D27" s="1175">
        <v>38354.080000000002</v>
      </c>
      <c r="E27" s="1173">
        <v>0</v>
      </c>
      <c r="F27" s="1175">
        <v>0</v>
      </c>
      <c r="G27" s="1175">
        <v>0</v>
      </c>
      <c r="H27" s="1173">
        <v>6154.3879999999999</v>
      </c>
      <c r="I27" s="1175">
        <v>1568.2294152744628</v>
      </c>
      <c r="J27" s="1175">
        <v>11411.093000000001</v>
      </c>
      <c r="K27" s="1173">
        <v>99.983000000000004</v>
      </c>
      <c r="L27" s="1175">
        <v>11.302804295942719</v>
      </c>
      <c r="M27" s="1175">
        <v>137.87</v>
      </c>
      <c r="N27" s="1173">
        <v>1020.6079999999999</v>
      </c>
      <c r="O27" s="1175">
        <v>71.862171837708829</v>
      </c>
      <c r="P27" s="1175">
        <v>1261.491</v>
      </c>
      <c r="Q27" s="1173">
        <v>329.36099999999999</v>
      </c>
      <c r="R27" s="1175">
        <v>122.74224343675417</v>
      </c>
      <c r="S27" s="1175">
        <v>740.79300000000001</v>
      </c>
      <c r="T27" s="1173">
        <v>1247.7280000000001</v>
      </c>
      <c r="U27" s="1175">
        <v>75.952267303102616</v>
      </c>
      <c r="V27" s="1175">
        <v>1502.32</v>
      </c>
      <c r="W27" s="1173">
        <v>393.96300000000002</v>
      </c>
      <c r="X27" s="1175">
        <v>147.46927207637231</v>
      </c>
      <c r="Y27" s="1175">
        <v>888.28099999999995</v>
      </c>
      <c r="Z27" s="1173">
        <v>0</v>
      </c>
      <c r="AA27" s="1175">
        <v>0</v>
      </c>
      <c r="AB27" s="1175">
        <v>0</v>
      </c>
      <c r="AC27" s="1173">
        <v>0</v>
      </c>
      <c r="AD27" s="1175">
        <v>0</v>
      </c>
      <c r="AE27" s="1175">
        <v>0</v>
      </c>
      <c r="AF27" s="1173">
        <v>0</v>
      </c>
      <c r="AG27" s="1175">
        <v>0</v>
      </c>
      <c r="AH27" s="1175">
        <v>0</v>
      </c>
      <c r="AI27" s="1173">
        <v>0</v>
      </c>
      <c r="AJ27" s="1175">
        <v>0</v>
      </c>
      <c r="AK27" s="1175">
        <v>0</v>
      </c>
      <c r="AL27" s="1173">
        <v>0</v>
      </c>
      <c r="AM27" s="1175">
        <v>0</v>
      </c>
      <c r="AN27" s="1175">
        <v>0</v>
      </c>
      <c r="AO27" s="1173">
        <v>0</v>
      </c>
      <c r="AP27" s="1175">
        <v>0</v>
      </c>
      <c r="AQ27" s="1175">
        <v>0</v>
      </c>
      <c r="AR27" s="1173">
        <v>0</v>
      </c>
      <c r="AS27" s="1175">
        <v>0</v>
      </c>
      <c r="AT27" s="1175">
        <v>0</v>
      </c>
      <c r="AU27" s="1173">
        <v>0</v>
      </c>
      <c r="AV27" s="1175">
        <v>0</v>
      </c>
      <c r="AW27" s="1175">
        <v>0</v>
      </c>
      <c r="AX27" s="1173">
        <v>0</v>
      </c>
      <c r="AY27" s="1175">
        <v>0</v>
      </c>
      <c r="AZ27" s="1175">
        <v>0</v>
      </c>
      <c r="BA27" s="1173">
        <v>0</v>
      </c>
      <c r="BB27" s="1175">
        <v>0</v>
      </c>
      <c r="BC27" s="1175">
        <v>0</v>
      </c>
      <c r="BD27" s="1173">
        <v>0</v>
      </c>
      <c r="BE27" s="1175">
        <v>0</v>
      </c>
      <c r="BF27" s="1175">
        <v>0</v>
      </c>
      <c r="BG27" s="1173">
        <v>43362.66</v>
      </c>
      <c r="BH27" s="1175">
        <v>3261.7153937947492</v>
      </c>
      <c r="BI27" s="1176">
        <v>54295.930999999997</v>
      </c>
      <c r="BJ27" s="1171"/>
      <c r="BK27" s="1171"/>
    </row>
    <row r="28" spans="1:63" s="1166" customFormat="1" ht="10.199999999999999" x14ac:dyDescent="0.2">
      <c r="A28" s="1172" t="s">
        <v>126</v>
      </c>
      <c r="B28" s="1173">
        <v>90613.311000000002</v>
      </c>
      <c r="C28" s="1175">
        <v>20135.359486873509</v>
      </c>
      <c r="D28" s="1175">
        <v>158107.03599999999</v>
      </c>
      <c r="E28" s="1173">
        <v>120.111</v>
      </c>
      <c r="F28" s="1175">
        <v>48.449284009546531</v>
      </c>
      <c r="G28" s="1175">
        <v>282.51400000000001</v>
      </c>
      <c r="H28" s="1173">
        <v>366901.34499999997</v>
      </c>
      <c r="I28" s="1175">
        <v>103633.13096658711</v>
      </c>
      <c r="J28" s="1175">
        <v>714279.6</v>
      </c>
      <c r="K28" s="1173">
        <v>873.67600000000004</v>
      </c>
      <c r="L28" s="1175">
        <v>74.561754176610975</v>
      </c>
      <c r="M28" s="1175">
        <v>1123.6079999999999</v>
      </c>
      <c r="N28" s="1173">
        <v>22921.395</v>
      </c>
      <c r="O28" s="1175">
        <v>2827.192422434367</v>
      </c>
      <c r="P28" s="1175">
        <v>32398.145</v>
      </c>
      <c r="Q28" s="1173">
        <v>65601.451000000001</v>
      </c>
      <c r="R28" s="1175">
        <v>15051.262231503579</v>
      </c>
      <c r="S28" s="1175">
        <v>116053.283</v>
      </c>
      <c r="T28" s="1173">
        <v>0</v>
      </c>
      <c r="U28" s="1175">
        <v>0</v>
      </c>
      <c r="V28" s="1175">
        <v>0</v>
      </c>
      <c r="W28" s="1173">
        <v>135771.69</v>
      </c>
      <c r="X28" s="1175">
        <v>16834.049821002387</v>
      </c>
      <c r="Y28" s="1175">
        <v>192199.42600000001</v>
      </c>
      <c r="Z28" s="1173">
        <v>0</v>
      </c>
      <c r="AA28" s="1175">
        <v>0</v>
      </c>
      <c r="AB28" s="1175">
        <v>0</v>
      </c>
      <c r="AC28" s="1173">
        <v>0</v>
      </c>
      <c r="AD28" s="1175">
        <v>0</v>
      </c>
      <c r="AE28" s="1175">
        <v>0</v>
      </c>
      <c r="AF28" s="1173">
        <v>0</v>
      </c>
      <c r="AG28" s="1175">
        <v>0</v>
      </c>
      <c r="AH28" s="1175">
        <v>0</v>
      </c>
      <c r="AI28" s="1173">
        <v>1008.301</v>
      </c>
      <c r="AJ28" s="1175">
        <v>370.82995226730304</v>
      </c>
      <c r="AK28" s="1175">
        <v>2251.3229999999999</v>
      </c>
      <c r="AL28" s="1173">
        <v>0</v>
      </c>
      <c r="AM28" s="1175">
        <v>0</v>
      </c>
      <c r="AN28" s="1175">
        <v>0</v>
      </c>
      <c r="AO28" s="1173">
        <v>0</v>
      </c>
      <c r="AP28" s="1175">
        <v>0</v>
      </c>
      <c r="AQ28" s="1175">
        <v>0</v>
      </c>
      <c r="AR28" s="1173">
        <v>0</v>
      </c>
      <c r="AS28" s="1175">
        <v>0</v>
      </c>
      <c r="AT28" s="1175">
        <v>0</v>
      </c>
      <c r="AU28" s="1173">
        <v>0</v>
      </c>
      <c r="AV28" s="1175">
        <v>0</v>
      </c>
      <c r="AW28" s="1175">
        <v>0</v>
      </c>
      <c r="AX28" s="1173">
        <v>0</v>
      </c>
      <c r="AY28" s="1175">
        <v>0</v>
      </c>
      <c r="AZ28" s="1175">
        <v>0</v>
      </c>
      <c r="BA28" s="1173">
        <v>0</v>
      </c>
      <c r="BB28" s="1175">
        <v>0</v>
      </c>
      <c r="BC28" s="1175">
        <v>0</v>
      </c>
      <c r="BD28" s="1173">
        <v>0</v>
      </c>
      <c r="BE28" s="1175">
        <v>0</v>
      </c>
      <c r="BF28" s="1175">
        <v>0</v>
      </c>
      <c r="BG28" s="1173">
        <v>683811.28399999999</v>
      </c>
      <c r="BH28" s="1175">
        <v>158974.83711217181</v>
      </c>
      <c r="BI28" s="1176">
        <v>1216694.9380000001</v>
      </c>
      <c r="BJ28" s="1171"/>
      <c r="BK28" s="1171"/>
    </row>
    <row r="29" spans="1:63" s="1166" customFormat="1" ht="10.199999999999999" x14ac:dyDescent="0.2">
      <c r="A29" s="1172" t="s">
        <v>136</v>
      </c>
      <c r="B29" s="1173">
        <v>3831702.5329999998</v>
      </c>
      <c r="C29" s="1175">
        <v>287255.74463007157</v>
      </c>
      <c r="D29" s="1175">
        <v>4794583.7889999999</v>
      </c>
      <c r="E29" s="1173">
        <v>11125.204</v>
      </c>
      <c r="F29" s="1175">
        <v>2048.8031026252979</v>
      </c>
      <c r="G29" s="1175">
        <v>17992.793000000001</v>
      </c>
      <c r="H29" s="1173">
        <v>2271289.0699999998</v>
      </c>
      <c r="I29" s="1175">
        <v>540287.33353221952</v>
      </c>
      <c r="J29" s="1175">
        <v>4082332.2119999998</v>
      </c>
      <c r="K29" s="1173">
        <v>136693.535</v>
      </c>
      <c r="L29" s="1175">
        <v>32881.601431980904</v>
      </c>
      <c r="M29" s="1175">
        <v>246912.663</v>
      </c>
      <c r="N29" s="1173">
        <v>440405.78600000002</v>
      </c>
      <c r="O29" s="1175">
        <v>30427.297136038185</v>
      </c>
      <c r="P29" s="1175">
        <v>542398.08600000001</v>
      </c>
      <c r="Q29" s="1173">
        <v>1239336.648</v>
      </c>
      <c r="R29" s="1175">
        <v>180020.23090692124</v>
      </c>
      <c r="S29" s="1175">
        <v>1842764.4620000001</v>
      </c>
      <c r="T29" s="1173">
        <v>0</v>
      </c>
      <c r="U29" s="1175">
        <v>0</v>
      </c>
      <c r="V29" s="1175">
        <v>0</v>
      </c>
      <c r="W29" s="1173">
        <v>525254.93700000003</v>
      </c>
      <c r="X29" s="1175">
        <v>158578.91945107395</v>
      </c>
      <c r="Y29" s="1175">
        <v>1056811.4750000001</v>
      </c>
      <c r="Z29" s="1173">
        <v>3232.4859999999999</v>
      </c>
      <c r="AA29" s="1175">
        <v>0</v>
      </c>
      <c r="AB29" s="1175">
        <v>3232.4859999999999</v>
      </c>
      <c r="AC29" s="1173">
        <v>28284.172999999999</v>
      </c>
      <c r="AD29" s="1175">
        <v>9653.8702267303088</v>
      </c>
      <c r="AE29" s="1175">
        <v>60643.946000000004</v>
      </c>
      <c r="AF29" s="1173">
        <v>57.104999999999997</v>
      </c>
      <c r="AG29" s="1175">
        <v>0</v>
      </c>
      <c r="AH29" s="1175">
        <v>57.104999999999997</v>
      </c>
      <c r="AI29" s="1173">
        <v>143737.60999999999</v>
      </c>
      <c r="AJ29" s="1175">
        <v>31411.933174224341</v>
      </c>
      <c r="AK29" s="1175">
        <v>249030.41099999999</v>
      </c>
      <c r="AL29" s="1173">
        <v>0</v>
      </c>
      <c r="AM29" s="1175">
        <v>0</v>
      </c>
      <c r="AN29" s="1175">
        <v>0</v>
      </c>
      <c r="AO29" s="1173">
        <v>29227.866999999998</v>
      </c>
      <c r="AP29" s="1175">
        <v>1215.8884248210022</v>
      </c>
      <c r="AQ29" s="1175">
        <v>33303.525999999998</v>
      </c>
      <c r="AR29" s="1173">
        <v>0</v>
      </c>
      <c r="AS29" s="1175">
        <v>0</v>
      </c>
      <c r="AT29" s="1175">
        <v>0</v>
      </c>
      <c r="AU29" s="1173">
        <v>0</v>
      </c>
      <c r="AV29" s="1175">
        <v>0</v>
      </c>
      <c r="AW29" s="1175">
        <v>0</v>
      </c>
      <c r="AX29" s="1173">
        <v>0</v>
      </c>
      <c r="AY29" s="1175">
        <v>0</v>
      </c>
      <c r="AZ29" s="1175">
        <v>0</v>
      </c>
      <c r="BA29" s="1173">
        <v>0</v>
      </c>
      <c r="BB29" s="1175">
        <v>0</v>
      </c>
      <c r="BC29" s="1175">
        <v>0</v>
      </c>
      <c r="BD29" s="1173">
        <v>0</v>
      </c>
      <c r="BE29" s="1175">
        <v>0</v>
      </c>
      <c r="BF29" s="1175">
        <v>0</v>
      </c>
      <c r="BG29" s="1173">
        <v>8660346.9590000007</v>
      </c>
      <c r="BH29" s="1175">
        <v>1273781.6226133651</v>
      </c>
      <c r="BI29" s="1176">
        <v>12930062.958000001</v>
      </c>
      <c r="BJ29" s="1171"/>
      <c r="BK29" s="1171"/>
    </row>
    <row r="30" spans="1:63" s="1166" customFormat="1" ht="10.199999999999999" x14ac:dyDescent="0.2">
      <c r="A30" s="1172" t="s">
        <v>718</v>
      </c>
      <c r="B30" s="1173">
        <v>0</v>
      </c>
      <c r="C30" s="1175">
        <v>0</v>
      </c>
      <c r="D30" s="1175">
        <v>0</v>
      </c>
      <c r="E30" s="1173">
        <v>0</v>
      </c>
      <c r="F30" s="1175">
        <v>0</v>
      </c>
      <c r="G30" s="1175">
        <v>0</v>
      </c>
      <c r="H30" s="1173">
        <v>0</v>
      </c>
      <c r="I30" s="1175">
        <v>0</v>
      </c>
      <c r="J30" s="1175">
        <v>0</v>
      </c>
      <c r="K30" s="1173">
        <v>0</v>
      </c>
      <c r="L30" s="1175">
        <v>0</v>
      </c>
      <c r="M30" s="1175">
        <v>0</v>
      </c>
      <c r="N30" s="1173">
        <v>7844.0590000000002</v>
      </c>
      <c r="O30" s="1175">
        <v>738.02983293556088</v>
      </c>
      <c r="P30" s="1175">
        <v>10317.934999999999</v>
      </c>
      <c r="Q30" s="1173">
        <v>106.661</v>
      </c>
      <c r="R30" s="1175">
        <v>0</v>
      </c>
      <c r="S30" s="1175">
        <v>106.661</v>
      </c>
      <c r="T30" s="1173">
        <v>15500.294</v>
      </c>
      <c r="U30" s="1175">
        <v>133.15572792362767</v>
      </c>
      <c r="V30" s="1175">
        <v>15946.633</v>
      </c>
      <c r="W30" s="1173">
        <v>1971.809</v>
      </c>
      <c r="X30" s="1175">
        <v>448.16318615751783</v>
      </c>
      <c r="Y30" s="1175">
        <v>3474.0529999999999</v>
      </c>
      <c r="Z30" s="1173">
        <v>0</v>
      </c>
      <c r="AA30" s="1175">
        <v>0</v>
      </c>
      <c r="AB30" s="1175">
        <v>0</v>
      </c>
      <c r="AC30" s="1173">
        <v>0</v>
      </c>
      <c r="AD30" s="1175">
        <v>0</v>
      </c>
      <c r="AE30" s="1175">
        <v>0</v>
      </c>
      <c r="AF30" s="1173">
        <v>0</v>
      </c>
      <c r="AG30" s="1175">
        <v>0</v>
      </c>
      <c r="AH30" s="1175">
        <v>0</v>
      </c>
      <c r="AI30" s="1173">
        <v>133.65</v>
      </c>
      <c r="AJ30" s="1175">
        <v>0</v>
      </c>
      <c r="AK30" s="1175">
        <v>133.65</v>
      </c>
      <c r="AL30" s="1173">
        <v>0</v>
      </c>
      <c r="AM30" s="1175">
        <v>0</v>
      </c>
      <c r="AN30" s="1175">
        <v>0</v>
      </c>
      <c r="AO30" s="1173">
        <v>0</v>
      </c>
      <c r="AP30" s="1175">
        <v>0</v>
      </c>
      <c r="AQ30" s="1175">
        <v>0</v>
      </c>
      <c r="AR30" s="1173">
        <v>0</v>
      </c>
      <c r="AS30" s="1175">
        <v>0</v>
      </c>
      <c r="AT30" s="1175">
        <v>0</v>
      </c>
      <c r="AU30" s="1173">
        <v>0</v>
      </c>
      <c r="AV30" s="1175">
        <v>0</v>
      </c>
      <c r="AW30" s="1175">
        <v>0</v>
      </c>
      <c r="AX30" s="1173">
        <v>0</v>
      </c>
      <c r="AY30" s="1175">
        <v>0</v>
      </c>
      <c r="AZ30" s="1175">
        <v>0</v>
      </c>
      <c r="BA30" s="1173">
        <v>0</v>
      </c>
      <c r="BB30" s="1175">
        <v>0</v>
      </c>
      <c r="BC30" s="1175">
        <v>0</v>
      </c>
      <c r="BD30" s="1173">
        <v>0</v>
      </c>
      <c r="BE30" s="1175">
        <v>0</v>
      </c>
      <c r="BF30" s="1175">
        <v>0</v>
      </c>
      <c r="BG30" s="1173">
        <v>25556.474999999999</v>
      </c>
      <c r="BH30" s="1175">
        <v>1319.3493436754175</v>
      </c>
      <c r="BI30" s="1176">
        <v>29978.935000000001</v>
      </c>
      <c r="BJ30" s="1171"/>
      <c r="BK30" s="1171"/>
    </row>
    <row r="31" spans="1:63" s="1166" customFormat="1" ht="10.199999999999999" x14ac:dyDescent="0.2">
      <c r="A31" s="1172" t="s">
        <v>788</v>
      </c>
      <c r="B31" s="1173">
        <v>268065.49900000001</v>
      </c>
      <c r="C31" s="1175">
        <v>56524.011933174224</v>
      </c>
      <c r="D31" s="1175">
        <v>457533.98800000001</v>
      </c>
      <c r="E31" s="1173">
        <v>5098.8459999999995</v>
      </c>
      <c r="F31" s="1175">
        <v>1836.3144391408114</v>
      </c>
      <c r="G31" s="1175">
        <v>11254.173000000001</v>
      </c>
      <c r="H31" s="1173">
        <v>103605.61</v>
      </c>
      <c r="I31" s="1175">
        <v>82042.612768496416</v>
      </c>
      <c r="J31" s="1175">
        <v>378612.44900000002</v>
      </c>
      <c r="K31" s="1173">
        <v>697.69500000000005</v>
      </c>
      <c r="L31" s="1175">
        <v>0</v>
      </c>
      <c r="M31" s="1175">
        <v>697.69500000000005</v>
      </c>
      <c r="N31" s="1173">
        <v>28436.885999999999</v>
      </c>
      <c r="O31" s="1175">
        <v>24739.14439140811</v>
      </c>
      <c r="P31" s="1175">
        <v>111362.49800000001</v>
      </c>
      <c r="Q31" s="1173">
        <v>85194.406000000003</v>
      </c>
      <c r="R31" s="1175">
        <v>13851.074284009544</v>
      </c>
      <c r="S31" s="1175">
        <v>131623.20800000001</v>
      </c>
      <c r="T31" s="1173">
        <v>0</v>
      </c>
      <c r="U31" s="1175">
        <v>0</v>
      </c>
      <c r="V31" s="1175">
        <v>0</v>
      </c>
      <c r="W31" s="1173">
        <v>25995.319</v>
      </c>
      <c r="X31" s="1175">
        <v>15963.737171837707</v>
      </c>
      <c r="Y31" s="1175">
        <v>79505.767000000007</v>
      </c>
      <c r="Z31" s="1173">
        <v>0</v>
      </c>
      <c r="AA31" s="1175">
        <v>0</v>
      </c>
      <c r="AB31" s="1175">
        <v>0</v>
      </c>
      <c r="AC31" s="1173">
        <v>0</v>
      </c>
      <c r="AD31" s="1175">
        <v>1840.7326968973746</v>
      </c>
      <c r="AE31" s="1175">
        <v>6170.1360000000004</v>
      </c>
      <c r="AF31" s="1173">
        <v>0</v>
      </c>
      <c r="AG31" s="1175">
        <v>0</v>
      </c>
      <c r="AH31" s="1175">
        <v>0</v>
      </c>
      <c r="AI31" s="1173">
        <v>1605.508</v>
      </c>
      <c r="AJ31" s="1175">
        <v>3583.304594272076</v>
      </c>
      <c r="AK31" s="1175">
        <v>13616.745000000001</v>
      </c>
      <c r="AL31" s="1173">
        <v>0</v>
      </c>
      <c r="AM31" s="1175">
        <v>0</v>
      </c>
      <c r="AN31" s="1175">
        <v>0</v>
      </c>
      <c r="AO31" s="1173">
        <v>0</v>
      </c>
      <c r="AP31" s="1175">
        <v>0</v>
      </c>
      <c r="AQ31" s="1175">
        <v>0</v>
      </c>
      <c r="AR31" s="1173">
        <v>0</v>
      </c>
      <c r="AS31" s="1175">
        <v>564.26402147971351</v>
      </c>
      <c r="AT31" s="1175">
        <v>1891.413</v>
      </c>
      <c r="AU31" s="1173">
        <v>0</v>
      </c>
      <c r="AV31" s="1175">
        <v>0</v>
      </c>
      <c r="AW31" s="1175">
        <v>0</v>
      </c>
      <c r="AX31" s="1173">
        <v>0</v>
      </c>
      <c r="AY31" s="1175">
        <v>0</v>
      </c>
      <c r="AZ31" s="1175">
        <v>0</v>
      </c>
      <c r="BA31" s="1173">
        <v>0</v>
      </c>
      <c r="BB31" s="1175">
        <v>0</v>
      </c>
      <c r="BC31" s="1175">
        <v>0</v>
      </c>
      <c r="BD31" s="1173">
        <v>0</v>
      </c>
      <c r="BE31" s="1175">
        <v>0</v>
      </c>
      <c r="BF31" s="1175">
        <v>0</v>
      </c>
      <c r="BG31" s="1173">
        <v>518699.772</v>
      </c>
      <c r="BH31" s="1175">
        <v>200945.19779236274</v>
      </c>
      <c r="BI31" s="1176">
        <v>1192268.0759999999</v>
      </c>
      <c r="BJ31" s="1171"/>
      <c r="BK31" s="1171"/>
    </row>
    <row r="32" spans="1:63" s="1166" customFormat="1" ht="10.199999999999999" x14ac:dyDescent="0.2">
      <c r="A32" s="1172" t="s">
        <v>789</v>
      </c>
      <c r="B32" s="1173">
        <v>37222.607000000004</v>
      </c>
      <c r="C32" s="1175">
        <v>77752.311754176611</v>
      </c>
      <c r="D32" s="1175">
        <v>297848.35600000003</v>
      </c>
      <c r="E32" s="1173">
        <v>2035.0719999999999</v>
      </c>
      <c r="F32" s="1175">
        <v>2967.5641408114557</v>
      </c>
      <c r="G32" s="1175">
        <v>11982.348</v>
      </c>
      <c r="H32" s="1173">
        <v>56035.436999999998</v>
      </c>
      <c r="I32" s="1175">
        <v>124783.19480906919</v>
      </c>
      <c r="J32" s="1175">
        <v>474308.70699999999</v>
      </c>
      <c r="K32" s="1173">
        <v>309.71300000000002</v>
      </c>
      <c r="L32" s="1175">
        <v>8882.9224343675414</v>
      </c>
      <c r="M32" s="1175">
        <v>30085.27</v>
      </c>
      <c r="N32" s="1173">
        <v>6402.2290000000003</v>
      </c>
      <c r="O32" s="1175">
        <v>26936.92511933174</v>
      </c>
      <c r="P32" s="1175">
        <v>96694.803</v>
      </c>
      <c r="Q32" s="1173">
        <v>38843.752</v>
      </c>
      <c r="R32" s="1175">
        <v>39440.944809069209</v>
      </c>
      <c r="S32" s="1175">
        <v>171049.799</v>
      </c>
      <c r="T32" s="1173">
        <v>67600</v>
      </c>
      <c r="U32" s="1175">
        <v>9999.9999999999982</v>
      </c>
      <c r="V32" s="1175">
        <v>101120</v>
      </c>
      <c r="W32" s="1173">
        <v>33264.559000000001</v>
      </c>
      <c r="X32" s="1175">
        <v>32056.381861575177</v>
      </c>
      <c r="Y32" s="1175">
        <v>140717.55100000001</v>
      </c>
      <c r="Z32" s="1173">
        <v>0</v>
      </c>
      <c r="AA32" s="1175">
        <v>0</v>
      </c>
      <c r="AB32" s="1175">
        <v>0</v>
      </c>
      <c r="AC32" s="1173">
        <v>93.244</v>
      </c>
      <c r="AD32" s="1175">
        <v>770.26402147971362</v>
      </c>
      <c r="AE32" s="1175">
        <v>2675.1689999999999</v>
      </c>
      <c r="AF32" s="1173">
        <v>0</v>
      </c>
      <c r="AG32" s="1175">
        <v>0</v>
      </c>
      <c r="AH32" s="1175">
        <v>0</v>
      </c>
      <c r="AI32" s="1173">
        <v>0</v>
      </c>
      <c r="AJ32" s="1175">
        <v>942.54534606205232</v>
      </c>
      <c r="AK32" s="1175">
        <v>3159.4119999999998</v>
      </c>
      <c r="AL32" s="1173">
        <v>0</v>
      </c>
      <c r="AM32" s="1175">
        <v>0</v>
      </c>
      <c r="AN32" s="1175">
        <v>0</v>
      </c>
      <c r="AO32" s="1173">
        <v>0</v>
      </c>
      <c r="AP32" s="1175">
        <v>0</v>
      </c>
      <c r="AQ32" s="1175">
        <v>0</v>
      </c>
      <c r="AR32" s="1173">
        <v>0</v>
      </c>
      <c r="AS32" s="1175">
        <v>0</v>
      </c>
      <c r="AT32" s="1175">
        <v>0</v>
      </c>
      <c r="AU32" s="1173">
        <v>0</v>
      </c>
      <c r="AV32" s="1175">
        <v>0</v>
      </c>
      <c r="AW32" s="1175">
        <v>0</v>
      </c>
      <c r="AX32" s="1173">
        <v>0</v>
      </c>
      <c r="AY32" s="1175">
        <v>0</v>
      </c>
      <c r="AZ32" s="1175">
        <v>0</v>
      </c>
      <c r="BA32" s="1173">
        <v>0</v>
      </c>
      <c r="BB32" s="1175">
        <v>0</v>
      </c>
      <c r="BC32" s="1175">
        <v>0</v>
      </c>
      <c r="BD32" s="1173">
        <v>0</v>
      </c>
      <c r="BE32" s="1175">
        <v>0</v>
      </c>
      <c r="BF32" s="1175">
        <v>0</v>
      </c>
      <c r="BG32" s="1173">
        <v>241806.617</v>
      </c>
      <c r="BH32" s="1175">
        <v>324533.05519093073</v>
      </c>
      <c r="BI32" s="1176">
        <v>1329641.419</v>
      </c>
      <c r="BJ32" s="1171"/>
      <c r="BK32" s="1171"/>
    </row>
    <row r="33" spans="1:63" s="1166" customFormat="1" ht="10.199999999999999" x14ac:dyDescent="0.2">
      <c r="A33" s="1172" t="s">
        <v>1036</v>
      </c>
      <c r="B33" s="1173">
        <v>220788.97899999999</v>
      </c>
      <c r="C33" s="1175">
        <v>22591.210918854413</v>
      </c>
      <c r="D33" s="1175">
        <v>296514.71899999998</v>
      </c>
      <c r="E33" s="1173">
        <v>0</v>
      </c>
      <c r="F33" s="1175">
        <v>0</v>
      </c>
      <c r="G33" s="1175">
        <v>0</v>
      </c>
      <c r="H33" s="1173">
        <v>484622.83899999998</v>
      </c>
      <c r="I33" s="1175">
        <v>56576.023866348442</v>
      </c>
      <c r="J33" s="1175">
        <v>674265.67200000002</v>
      </c>
      <c r="K33" s="1173">
        <v>41144.021999999997</v>
      </c>
      <c r="L33" s="1175">
        <v>9102.6927207637218</v>
      </c>
      <c r="M33" s="1175">
        <v>71656.248000000007</v>
      </c>
      <c r="N33" s="1173">
        <v>134167.052</v>
      </c>
      <c r="O33" s="1175">
        <v>0</v>
      </c>
      <c r="P33" s="1175">
        <v>134167.052</v>
      </c>
      <c r="Q33" s="1173">
        <v>7033.5029999999997</v>
      </c>
      <c r="R33" s="1175">
        <v>21.131563245823386</v>
      </c>
      <c r="S33" s="1175">
        <v>7104.3360000000002</v>
      </c>
      <c r="T33" s="1173">
        <v>0</v>
      </c>
      <c r="U33" s="1175">
        <v>0</v>
      </c>
      <c r="V33" s="1175">
        <v>0</v>
      </c>
      <c r="W33" s="1173">
        <v>228913.73699999999</v>
      </c>
      <c r="X33" s="1175">
        <v>23184.881861575177</v>
      </c>
      <c r="Y33" s="1175">
        <v>306629.46100000001</v>
      </c>
      <c r="Z33" s="1173">
        <v>0</v>
      </c>
      <c r="AA33" s="1175">
        <v>0</v>
      </c>
      <c r="AB33" s="1175">
        <v>0</v>
      </c>
      <c r="AC33" s="1173">
        <v>7005.6310000000003</v>
      </c>
      <c r="AD33" s="1175">
        <v>2937.1342482100235</v>
      </c>
      <c r="AE33" s="1175">
        <v>16850.904999999999</v>
      </c>
      <c r="AF33" s="1173">
        <v>0</v>
      </c>
      <c r="AG33" s="1175">
        <v>0</v>
      </c>
      <c r="AH33" s="1175">
        <v>0</v>
      </c>
      <c r="AI33" s="1173">
        <v>8442.3389999999999</v>
      </c>
      <c r="AJ33" s="1175">
        <v>177.81951073985681</v>
      </c>
      <c r="AK33" s="1175">
        <v>9038.39</v>
      </c>
      <c r="AL33" s="1173">
        <v>0</v>
      </c>
      <c r="AM33" s="1175">
        <v>0</v>
      </c>
      <c r="AN33" s="1175">
        <v>0</v>
      </c>
      <c r="AO33" s="1173">
        <v>0</v>
      </c>
      <c r="AP33" s="1175">
        <v>0</v>
      </c>
      <c r="AQ33" s="1175">
        <v>0</v>
      </c>
      <c r="AR33" s="1173">
        <v>0</v>
      </c>
      <c r="AS33" s="1175">
        <v>0</v>
      </c>
      <c r="AT33" s="1175">
        <v>0</v>
      </c>
      <c r="AU33" s="1173">
        <v>0</v>
      </c>
      <c r="AV33" s="1175">
        <v>0</v>
      </c>
      <c r="AW33" s="1175">
        <v>0</v>
      </c>
      <c r="AX33" s="1173">
        <v>0</v>
      </c>
      <c r="AY33" s="1175">
        <v>0</v>
      </c>
      <c r="AZ33" s="1175">
        <v>0</v>
      </c>
      <c r="BA33" s="1173">
        <v>0</v>
      </c>
      <c r="BB33" s="1175">
        <v>0</v>
      </c>
      <c r="BC33" s="1175">
        <v>0</v>
      </c>
      <c r="BD33" s="1173">
        <v>0</v>
      </c>
      <c r="BE33" s="1175">
        <v>0</v>
      </c>
      <c r="BF33" s="1175">
        <v>0</v>
      </c>
      <c r="BG33" s="1173">
        <v>1132118.1059999999</v>
      </c>
      <c r="BH33" s="1175">
        <v>114590.89528639616</v>
      </c>
      <c r="BI33" s="1176">
        <v>1516226.7879999999</v>
      </c>
      <c r="BJ33" s="1171"/>
      <c r="BK33" s="1171"/>
    </row>
    <row r="34" spans="1:63" s="1166" customFormat="1" ht="10.199999999999999" x14ac:dyDescent="0.2">
      <c r="A34" s="1167" t="s">
        <v>1037</v>
      </c>
      <c r="B34" s="1168">
        <v>8434513.6079999991</v>
      </c>
      <c r="C34" s="1169">
        <v>192230.95346062048</v>
      </c>
      <c r="D34" s="1170">
        <v>9078871.7640000004</v>
      </c>
      <c r="E34" s="1168">
        <v>45767.315999999999</v>
      </c>
      <c r="F34" s="1169">
        <v>1833.4406324582337</v>
      </c>
      <c r="G34" s="1170">
        <v>51913.01</v>
      </c>
      <c r="H34" s="1168">
        <v>17835301.550999999</v>
      </c>
      <c r="I34" s="1169">
        <v>429104.86247016705</v>
      </c>
      <c r="J34" s="1170">
        <v>19273661.050000001</v>
      </c>
      <c r="K34" s="1168">
        <v>203876.78700000001</v>
      </c>
      <c r="L34" s="1169">
        <v>19036.463603818615</v>
      </c>
      <c r="M34" s="1170">
        <v>267687.01299999998</v>
      </c>
      <c r="N34" s="1168">
        <v>218698.147</v>
      </c>
      <c r="O34" s="1169">
        <v>109841.89379474938</v>
      </c>
      <c r="P34" s="1170">
        <v>586888.17599999998</v>
      </c>
      <c r="Q34" s="1168">
        <v>5087775.557</v>
      </c>
      <c r="R34" s="1169">
        <v>336296.02625298325</v>
      </c>
      <c r="S34" s="1170">
        <v>6215039.8380000005</v>
      </c>
      <c r="T34" s="1168">
        <v>66861.577999999994</v>
      </c>
      <c r="U34" s="1169">
        <v>60.457637231503575</v>
      </c>
      <c r="V34" s="1170">
        <v>67064.232999999993</v>
      </c>
      <c r="W34" s="1168">
        <v>1893249.23</v>
      </c>
      <c r="X34" s="1169">
        <v>100781.32458233889</v>
      </c>
      <c r="Y34" s="1170">
        <v>2231068.23</v>
      </c>
      <c r="Z34" s="1168">
        <v>11066764.155999999</v>
      </c>
      <c r="AA34" s="1169">
        <v>1667.2720763723148</v>
      </c>
      <c r="AB34" s="1170">
        <v>11072352.852</v>
      </c>
      <c r="AC34" s="1168">
        <v>3823.1460000000002</v>
      </c>
      <c r="AD34" s="1169">
        <v>118.99761336515512</v>
      </c>
      <c r="AE34" s="1170">
        <v>4222.0259999999998</v>
      </c>
      <c r="AF34" s="1168">
        <v>2603.0590000000002</v>
      </c>
      <c r="AG34" s="1169">
        <v>0</v>
      </c>
      <c r="AH34" s="1170">
        <v>2603.0590000000002</v>
      </c>
      <c r="AI34" s="1168">
        <v>938.63400000000001</v>
      </c>
      <c r="AJ34" s="1169">
        <v>348.05041766109781</v>
      </c>
      <c r="AK34" s="1170">
        <v>2105.3000000000002</v>
      </c>
      <c r="AL34" s="1168">
        <v>0</v>
      </c>
      <c r="AM34" s="1169">
        <v>0</v>
      </c>
      <c r="AN34" s="1170">
        <v>0</v>
      </c>
      <c r="AO34" s="1168">
        <v>5810.9530000000004</v>
      </c>
      <c r="AP34" s="1169">
        <v>21.559665871121716</v>
      </c>
      <c r="AQ34" s="1170">
        <v>5883.2219999999998</v>
      </c>
      <c r="AR34" s="1168">
        <v>0</v>
      </c>
      <c r="AS34" s="1169">
        <v>0</v>
      </c>
      <c r="AT34" s="1170">
        <v>0</v>
      </c>
      <c r="AU34" s="1168">
        <v>0</v>
      </c>
      <c r="AV34" s="1169">
        <v>0</v>
      </c>
      <c r="AW34" s="1170">
        <v>0</v>
      </c>
      <c r="AX34" s="1168">
        <v>0</v>
      </c>
      <c r="AY34" s="1169">
        <v>0</v>
      </c>
      <c r="AZ34" s="1170">
        <v>0</v>
      </c>
      <c r="BA34" s="1168">
        <v>1952948.47</v>
      </c>
      <c r="BB34" s="1169">
        <v>0</v>
      </c>
      <c r="BC34" s="1170">
        <v>1952948.47</v>
      </c>
      <c r="BD34" s="1168">
        <v>3071.3760000000002</v>
      </c>
      <c r="BE34" s="1169">
        <v>15.54832935560859</v>
      </c>
      <c r="BF34" s="1170">
        <v>3123.4949999999999</v>
      </c>
      <c r="BG34" s="1168">
        <v>46822003.575000003</v>
      </c>
      <c r="BH34" s="1169">
        <v>1191356.8523269689</v>
      </c>
      <c r="BI34" s="1170">
        <v>50815431.744000003</v>
      </c>
      <c r="BJ34" s="1171"/>
      <c r="BK34" s="1171"/>
    </row>
    <row r="35" spans="1:63" s="1166" customFormat="1" ht="10.199999999999999" x14ac:dyDescent="0.2">
      <c r="A35" s="1172" t="s">
        <v>1031</v>
      </c>
      <c r="B35" s="1173">
        <v>316.71899999999999</v>
      </c>
      <c r="C35" s="1174">
        <v>7.4964200477326965</v>
      </c>
      <c r="D35" s="1175">
        <v>341.84699999999998</v>
      </c>
      <c r="E35" s="1173">
        <v>7.7389999999999999</v>
      </c>
      <c r="F35" s="1174">
        <v>1.1933174224343675E-2</v>
      </c>
      <c r="G35" s="1175">
        <v>7.78</v>
      </c>
      <c r="H35" s="1173">
        <v>24276.877</v>
      </c>
      <c r="I35" s="1174">
        <v>4947.6214200477325</v>
      </c>
      <c r="J35" s="1175">
        <v>40861.305</v>
      </c>
      <c r="K35" s="1173">
        <v>1131.6400000000001</v>
      </c>
      <c r="L35" s="1174">
        <v>41.519391408114558</v>
      </c>
      <c r="M35" s="1175">
        <v>1270.8130000000001</v>
      </c>
      <c r="N35" s="1173">
        <v>9169.518</v>
      </c>
      <c r="O35" s="1174">
        <v>1254.9081145584726</v>
      </c>
      <c r="P35" s="1175">
        <v>13375.97</v>
      </c>
      <c r="Q35" s="1173">
        <v>1304.472</v>
      </c>
      <c r="R35" s="1174">
        <v>72.775357995226727</v>
      </c>
      <c r="S35" s="1175">
        <v>1548.4159999999999</v>
      </c>
      <c r="T35" s="1173">
        <v>0</v>
      </c>
      <c r="U35" s="1174">
        <v>0</v>
      </c>
      <c r="V35" s="1175">
        <v>0</v>
      </c>
      <c r="W35" s="1173">
        <v>488.709</v>
      </c>
      <c r="X35" s="1174">
        <v>812.11485680190913</v>
      </c>
      <c r="Y35" s="1175">
        <v>3210.9180000000001</v>
      </c>
      <c r="Z35" s="1173">
        <v>0</v>
      </c>
      <c r="AA35" s="1174">
        <v>0</v>
      </c>
      <c r="AB35" s="1175">
        <v>0</v>
      </c>
      <c r="AC35" s="1173">
        <v>0</v>
      </c>
      <c r="AD35" s="1174">
        <v>0</v>
      </c>
      <c r="AE35" s="1175">
        <v>0</v>
      </c>
      <c r="AF35" s="1173">
        <v>0</v>
      </c>
      <c r="AG35" s="1174">
        <v>0</v>
      </c>
      <c r="AH35" s="1175">
        <v>0</v>
      </c>
      <c r="AI35" s="1173">
        <v>0</v>
      </c>
      <c r="AJ35" s="1174">
        <v>0</v>
      </c>
      <c r="AK35" s="1175">
        <v>0</v>
      </c>
      <c r="AL35" s="1173">
        <v>0</v>
      </c>
      <c r="AM35" s="1174">
        <v>0</v>
      </c>
      <c r="AN35" s="1175">
        <v>0</v>
      </c>
      <c r="AO35" s="1173">
        <v>0</v>
      </c>
      <c r="AP35" s="1174">
        <v>0</v>
      </c>
      <c r="AQ35" s="1175">
        <v>0</v>
      </c>
      <c r="AR35" s="1173">
        <v>0</v>
      </c>
      <c r="AS35" s="1174">
        <v>0</v>
      </c>
      <c r="AT35" s="1175">
        <v>0</v>
      </c>
      <c r="AU35" s="1173">
        <v>0</v>
      </c>
      <c r="AV35" s="1174">
        <v>0</v>
      </c>
      <c r="AW35" s="1175">
        <v>0</v>
      </c>
      <c r="AX35" s="1173">
        <v>0</v>
      </c>
      <c r="AY35" s="1174">
        <v>0</v>
      </c>
      <c r="AZ35" s="1175">
        <v>0</v>
      </c>
      <c r="BA35" s="1173">
        <v>0</v>
      </c>
      <c r="BB35" s="1174">
        <v>0</v>
      </c>
      <c r="BC35" s="1175">
        <v>0</v>
      </c>
      <c r="BD35" s="1173">
        <v>0</v>
      </c>
      <c r="BE35" s="1174">
        <v>0</v>
      </c>
      <c r="BF35" s="1175">
        <v>0</v>
      </c>
      <c r="BG35" s="1173">
        <v>36695.677000000003</v>
      </c>
      <c r="BH35" s="1174">
        <v>7136.4477923627674</v>
      </c>
      <c r="BI35" s="1176">
        <v>60617.05</v>
      </c>
      <c r="BJ35" s="1171"/>
      <c r="BK35" s="1171"/>
    </row>
    <row r="36" spans="1:63" s="1166" customFormat="1" ht="10.199999999999999" x14ac:dyDescent="0.2">
      <c r="A36" s="1172" t="s">
        <v>787</v>
      </c>
      <c r="B36" s="1173">
        <v>159787.35399999999</v>
      </c>
      <c r="C36" s="1175">
        <v>1858.7822195704055</v>
      </c>
      <c r="D36" s="1175">
        <v>166017.99299999999</v>
      </c>
      <c r="E36" s="1173">
        <v>0</v>
      </c>
      <c r="F36" s="1175">
        <v>0</v>
      </c>
      <c r="G36" s="1175">
        <v>0</v>
      </c>
      <c r="H36" s="1173">
        <v>71701.588000000003</v>
      </c>
      <c r="I36" s="1175">
        <v>1048.4081145584726</v>
      </c>
      <c r="J36" s="1175">
        <v>75215.851999999999</v>
      </c>
      <c r="K36" s="1173">
        <v>172.87799999999999</v>
      </c>
      <c r="L36" s="1175">
        <v>43.141706443914074</v>
      </c>
      <c r="M36" s="1175">
        <v>317.48899999999998</v>
      </c>
      <c r="N36" s="1173">
        <v>1643.277</v>
      </c>
      <c r="O36" s="1175">
        <v>84.443914081145579</v>
      </c>
      <c r="P36" s="1175">
        <v>1926.3330000000001</v>
      </c>
      <c r="Q36" s="1173">
        <v>607.17899999999997</v>
      </c>
      <c r="R36" s="1175">
        <v>118.66020286396181</v>
      </c>
      <c r="S36" s="1175">
        <v>1004.929</v>
      </c>
      <c r="T36" s="1173">
        <v>61.578000000000003</v>
      </c>
      <c r="U36" s="1175">
        <v>60.457637231503575</v>
      </c>
      <c r="V36" s="1175">
        <v>264.233</v>
      </c>
      <c r="W36" s="1173">
        <v>153.76</v>
      </c>
      <c r="X36" s="1175">
        <v>64.665871121718368</v>
      </c>
      <c r="Y36" s="1175">
        <v>370.52100000000002</v>
      </c>
      <c r="Z36" s="1173">
        <v>0</v>
      </c>
      <c r="AA36" s="1175">
        <v>0</v>
      </c>
      <c r="AB36" s="1175">
        <v>0</v>
      </c>
      <c r="AC36" s="1173">
        <v>0</v>
      </c>
      <c r="AD36" s="1175">
        <v>0</v>
      </c>
      <c r="AE36" s="1175">
        <v>0</v>
      </c>
      <c r="AF36" s="1173">
        <v>0</v>
      </c>
      <c r="AG36" s="1175">
        <v>0</v>
      </c>
      <c r="AH36" s="1175">
        <v>0</v>
      </c>
      <c r="AI36" s="1173">
        <v>0</v>
      </c>
      <c r="AJ36" s="1175">
        <v>0</v>
      </c>
      <c r="AK36" s="1175">
        <v>0</v>
      </c>
      <c r="AL36" s="1173">
        <v>0</v>
      </c>
      <c r="AM36" s="1175">
        <v>0</v>
      </c>
      <c r="AN36" s="1175">
        <v>0</v>
      </c>
      <c r="AO36" s="1173">
        <v>0</v>
      </c>
      <c r="AP36" s="1175">
        <v>0</v>
      </c>
      <c r="AQ36" s="1175">
        <v>0</v>
      </c>
      <c r="AR36" s="1173">
        <v>0</v>
      </c>
      <c r="AS36" s="1175">
        <v>0</v>
      </c>
      <c r="AT36" s="1175">
        <v>0</v>
      </c>
      <c r="AU36" s="1173">
        <v>0</v>
      </c>
      <c r="AV36" s="1175">
        <v>0</v>
      </c>
      <c r="AW36" s="1175">
        <v>0</v>
      </c>
      <c r="AX36" s="1173">
        <v>0</v>
      </c>
      <c r="AY36" s="1175">
        <v>0</v>
      </c>
      <c r="AZ36" s="1175">
        <v>0</v>
      </c>
      <c r="BA36" s="1173">
        <v>0</v>
      </c>
      <c r="BB36" s="1175">
        <v>0</v>
      </c>
      <c r="BC36" s="1175">
        <v>0</v>
      </c>
      <c r="BD36" s="1173">
        <v>0</v>
      </c>
      <c r="BE36" s="1175">
        <v>0</v>
      </c>
      <c r="BF36" s="1175">
        <v>0</v>
      </c>
      <c r="BG36" s="1173">
        <v>234127.617</v>
      </c>
      <c r="BH36" s="1175">
        <v>3278.5608591885439</v>
      </c>
      <c r="BI36" s="1176">
        <v>245117.353</v>
      </c>
      <c r="BJ36" s="1171"/>
      <c r="BK36" s="1171"/>
    </row>
    <row r="37" spans="1:63" s="1166" customFormat="1" ht="10.199999999999999" x14ac:dyDescent="0.2">
      <c r="A37" s="1172" t="s">
        <v>126</v>
      </c>
      <c r="B37" s="1173">
        <v>27471.620999999999</v>
      </c>
      <c r="C37" s="1175">
        <v>3799.4289976133646</v>
      </c>
      <c r="D37" s="1175">
        <v>40207.307000000001</v>
      </c>
      <c r="E37" s="1173">
        <v>446.78899999999999</v>
      </c>
      <c r="F37" s="1175">
        <v>214.27446300715991</v>
      </c>
      <c r="G37" s="1175">
        <v>1165.038</v>
      </c>
      <c r="H37" s="1173">
        <v>480584.37599999999</v>
      </c>
      <c r="I37" s="1175">
        <v>85438.463007159895</v>
      </c>
      <c r="J37" s="1175">
        <v>766974.10400000005</v>
      </c>
      <c r="K37" s="1173">
        <v>3013.518</v>
      </c>
      <c r="L37" s="1175">
        <v>563.51581145584714</v>
      </c>
      <c r="M37" s="1175">
        <v>4902.4229999999998</v>
      </c>
      <c r="N37" s="1173">
        <v>8528.0380000000005</v>
      </c>
      <c r="O37" s="1175">
        <v>2207.2022673031024</v>
      </c>
      <c r="P37" s="1175">
        <v>15926.58</v>
      </c>
      <c r="Q37" s="1173">
        <v>34940.83</v>
      </c>
      <c r="R37" s="1175">
        <v>7544.0984486873504</v>
      </c>
      <c r="S37" s="1175">
        <v>60228.648000000001</v>
      </c>
      <c r="T37" s="1173">
        <v>0</v>
      </c>
      <c r="U37" s="1175">
        <v>0</v>
      </c>
      <c r="V37" s="1175">
        <v>0</v>
      </c>
      <c r="W37" s="1173">
        <v>116128.766</v>
      </c>
      <c r="X37" s="1175">
        <v>6634.5945704057276</v>
      </c>
      <c r="Y37" s="1175">
        <v>138367.927</v>
      </c>
      <c r="Z37" s="1173">
        <v>0</v>
      </c>
      <c r="AA37" s="1175">
        <v>0</v>
      </c>
      <c r="AB37" s="1175">
        <v>0</v>
      </c>
      <c r="AC37" s="1173">
        <v>0</v>
      </c>
      <c r="AD37" s="1175">
        <v>0</v>
      </c>
      <c r="AE37" s="1175">
        <v>0</v>
      </c>
      <c r="AF37" s="1173">
        <v>0</v>
      </c>
      <c r="AG37" s="1175">
        <v>0</v>
      </c>
      <c r="AH37" s="1175">
        <v>0</v>
      </c>
      <c r="AI37" s="1173">
        <v>0</v>
      </c>
      <c r="AJ37" s="1175">
        <v>0</v>
      </c>
      <c r="AK37" s="1175">
        <v>0</v>
      </c>
      <c r="AL37" s="1173">
        <v>0</v>
      </c>
      <c r="AM37" s="1175">
        <v>0</v>
      </c>
      <c r="AN37" s="1175">
        <v>0</v>
      </c>
      <c r="AO37" s="1173">
        <v>0</v>
      </c>
      <c r="AP37" s="1175">
        <v>0</v>
      </c>
      <c r="AQ37" s="1175">
        <v>0</v>
      </c>
      <c r="AR37" s="1173">
        <v>0</v>
      </c>
      <c r="AS37" s="1175">
        <v>0</v>
      </c>
      <c r="AT37" s="1175">
        <v>0</v>
      </c>
      <c r="AU37" s="1173">
        <v>0</v>
      </c>
      <c r="AV37" s="1175">
        <v>0</v>
      </c>
      <c r="AW37" s="1175">
        <v>0</v>
      </c>
      <c r="AX37" s="1173">
        <v>0</v>
      </c>
      <c r="AY37" s="1175">
        <v>0</v>
      </c>
      <c r="AZ37" s="1175">
        <v>0</v>
      </c>
      <c r="BA37" s="1173">
        <v>0</v>
      </c>
      <c r="BB37" s="1175">
        <v>0</v>
      </c>
      <c r="BC37" s="1175">
        <v>0</v>
      </c>
      <c r="BD37" s="1173">
        <v>0</v>
      </c>
      <c r="BE37" s="1175">
        <v>0</v>
      </c>
      <c r="BF37" s="1175">
        <v>0</v>
      </c>
      <c r="BG37" s="1173">
        <v>671113.94</v>
      </c>
      <c r="BH37" s="1175">
        <v>106401.57786396179</v>
      </c>
      <c r="BI37" s="1176">
        <v>1027772.03</v>
      </c>
      <c r="BJ37" s="1171"/>
      <c r="BK37" s="1171"/>
    </row>
    <row r="38" spans="1:63" s="1166" customFormat="1" ht="10.199999999999999" x14ac:dyDescent="0.2">
      <c r="A38" s="1172" t="s">
        <v>136</v>
      </c>
      <c r="B38" s="1173">
        <v>7931486.159</v>
      </c>
      <c r="C38" s="1175">
        <v>148904.54653937946</v>
      </c>
      <c r="D38" s="1175">
        <v>8430614.1989999991</v>
      </c>
      <c r="E38" s="1173">
        <v>42536.654999999999</v>
      </c>
      <c r="F38" s="1175">
        <v>982.32070405727916</v>
      </c>
      <c r="G38" s="1175">
        <v>45829.394</v>
      </c>
      <c r="H38" s="1173">
        <v>17192274.475000001</v>
      </c>
      <c r="I38" s="1175">
        <v>278100.04922434367</v>
      </c>
      <c r="J38" s="1175">
        <v>18124465.840999998</v>
      </c>
      <c r="K38" s="1173">
        <v>96309.684999999998</v>
      </c>
      <c r="L38" s="1175">
        <v>10713.215990453458</v>
      </c>
      <c r="M38" s="1175">
        <v>132220.38500000001</v>
      </c>
      <c r="N38" s="1173">
        <v>149018.122</v>
      </c>
      <c r="O38" s="1175">
        <v>87718.851133651537</v>
      </c>
      <c r="P38" s="1175">
        <v>443051.712</v>
      </c>
      <c r="Q38" s="1173">
        <v>4949218.3150000004</v>
      </c>
      <c r="R38" s="1175">
        <v>309474.3359188544</v>
      </c>
      <c r="S38" s="1175">
        <v>5986576.2889999999</v>
      </c>
      <c r="T38" s="1173">
        <v>0</v>
      </c>
      <c r="U38" s="1175">
        <v>0</v>
      </c>
      <c r="V38" s="1175">
        <v>0</v>
      </c>
      <c r="W38" s="1173">
        <v>1771730.9779999999</v>
      </c>
      <c r="X38" s="1175">
        <v>92234.300119331732</v>
      </c>
      <c r="Y38" s="1175">
        <v>2080900.3529999999</v>
      </c>
      <c r="Z38" s="1173">
        <v>11066764.155999999</v>
      </c>
      <c r="AA38" s="1175">
        <v>1667.2720763723148</v>
      </c>
      <c r="AB38" s="1175">
        <v>11072352.852</v>
      </c>
      <c r="AC38" s="1173">
        <v>3821.0189999999998</v>
      </c>
      <c r="AD38" s="1175">
        <v>99.843377088305488</v>
      </c>
      <c r="AE38" s="1175">
        <v>4155.6940000000004</v>
      </c>
      <c r="AF38" s="1173">
        <v>2603.0590000000002</v>
      </c>
      <c r="AG38" s="1175">
        <v>0</v>
      </c>
      <c r="AH38" s="1175">
        <v>2603.0590000000002</v>
      </c>
      <c r="AI38" s="1173">
        <v>938.63400000000001</v>
      </c>
      <c r="AJ38" s="1175">
        <v>336.86217183770879</v>
      </c>
      <c r="AK38" s="1175">
        <v>2067.797</v>
      </c>
      <c r="AL38" s="1173">
        <v>0</v>
      </c>
      <c r="AM38" s="1175">
        <v>0</v>
      </c>
      <c r="AN38" s="1175">
        <v>0</v>
      </c>
      <c r="AO38" s="1173">
        <v>5810.9530000000004</v>
      </c>
      <c r="AP38" s="1175">
        <v>21.559665871121716</v>
      </c>
      <c r="AQ38" s="1175">
        <v>5883.2219999999998</v>
      </c>
      <c r="AR38" s="1173">
        <v>0</v>
      </c>
      <c r="AS38" s="1175">
        <v>0</v>
      </c>
      <c r="AT38" s="1175">
        <v>0</v>
      </c>
      <c r="AU38" s="1173">
        <v>0</v>
      </c>
      <c r="AV38" s="1175">
        <v>0</v>
      </c>
      <c r="AW38" s="1175">
        <v>0</v>
      </c>
      <c r="AX38" s="1173">
        <v>0</v>
      </c>
      <c r="AY38" s="1175">
        <v>0</v>
      </c>
      <c r="AZ38" s="1175">
        <v>0</v>
      </c>
      <c r="BA38" s="1173">
        <v>1952948.47</v>
      </c>
      <c r="BB38" s="1175">
        <v>0</v>
      </c>
      <c r="BC38" s="1175">
        <v>1952948.47</v>
      </c>
      <c r="BD38" s="1173">
        <v>3071.3760000000002</v>
      </c>
      <c r="BE38" s="1175">
        <v>15.54832935560859</v>
      </c>
      <c r="BF38" s="1175">
        <v>3123.4949999999999</v>
      </c>
      <c r="BG38" s="1173">
        <v>45168532.063000001</v>
      </c>
      <c r="BH38" s="1175">
        <v>930268.70674224338</v>
      </c>
      <c r="BI38" s="1176">
        <v>48286792.767999999</v>
      </c>
      <c r="BJ38" s="1171"/>
      <c r="BK38" s="1171"/>
    </row>
    <row r="39" spans="1:63" s="1166" customFormat="1" ht="10.199999999999999" x14ac:dyDescent="0.2">
      <c r="A39" s="1172" t="s">
        <v>718</v>
      </c>
      <c r="B39" s="1173">
        <v>0</v>
      </c>
      <c r="C39" s="1175">
        <v>0</v>
      </c>
      <c r="D39" s="1175">
        <v>0</v>
      </c>
      <c r="E39" s="1173">
        <v>1.7869999999999999</v>
      </c>
      <c r="F39" s="1175">
        <v>58.448389021479713</v>
      </c>
      <c r="G39" s="1175">
        <v>197.70599999999999</v>
      </c>
      <c r="H39" s="1173">
        <v>0</v>
      </c>
      <c r="I39" s="1175">
        <v>0</v>
      </c>
      <c r="J39" s="1175">
        <v>0</v>
      </c>
      <c r="K39" s="1173">
        <v>1057.377</v>
      </c>
      <c r="L39" s="1175">
        <v>11.309665871121716</v>
      </c>
      <c r="M39" s="1175">
        <v>1095.288</v>
      </c>
      <c r="N39" s="1173">
        <v>20098.396000000001</v>
      </c>
      <c r="O39" s="1175">
        <v>2609.0110381861573</v>
      </c>
      <c r="P39" s="1175">
        <v>28843.802</v>
      </c>
      <c r="Q39" s="1173">
        <v>0</v>
      </c>
      <c r="R39" s="1175">
        <v>0</v>
      </c>
      <c r="S39" s="1175">
        <v>0</v>
      </c>
      <c r="T39" s="1173">
        <v>0</v>
      </c>
      <c r="U39" s="1175">
        <v>0</v>
      </c>
      <c r="V39" s="1175">
        <v>0</v>
      </c>
      <c r="W39" s="1173">
        <v>0</v>
      </c>
      <c r="X39" s="1175">
        <v>0</v>
      </c>
      <c r="Y39" s="1175">
        <v>0</v>
      </c>
      <c r="Z39" s="1173">
        <v>0</v>
      </c>
      <c r="AA39" s="1175">
        <v>0</v>
      </c>
      <c r="AB39" s="1175">
        <v>0</v>
      </c>
      <c r="AC39" s="1173">
        <v>0</v>
      </c>
      <c r="AD39" s="1175">
        <v>0</v>
      </c>
      <c r="AE39" s="1175">
        <v>0</v>
      </c>
      <c r="AF39" s="1173">
        <v>0</v>
      </c>
      <c r="AG39" s="1175">
        <v>0</v>
      </c>
      <c r="AH39" s="1175">
        <v>0</v>
      </c>
      <c r="AI39" s="1173">
        <v>0</v>
      </c>
      <c r="AJ39" s="1175">
        <v>0</v>
      </c>
      <c r="AK39" s="1175">
        <v>0</v>
      </c>
      <c r="AL39" s="1173">
        <v>0</v>
      </c>
      <c r="AM39" s="1175">
        <v>0</v>
      </c>
      <c r="AN39" s="1175">
        <v>0</v>
      </c>
      <c r="AO39" s="1173">
        <v>0</v>
      </c>
      <c r="AP39" s="1175">
        <v>0</v>
      </c>
      <c r="AQ39" s="1175">
        <v>0</v>
      </c>
      <c r="AR39" s="1173">
        <v>0</v>
      </c>
      <c r="AS39" s="1175">
        <v>0</v>
      </c>
      <c r="AT39" s="1175">
        <v>0</v>
      </c>
      <c r="AU39" s="1173">
        <v>0</v>
      </c>
      <c r="AV39" s="1175">
        <v>0</v>
      </c>
      <c r="AW39" s="1175">
        <v>0</v>
      </c>
      <c r="AX39" s="1173">
        <v>0</v>
      </c>
      <c r="AY39" s="1175">
        <v>0</v>
      </c>
      <c r="AZ39" s="1175">
        <v>0</v>
      </c>
      <c r="BA39" s="1173">
        <v>0</v>
      </c>
      <c r="BB39" s="1175">
        <v>0</v>
      </c>
      <c r="BC39" s="1175">
        <v>0</v>
      </c>
      <c r="BD39" s="1173">
        <v>0</v>
      </c>
      <c r="BE39" s="1175">
        <v>0</v>
      </c>
      <c r="BF39" s="1175">
        <v>0</v>
      </c>
      <c r="BG39" s="1173">
        <v>21157.561000000002</v>
      </c>
      <c r="BH39" s="1175">
        <v>2678.7696897374703</v>
      </c>
      <c r="BI39" s="1176">
        <v>30136.796999999999</v>
      </c>
      <c r="BJ39" s="1171"/>
      <c r="BK39" s="1171"/>
    </row>
    <row r="40" spans="1:63" s="1166" customFormat="1" ht="10.199999999999999" x14ac:dyDescent="0.2">
      <c r="A40" s="1172" t="s">
        <v>788</v>
      </c>
      <c r="B40" s="1173">
        <v>184295.196</v>
      </c>
      <c r="C40" s="1175">
        <v>19972.91437947494</v>
      </c>
      <c r="D40" s="1175">
        <v>251244.405</v>
      </c>
      <c r="E40" s="1173">
        <v>197.81700000000001</v>
      </c>
      <c r="F40" s="1175">
        <v>0</v>
      </c>
      <c r="G40" s="1175">
        <v>197.81700000000001</v>
      </c>
      <c r="H40" s="1173">
        <v>37780.722999999998</v>
      </c>
      <c r="I40" s="1175">
        <v>28849.149164677801</v>
      </c>
      <c r="J40" s="1175">
        <v>134483.07199999999</v>
      </c>
      <c r="K40" s="1173">
        <v>6153.4340000000002</v>
      </c>
      <c r="L40" s="1175">
        <v>256.98717183770884</v>
      </c>
      <c r="M40" s="1175">
        <v>7014.8549999999996</v>
      </c>
      <c r="N40" s="1173">
        <v>19316.063999999998</v>
      </c>
      <c r="O40" s="1175">
        <v>11646.924224343673</v>
      </c>
      <c r="P40" s="1175">
        <v>58356.555</v>
      </c>
      <c r="Q40" s="1173">
        <v>70718.721000000005</v>
      </c>
      <c r="R40" s="1175">
        <v>7816.4116945107398</v>
      </c>
      <c r="S40" s="1175">
        <v>96919.332999999999</v>
      </c>
      <c r="T40" s="1173">
        <v>0</v>
      </c>
      <c r="U40" s="1175">
        <v>0</v>
      </c>
      <c r="V40" s="1175">
        <v>0</v>
      </c>
      <c r="W40" s="1173">
        <v>4411.0150000000003</v>
      </c>
      <c r="X40" s="1175">
        <v>924.00059665871117</v>
      </c>
      <c r="Y40" s="1175">
        <v>7508.2659999999996</v>
      </c>
      <c r="Z40" s="1173">
        <v>0</v>
      </c>
      <c r="AA40" s="1175">
        <v>0</v>
      </c>
      <c r="AB40" s="1175">
        <v>0</v>
      </c>
      <c r="AC40" s="1173">
        <v>0</v>
      </c>
      <c r="AD40" s="1175">
        <v>0</v>
      </c>
      <c r="AE40" s="1175">
        <v>0</v>
      </c>
      <c r="AF40" s="1173">
        <v>0</v>
      </c>
      <c r="AG40" s="1175">
        <v>0</v>
      </c>
      <c r="AH40" s="1175">
        <v>0</v>
      </c>
      <c r="AI40" s="1173">
        <v>0</v>
      </c>
      <c r="AJ40" s="1175">
        <v>11.187947494033413</v>
      </c>
      <c r="AK40" s="1175">
        <v>37.502000000000002</v>
      </c>
      <c r="AL40" s="1173">
        <v>0</v>
      </c>
      <c r="AM40" s="1175">
        <v>0</v>
      </c>
      <c r="AN40" s="1175">
        <v>0</v>
      </c>
      <c r="AO40" s="1173">
        <v>0</v>
      </c>
      <c r="AP40" s="1175">
        <v>0</v>
      </c>
      <c r="AQ40" s="1175">
        <v>0</v>
      </c>
      <c r="AR40" s="1173">
        <v>0</v>
      </c>
      <c r="AS40" s="1175">
        <v>0</v>
      </c>
      <c r="AT40" s="1175">
        <v>0</v>
      </c>
      <c r="AU40" s="1173">
        <v>0</v>
      </c>
      <c r="AV40" s="1175">
        <v>0</v>
      </c>
      <c r="AW40" s="1175">
        <v>0</v>
      </c>
      <c r="AX40" s="1173">
        <v>0</v>
      </c>
      <c r="AY40" s="1175">
        <v>0</v>
      </c>
      <c r="AZ40" s="1175">
        <v>0</v>
      </c>
      <c r="BA40" s="1173">
        <v>0</v>
      </c>
      <c r="BB40" s="1175">
        <v>0</v>
      </c>
      <c r="BC40" s="1175">
        <v>0</v>
      </c>
      <c r="BD40" s="1173">
        <v>0</v>
      </c>
      <c r="BE40" s="1175">
        <v>0</v>
      </c>
      <c r="BF40" s="1175">
        <v>0</v>
      </c>
      <c r="BG40" s="1173">
        <v>322872.973</v>
      </c>
      <c r="BH40" s="1175">
        <v>69477.57637231503</v>
      </c>
      <c r="BI40" s="1176">
        <v>555761.81000000006</v>
      </c>
      <c r="BJ40" s="1171"/>
      <c r="BK40" s="1171"/>
    </row>
    <row r="41" spans="1:63" s="1166" customFormat="1" ht="10.199999999999999" x14ac:dyDescent="0.2">
      <c r="A41" s="1172" t="s">
        <v>789</v>
      </c>
      <c r="B41" s="1173">
        <v>2962.5459999999998</v>
      </c>
      <c r="C41" s="1175">
        <v>9171.98568019093</v>
      </c>
      <c r="D41" s="1175">
        <v>33707.042000000001</v>
      </c>
      <c r="E41" s="1173">
        <v>130.71799999999999</v>
      </c>
      <c r="F41" s="1175">
        <v>338.38454653937947</v>
      </c>
      <c r="G41" s="1175">
        <v>1264.9829999999999</v>
      </c>
      <c r="H41" s="1173">
        <v>12396.108</v>
      </c>
      <c r="I41" s="1175">
        <v>27737.505071599044</v>
      </c>
      <c r="J41" s="1175">
        <v>105372.226</v>
      </c>
      <c r="K41" s="1173">
        <v>6126.2719999999999</v>
      </c>
      <c r="L41" s="1175">
        <v>3892.7681980906914</v>
      </c>
      <c r="M41" s="1175">
        <v>19174.831999999999</v>
      </c>
      <c r="N41" s="1173">
        <v>322.61799999999999</v>
      </c>
      <c r="O41" s="1175">
        <v>4320.5522076372308</v>
      </c>
      <c r="P41" s="1175">
        <v>14805.109</v>
      </c>
      <c r="Q41" s="1173">
        <v>25786.942999999999</v>
      </c>
      <c r="R41" s="1175">
        <v>10143.616945107398</v>
      </c>
      <c r="S41" s="1175">
        <v>59788.347000000002</v>
      </c>
      <c r="T41" s="1173">
        <v>66800</v>
      </c>
      <c r="U41" s="1175">
        <v>0</v>
      </c>
      <c r="V41" s="1175">
        <v>66800</v>
      </c>
      <c r="W41" s="1173">
        <v>336</v>
      </c>
      <c r="X41" s="1175">
        <v>111.64797136038186</v>
      </c>
      <c r="Y41" s="1175">
        <v>710.24400000000003</v>
      </c>
      <c r="Z41" s="1173">
        <v>0</v>
      </c>
      <c r="AA41" s="1175">
        <v>0</v>
      </c>
      <c r="AB41" s="1175">
        <v>0</v>
      </c>
      <c r="AC41" s="1173">
        <v>0</v>
      </c>
      <c r="AD41" s="1175">
        <v>0</v>
      </c>
      <c r="AE41" s="1175">
        <v>0</v>
      </c>
      <c r="AF41" s="1173">
        <v>0</v>
      </c>
      <c r="AG41" s="1175">
        <v>0</v>
      </c>
      <c r="AH41" s="1175">
        <v>0</v>
      </c>
      <c r="AI41" s="1173">
        <v>0</v>
      </c>
      <c r="AJ41" s="1175">
        <v>0</v>
      </c>
      <c r="AK41" s="1175">
        <v>0</v>
      </c>
      <c r="AL41" s="1173">
        <v>0</v>
      </c>
      <c r="AM41" s="1175">
        <v>0</v>
      </c>
      <c r="AN41" s="1175">
        <v>0</v>
      </c>
      <c r="AO41" s="1173">
        <v>0</v>
      </c>
      <c r="AP41" s="1175">
        <v>0</v>
      </c>
      <c r="AQ41" s="1175">
        <v>0</v>
      </c>
      <c r="AR41" s="1173">
        <v>0</v>
      </c>
      <c r="AS41" s="1175">
        <v>0</v>
      </c>
      <c r="AT41" s="1175">
        <v>0</v>
      </c>
      <c r="AU41" s="1173">
        <v>0</v>
      </c>
      <c r="AV41" s="1175">
        <v>0</v>
      </c>
      <c r="AW41" s="1175">
        <v>0</v>
      </c>
      <c r="AX41" s="1173">
        <v>0</v>
      </c>
      <c r="AY41" s="1175">
        <v>0</v>
      </c>
      <c r="AZ41" s="1175">
        <v>0</v>
      </c>
      <c r="BA41" s="1173">
        <v>0</v>
      </c>
      <c r="BB41" s="1175">
        <v>0</v>
      </c>
      <c r="BC41" s="1175">
        <v>0</v>
      </c>
      <c r="BD41" s="1173">
        <v>0</v>
      </c>
      <c r="BE41" s="1175">
        <v>0</v>
      </c>
      <c r="BF41" s="1175">
        <v>0</v>
      </c>
      <c r="BG41" s="1173">
        <v>114861.208</v>
      </c>
      <c r="BH41" s="1175">
        <v>55716.461515513118</v>
      </c>
      <c r="BI41" s="1176">
        <v>301622.78700000001</v>
      </c>
      <c r="BJ41" s="1171"/>
      <c r="BK41" s="1171"/>
    </row>
    <row r="42" spans="1:63" s="1166" customFormat="1" ht="10.199999999999999" x14ac:dyDescent="0.2">
      <c r="A42" s="1172" t="s">
        <v>1038</v>
      </c>
      <c r="B42" s="1173">
        <v>128194.01</v>
      </c>
      <c r="C42" s="1175">
        <v>8515.7989260143186</v>
      </c>
      <c r="D42" s="1175">
        <v>156738.96799999999</v>
      </c>
      <c r="E42" s="1173">
        <v>2445.808</v>
      </c>
      <c r="F42" s="1175">
        <v>239.99999999999997</v>
      </c>
      <c r="G42" s="1175">
        <v>3250.288</v>
      </c>
      <c r="H42" s="1173">
        <v>16287.401</v>
      </c>
      <c r="I42" s="1175">
        <v>2983.6655727923621</v>
      </c>
      <c r="J42" s="1175">
        <v>26288.648000000001</v>
      </c>
      <c r="K42" s="1173">
        <v>89911.979000000007</v>
      </c>
      <c r="L42" s="1175">
        <v>3514.0047732696894</v>
      </c>
      <c r="M42" s="1175">
        <v>101690.924</v>
      </c>
      <c r="N42" s="1173">
        <v>10602.11</v>
      </c>
      <c r="O42" s="1175">
        <v>0</v>
      </c>
      <c r="P42" s="1175">
        <v>10602.11</v>
      </c>
      <c r="Q42" s="1173">
        <v>5199.0940000000001</v>
      </c>
      <c r="R42" s="1175">
        <v>1126.127088305489</v>
      </c>
      <c r="S42" s="1175">
        <v>8973.8729999999996</v>
      </c>
      <c r="T42" s="1173">
        <v>0</v>
      </c>
      <c r="U42" s="1175">
        <v>0</v>
      </c>
      <c r="V42" s="1175">
        <v>0</v>
      </c>
      <c r="W42" s="1173">
        <v>0</v>
      </c>
      <c r="X42" s="1175">
        <v>0</v>
      </c>
      <c r="Y42" s="1175">
        <v>0</v>
      </c>
      <c r="Z42" s="1173">
        <v>0</v>
      </c>
      <c r="AA42" s="1175">
        <v>0</v>
      </c>
      <c r="AB42" s="1175">
        <v>0</v>
      </c>
      <c r="AC42" s="1173">
        <v>2.1259999999999999</v>
      </c>
      <c r="AD42" s="1175">
        <v>19.153937947494029</v>
      </c>
      <c r="AE42" s="1175">
        <v>66.331000000000003</v>
      </c>
      <c r="AF42" s="1173">
        <v>0</v>
      </c>
      <c r="AG42" s="1175">
        <v>0</v>
      </c>
      <c r="AH42" s="1175">
        <v>0</v>
      </c>
      <c r="AI42" s="1173">
        <v>0</v>
      </c>
      <c r="AJ42" s="1175">
        <v>0</v>
      </c>
      <c r="AK42" s="1175">
        <v>0</v>
      </c>
      <c r="AL42" s="1173">
        <v>0</v>
      </c>
      <c r="AM42" s="1175">
        <v>0</v>
      </c>
      <c r="AN42" s="1175">
        <v>0</v>
      </c>
      <c r="AO42" s="1173">
        <v>0</v>
      </c>
      <c r="AP42" s="1175">
        <v>0</v>
      </c>
      <c r="AQ42" s="1175">
        <v>0</v>
      </c>
      <c r="AR42" s="1173">
        <v>0</v>
      </c>
      <c r="AS42" s="1175">
        <v>0</v>
      </c>
      <c r="AT42" s="1175">
        <v>0</v>
      </c>
      <c r="AU42" s="1173">
        <v>0</v>
      </c>
      <c r="AV42" s="1175">
        <v>0</v>
      </c>
      <c r="AW42" s="1175">
        <v>0</v>
      </c>
      <c r="AX42" s="1173">
        <v>0</v>
      </c>
      <c r="AY42" s="1175">
        <v>0</v>
      </c>
      <c r="AZ42" s="1175">
        <v>0</v>
      </c>
      <c r="BA42" s="1173">
        <v>0</v>
      </c>
      <c r="BB42" s="1175">
        <v>0</v>
      </c>
      <c r="BC42" s="1175">
        <v>0</v>
      </c>
      <c r="BD42" s="1173">
        <v>0</v>
      </c>
      <c r="BE42" s="1175">
        <v>0</v>
      </c>
      <c r="BF42" s="1175">
        <v>0</v>
      </c>
      <c r="BG42" s="1173">
        <v>252642.533</v>
      </c>
      <c r="BH42" s="1175">
        <v>16398.750596658709</v>
      </c>
      <c r="BI42" s="1176">
        <v>307611.14500000002</v>
      </c>
      <c r="BJ42" s="1171"/>
      <c r="BK42" s="1171"/>
    </row>
    <row r="43" spans="1:63" s="1166" customFormat="1" ht="10.199999999999999" x14ac:dyDescent="0.2">
      <c r="A43" s="1179" t="s">
        <v>1039</v>
      </c>
      <c r="B43" s="1180">
        <v>133921.67300000001</v>
      </c>
      <c r="C43" s="1181">
        <v>3442.9430190930789</v>
      </c>
      <c r="D43" s="1182">
        <v>145462.41800000001</v>
      </c>
      <c r="E43" s="1180">
        <v>32.554000000000002</v>
      </c>
      <c r="F43" s="1181">
        <v>1.0629474940334129</v>
      </c>
      <c r="G43" s="1182">
        <v>36.118000000000002</v>
      </c>
      <c r="H43" s="1180">
        <v>169211.35800000001</v>
      </c>
      <c r="I43" s="1181">
        <v>1876.9161694510738</v>
      </c>
      <c r="J43" s="1182">
        <v>175502.78200000001</v>
      </c>
      <c r="K43" s="1180">
        <v>1104.481</v>
      </c>
      <c r="L43" s="1181">
        <v>15.324284009546536</v>
      </c>
      <c r="M43" s="1182">
        <v>1155.8489999999999</v>
      </c>
      <c r="N43" s="1180">
        <v>397.17899999999997</v>
      </c>
      <c r="O43" s="1181">
        <v>60.119033412887823</v>
      </c>
      <c r="P43" s="1182">
        <v>598.69799999999998</v>
      </c>
      <c r="Q43" s="1180">
        <v>3861.471</v>
      </c>
      <c r="R43" s="1181">
        <v>416.91945107398561</v>
      </c>
      <c r="S43" s="1182">
        <v>5258.9859999999999</v>
      </c>
      <c r="T43" s="1180">
        <v>11.975</v>
      </c>
      <c r="U43" s="1181">
        <v>1.8815632458233889</v>
      </c>
      <c r="V43" s="1182">
        <v>18.283000000000001</v>
      </c>
      <c r="W43" s="1180">
        <v>6323.92</v>
      </c>
      <c r="X43" s="1181">
        <v>62.089200477326962</v>
      </c>
      <c r="Y43" s="1182">
        <v>6532.0439999999999</v>
      </c>
      <c r="Z43" s="1180">
        <v>1732383.895</v>
      </c>
      <c r="AA43" s="1181">
        <v>19.321897374701667</v>
      </c>
      <c r="AB43" s="1182">
        <v>1732448.662</v>
      </c>
      <c r="AC43" s="1180">
        <v>0</v>
      </c>
      <c r="AD43" s="1181">
        <v>0</v>
      </c>
      <c r="AE43" s="1182">
        <v>0</v>
      </c>
      <c r="AF43" s="1180">
        <v>332.71199999999999</v>
      </c>
      <c r="AG43" s="1181">
        <v>0</v>
      </c>
      <c r="AH43" s="1182">
        <v>332.71199999999999</v>
      </c>
      <c r="AI43" s="1180">
        <v>0</v>
      </c>
      <c r="AJ43" s="1181">
        <v>0</v>
      </c>
      <c r="AK43" s="1182">
        <v>0</v>
      </c>
      <c r="AL43" s="1180">
        <v>0</v>
      </c>
      <c r="AM43" s="1181">
        <v>0</v>
      </c>
      <c r="AN43" s="1182">
        <v>0</v>
      </c>
      <c r="AO43" s="1180">
        <v>25.664000000000001</v>
      </c>
      <c r="AP43" s="1181">
        <v>0</v>
      </c>
      <c r="AQ43" s="1182">
        <v>25.664000000000001</v>
      </c>
      <c r="AR43" s="1180">
        <v>0</v>
      </c>
      <c r="AS43" s="1181">
        <v>0</v>
      </c>
      <c r="AT43" s="1182">
        <v>0</v>
      </c>
      <c r="AU43" s="1180">
        <v>0</v>
      </c>
      <c r="AV43" s="1181">
        <v>0</v>
      </c>
      <c r="AW43" s="1182">
        <v>0</v>
      </c>
      <c r="AX43" s="1180">
        <v>0</v>
      </c>
      <c r="AY43" s="1181">
        <v>0</v>
      </c>
      <c r="AZ43" s="1182">
        <v>0</v>
      </c>
      <c r="BA43" s="1180">
        <v>1887927.2620000001</v>
      </c>
      <c r="BB43" s="1181">
        <v>0</v>
      </c>
      <c r="BC43" s="1182">
        <v>1887927.2620000001</v>
      </c>
      <c r="BD43" s="1180">
        <v>2949.6550000000002</v>
      </c>
      <c r="BE43" s="1181">
        <v>2.4633054892601427</v>
      </c>
      <c r="BF43" s="1182">
        <v>2957.9119999999998</v>
      </c>
      <c r="BG43" s="1180">
        <v>3938483.8059999999</v>
      </c>
      <c r="BH43" s="1181">
        <v>5899.0423627684959</v>
      </c>
      <c r="BI43" s="1182">
        <v>3958257.3969999999</v>
      </c>
      <c r="BJ43" s="1171"/>
      <c r="BK43" s="1171"/>
    </row>
    <row r="44" spans="1:63" s="1166" customFormat="1" ht="10.199999999999999" x14ac:dyDescent="0.2">
      <c r="A44" s="1172" t="s">
        <v>1031</v>
      </c>
      <c r="B44" s="1173">
        <v>304.33999999999997</v>
      </c>
      <c r="C44" s="1175">
        <v>48.745823389021474</v>
      </c>
      <c r="D44" s="1175">
        <v>467.73700000000002</v>
      </c>
      <c r="E44" s="1173">
        <v>7.5609999999999999</v>
      </c>
      <c r="F44" s="1175">
        <v>1.0617541766109784</v>
      </c>
      <c r="G44" s="1175">
        <v>11.121</v>
      </c>
      <c r="H44" s="1173">
        <v>6027.1610000000001</v>
      </c>
      <c r="I44" s="1175">
        <v>774.2377684964199</v>
      </c>
      <c r="J44" s="1175">
        <v>8622.4069999999992</v>
      </c>
      <c r="K44" s="1173">
        <v>127.89400000000001</v>
      </c>
      <c r="L44" s="1175">
        <v>13.9063245823389</v>
      </c>
      <c r="M44" s="1175">
        <v>174.50800000000001</v>
      </c>
      <c r="N44" s="1173">
        <v>157.49700000000001</v>
      </c>
      <c r="O44" s="1175">
        <v>19.431682577565631</v>
      </c>
      <c r="P44" s="1175">
        <v>222.63200000000001</v>
      </c>
      <c r="Q44" s="1173">
        <v>445.46800000000002</v>
      </c>
      <c r="R44" s="1175">
        <v>26.684367541766107</v>
      </c>
      <c r="S44" s="1175">
        <v>534.91399999999999</v>
      </c>
      <c r="T44" s="1173">
        <v>0</v>
      </c>
      <c r="U44" s="1175">
        <v>0</v>
      </c>
      <c r="V44" s="1175">
        <v>0</v>
      </c>
      <c r="W44" s="1173">
        <v>77.844999999999999</v>
      </c>
      <c r="X44" s="1175">
        <v>10.255369928400953</v>
      </c>
      <c r="Y44" s="1175">
        <v>112.221</v>
      </c>
      <c r="Z44" s="1173">
        <v>0</v>
      </c>
      <c r="AA44" s="1175">
        <v>0</v>
      </c>
      <c r="AB44" s="1175">
        <v>0</v>
      </c>
      <c r="AC44" s="1173">
        <v>0</v>
      </c>
      <c r="AD44" s="1175">
        <v>0</v>
      </c>
      <c r="AE44" s="1175">
        <v>0</v>
      </c>
      <c r="AF44" s="1173">
        <v>0</v>
      </c>
      <c r="AG44" s="1175">
        <v>0</v>
      </c>
      <c r="AH44" s="1175">
        <v>0</v>
      </c>
      <c r="AI44" s="1173">
        <v>0</v>
      </c>
      <c r="AJ44" s="1175">
        <v>0</v>
      </c>
      <c r="AK44" s="1175">
        <v>0</v>
      </c>
      <c r="AL44" s="1173">
        <v>0</v>
      </c>
      <c r="AM44" s="1175">
        <v>0</v>
      </c>
      <c r="AN44" s="1175">
        <v>0</v>
      </c>
      <c r="AO44" s="1173">
        <v>0</v>
      </c>
      <c r="AP44" s="1175">
        <v>0</v>
      </c>
      <c r="AQ44" s="1175">
        <v>0</v>
      </c>
      <c r="AR44" s="1173">
        <v>0</v>
      </c>
      <c r="AS44" s="1175">
        <v>0</v>
      </c>
      <c r="AT44" s="1175">
        <v>0</v>
      </c>
      <c r="AU44" s="1173">
        <v>0</v>
      </c>
      <c r="AV44" s="1175">
        <v>0</v>
      </c>
      <c r="AW44" s="1175">
        <v>0</v>
      </c>
      <c r="AX44" s="1173">
        <v>0</v>
      </c>
      <c r="AY44" s="1175">
        <v>0</v>
      </c>
      <c r="AZ44" s="1175">
        <v>0</v>
      </c>
      <c r="BA44" s="1173">
        <v>0</v>
      </c>
      <c r="BB44" s="1175">
        <v>0</v>
      </c>
      <c r="BC44" s="1175">
        <v>0</v>
      </c>
      <c r="BD44" s="1173">
        <v>0</v>
      </c>
      <c r="BE44" s="1175">
        <v>0</v>
      </c>
      <c r="BF44" s="1175">
        <v>0</v>
      </c>
      <c r="BG44" s="1173">
        <v>7147.768</v>
      </c>
      <c r="BH44" s="1175">
        <v>894.32398568019084</v>
      </c>
      <c r="BI44" s="1176">
        <v>10145.541999999999</v>
      </c>
      <c r="BJ44" s="1171"/>
      <c r="BK44" s="1171"/>
    </row>
    <row r="45" spans="1:63" s="1166" customFormat="1" ht="10.199999999999999" x14ac:dyDescent="0.2">
      <c r="A45" s="1172" t="s">
        <v>787</v>
      </c>
      <c r="B45" s="1173">
        <v>6447.5950000000003</v>
      </c>
      <c r="C45" s="1175">
        <v>280.53818615751788</v>
      </c>
      <c r="D45" s="1175">
        <v>7387.96</v>
      </c>
      <c r="E45" s="1173">
        <v>0</v>
      </c>
      <c r="F45" s="1175">
        <v>0</v>
      </c>
      <c r="G45" s="1175">
        <v>0</v>
      </c>
      <c r="H45" s="1173">
        <v>2257.9609999999998</v>
      </c>
      <c r="I45" s="1175">
        <v>304.01939140811453</v>
      </c>
      <c r="J45" s="1175">
        <v>3277.0340000000001</v>
      </c>
      <c r="K45" s="1173">
        <v>37.481000000000002</v>
      </c>
      <c r="L45" s="1175">
        <v>0.36485680190930786</v>
      </c>
      <c r="M45" s="1175">
        <v>38.704999999999998</v>
      </c>
      <c r="N45" s="1173">
        <v>63.857999999999997</v>
      </c>
      <c r="O45" s="1175">
        <v>7.9624105011933173</v>
      </c>
      <c r="P45" s="1175">
        <v>90.549000000000007</v>
      </c>
      <c r="Q45" s="1173">
        <v>221.20400000000001</v>
      </c>
      <c r="R45" s="1175">
        <v>36.719570405727922</v>
      </c>
      <c r="S45" s="1175">
        <v>344.28800000000001</v>
      </c>
      <c r="T45" s="1173">
        <v>11.975</v>
      </c>
      <c r="U45" s="1175">
        <v>1.8815632458233889</v>
      </c>
      <c r="V45" s="1175">
        <v>18.283000000000001</v>
      </c>
      <c r="W45" s="1173">
        <v>76.682000000000002</v>
      </c>
      <c r="X45" s="1175">
        <v>20.335620525059667</v>
      </c>
      <c r="Y45" s="1175">
        <v>144.84800000000001</v>
      </c>
      <c r="Z45" s="1173">
        <v>0</v>
      </c>
      <c r="AA45" s="1175">
        <v>0</v>
      </c>
      <c r="AB45" s="1175">
        <v>0</v>
      </c>
      <c r="AC45" s="1173">
        <v>0</v>
      </c>
      <c r="AD45" s="1175">
        <v>0</v>
      </c>
      <c r="AE45" s="1175">
        <v>0</v>
      </c>
      <c r="AF45" s="1173">
        <v>0</v>
      </c>
      <c r="AG45" s="1175">
        <v>0</v>
      </c>
      <c r="AH45" s="1175">
        <v>0</v>
      </c>
      <c r="AI45" s="1173">
        <v>0</v>
      </c>
      <c r="AJ45" s="1175">
        <v>0</v>
      </c>
      <c r="AK45" s="1175">
        <v>0</v>
      </c>
      <c r="AL45" s="1173">
        <v>0</v>
      </c>
      <c r="AM45" s="1175">
        <v>0</v>
      </c>
      <c r="AN45" s="1175">
        <v>0</v>
      </c>
      <c r="AO45" s="1173">
        <v>0</v>
      </c>
      <c r="AP45" s="1175">
        <v>0</v>
      </c>
      <c r="AQ45" s="1175">
        <v>0</v>
      </c>
      <c r="AR45" s="1173">
        <v>0</v>
      </c>
      <c r="AS45" s="1175">
        <v>0</v>
      </c>
      <c r="AT45" s="1175">
        <v>0</v>
      </c>
      <c r="AU45" s="1173">
        <v>0</v>
      </c>
      <c r="AV45" s="1175">
        <v>0</v>
      </c>
      <c r="AW45" s="1175">
        <v>0</v>
      </c>
      <c r="AX45" s="1173">
        <v>0</v>
      </c>
      <c r="AY45" s="1175">
        <v>0</v>
      </c>
      <c r="AZ45" s="1175">
        <v>0</v>
      </c>
      <c r="BA45" s="1173">
        <v>0</v>
      </c>
      <c r="BB45" s="1175">
        <v>0</v>
      </c>
      <c r="BC45" s="1175">
        <v>0</v>
      </c>
      <c r="BD45" s="1173">
        <v>0</v>
      </c>
      <c r="BE45" s="1175">
        <v>0</v>
      </c>
      <c r="BF45" s="1175">
        <v>0</v>
      </c>
      <c r="BG45" s="1173">
        <v>9116.7610000000004</v>
      </c>
      <c r="BH45" s="1175">
        <v>651.82279236276838</v>
      </c>
      <c r="BI45" s="1176">
        <v>11301.671</v>
      </c>
      <c r="BJ45" s="1171"/>
      <c r="BK45" s="1171"/>
    </row>
    <row r="46" spans="1:63" s="1166" customFormat="1" ht="10.199999999999999" x14ac:dyDescent="0.2">
      <c r="A46" s="1172" t="s">
        <v>126</v>
      </c>
      <c r="B46" s="1173">
        <v>1662.3320000000001</v>
      </c>
      <c r="C46" s="1175">
        <v>10.300417661097852</v>
      </c>
      <c r="D46" s="1175">
        <v>1696.86</v>
      </c>
      <c r="E46" s="1173">
        <v>0</v>
      </c>
      <c r="F46" s="1175">
        <v>0</v>
      </c>
      <c r="G46" s="1175">
        <v>0</v>
      </c>
      <c r="H46" s="1173">
        <v>4782.1940000000004</v>
      </c>
      <c r="I46" s="1175">
        <v>166.35859188544151</v>
      </c>
      <c r="J46" s="1175">
        <v>5339.8289999999997</v>
      </c>
      <c r="K46" s="1173">
        <v>0</v>
      </c>
      <c r="L46" s="1175">
        <v>1.0519093078758948</v>
      </c>
      <c r="M46" s="1175">
        <v>3.5259999999999998</v>
      </c>
      <c r="N46" s="1173">
        <v>0</v>
      </c>
      <c r="O46" s="1175">
        <v>0</v>
      </c>
      <c r="P46" s="1175">
        <v>0</v>
      </c>
      <c r="Q46" s="1173">
        <v>7.8780000000000001</v>
      </c>
      <c r="R46" s="1175">
        <v>0</v>
      </c>
      <c r="S46" s="1175">
        <v>7.8789999999999996</v>
      </c>
      <c r="T46" s="1173">
        <v>0</v>
      </c>
      <c r="U46" s="1175">
        <v>0</v>
      </c>
      <c r="V46" s="1175">
        <v>0</v>
      </c>
      <c r="W46" s="1173">
        <v>331.46499999999997</v>
      </c>
      <c r="X46" s="1175">
        <v>30.497911694510737</v>
      </c>
      <c r="Y46" s="1175">
        <v>433.69400000000002</v>
      </c>
      <c r="Z46" s="1173">
        <v>0</v>
      </c>
      <c r="AA46" s="1175">
        <v>0</v>
      </c>
      <c r="AB46" s="1175">
        <v>0</v>
      </c>
      <c r="AC46" s="1173">
        <v>0</v>
      </c>
      <c r="AD46" s="1175">
        <v>0</v>
      </c>
      <c r="AE46" s="1175">
        <v>0</v>
      </c>
      <c r="AF46" s="1173">
        <v>0</v>
      </c>
      <c r="AG46" s="1175">
        <v>0</v>
      </c>
      <c r="AH46" s="1175">
        <v>0</v>
      </c>
      <c r="AI46" s="1173">
        <v>0</v>
      </c>
      <c r="AJ46" s="1175">
        <v>0</v>
      </c>
      <c r="AK46" s="1175">
        <v>0</v>
      </c>
      <c r="AL46" s="1173">
        <v>0</v>
      </c>
      <c r="AM46" s="1175">
        <v>0</v>
      </c>
      <c r="AN46" s="1175">
        <v>0</v>
      </c>
      <c r="AO46" s="1173">
        <v>0</v>
      </c>
      <c r="AP46" s="1175">
        <v>0</v>
      </c>
      <c r="AQ46" s="1175">
        <v>0</v>
      </c>
      <c r="AR46" s="1173">
        <v>0</v>
      </c>
      <c r="AS46" s="1175">
        <v>0</v>
      </c>
      <c r="AT46" s="1175">
        <v>0</v>
      </c>
      <c r="AU46" s="1173">
        <v>0</v>
      </c>
      <c r="AV46" s="1175">
        <v>0</v>
      </c>
      <c r="AW46" s="1175">
        <v>0</v>
      </c>
      <c r="AX46" s="1173">
        <v>0</v>
      </c>
      <c r="AY46" s="1175">
        <v>0</v>
      </c>
      <c r="AZ46" s="1175">
        <v>0</v>
      </c>
      <c r="BA46" s="1173">
        <v>0</v>
      </c>
      <c r="BB46" s="1175">
        <v>0</v>
      </c>
      <c r="BC46" s="1175">
        <v>0</v>
      </c>
      <c r="BD46" s="1173">
        <v>0</v>
      </c>
      <c r="BE46" s="1175">
        <v>0</v>
      </c>
      <c r="BF46" s="1175">
        <v>0</v>
      </c>
      <c r="BG46" s="1173">
        <v>6783.8710000000001</v>
      </c>
      <c r="BH46" s="1175">
        <v>208.20942720763722</v>
      </c>
      <c r="BI46" s="1176">
        <v>7481.7889999999998</v>
      </c>
      <c r="BJ46" s="1171"/>
      <c r="BK46" s="1171"/>
    </row>
    <row r="47" spans="1:63" s="1166" customFormat="1" ht="10.199999999999999" x14ac:dyDescent="0.2">
      <c r="A47" s="1172" t="s">
        <v>136</v>
      </c>
      <c r="B47" s="1173">
        <v>123245.52499999999</v>
      </c>
      <c r="C47" s="1175">
        <v>1646.047136038186</v>
      </c>
      <c r="D47" s="1175">
        <v>128763.075</v>
      </c>
      <c r="E47" s="1173">
        <v>24.992000000000001</v>
      </c>
      <c r="F47" s="1175">
        <v>0</v>
      </c>
      <c r="G47" s="1175">
        <v>24.992000000000001</v>
      </c>
      <c r="H47" s="1173">
        <v>156036.84</v>
      </c>
      <c r="I47" s="1175">
        <v>338.67094272076366</v>
      </c>
      <c r="J47" s="1175">
        <v>157172.06599999999</v>
      </c>
      <c r="K47" s="1173">
        <v>936.34699999999998</v>
      </c>
      <c r="L47" s="1175">
        <v>8.9498806682577559E-4</v>
      </c>
      <c r="M47" s="1175">
        <v>936.351</v>
      </c>
      <c r="N47" s="1173">
        <v>12.47</v>
      </c>
      <c r="O47" s="1175">
        <v>0</v>
      </c>
      <c r="P47" s="1175">
        <v>12.47</v>
      </c>
      <c r="Q47" s="1173">
        <v>2870.6370000000002</v>
      </c>
      <c r="R47" s="1175">
        <v>281.21390214797134</v>
      </c>
      <c r="S47" s="1175">
        <v>3813.2669999999998</v>
      </c>
      <c r="T47" s="1173">
        <v>0</v>
      </c>
      <c r="U47" s="1175">
        <v>0</v>
      </c>
      <c r="V47" s="1175">
        <v>0</v>
      </c>
      <c r="W47" s="1173">
        <v>5606.665</v>
      </c>
      <c r="X47" s="1175">
        <v>0.99999999999999989</v>
      </c>
      <c r="Y47" s="1175">
        <v>5610.0169999999998</v>
      </c>
      <c r="Z47" s="1173">
        <v>1732383.895</v>
      </c>
      <c r="AA47" s="1175">
        <v>19.321897374701667</v>
      </c>
      <c r="AB47" s="1175">
        <v>1732448.662</v>
      </c>
      <c r="AC47" s="1173">
        <v>0</v>
      </c>
      <c r="AD47" s="1175">
        <v>0</v>
      </c>
      <c r="AE47" s="1175">
        <v>0</v>
      </c>
      <c r="AF47" s="1173">
        <v>332.71199999999999</v>
      </c>
      <c r="AG47" s="1175">
        <v>0</v>
      </c>
      <c r="AH47" s="1175">
        <v>332.71199999999999</v>
      </c>
      <c r="AI47" s="1173">
        <v>0</v>
      </c>
      <c r="AJ47" s="1175">
        <v>0</v>
      </c>
      <c r="AK47" s="1175">
        <v>0</v>
      </c>
      <c r="AL47" s="1173">
        <v>0</v>
      </c>
      <c r="AM47" s="1175">
        <v>0</v>
      </c>
      <c r="AN47" s="1175">
        <v>0</v>
      </c>
      <c r="AO47" s="1173">
        <v>25.664000000000001</v>
      </c>
      <c r="AP47" s="1175">
        <v>0</v>
      </c>
      <c r="AQ47" s="1175">
        <v>25.664000000000001</v>
      </c>
      <c r="AR47" s="1173">
        <v>0</v>
      </c>
      <c r="AS47" s="1175">
        <v>0</v>
      </c>
      <c r="AT47" s="1175">
        <v>0</v>
      </c>
      <c r="AU47" s="1173">
        <v>0</v>
      </c>
      <c r="AV47" s="1175">
        <v>0</v>
      </c>
      <c r="AW47" s="1175">
        <v>0</v>
      </c>
      <c r="AX47" s="1173">
        <v>0</v>
      </c>
      <c r="AY47" s="1175">
        <v>0</v>
      </c>
      <c r="AZ47" s="1175">
        <v>0</v>
      </c>
      <c r="BA47" s="1173">
        <v>1887927.2620000001</v>
      </c>
      <c r="BB47" s="1175">
        <v>0</v>
      </c>
      <c r="BC47" s="1175">
        <v>1887927.2620000001</v>
      </c>
      <c r="BD47" s="1173">
        <v>2943.6529999999998</v>
      </c>
      <c r="BE47" s="1175">
        <v>2.4633054892601427</v>
      </c>
      <c r="BF47" s="1175">
        <v>2951.91</v>
      </c>
      <c r="BG47" s="1173">
        <v>3912346.6669999999</v>
      </c>
      <c r="BH47" s="1175">
        <v>2288.7189737470167</v>
      </c>
      <c r="BI47" s="1176">
        <v>3920018.4530000002</v>
      </c>
      <c r="BJ47" s="1171"/>
      <c r="BK47" s="1171"/>
    </row>
    <row r="48" spans="1:63" s="1166" customFormat="1" ht="10.199999999999999" x14ac:dyDescent="0.2">
      <c r="A48" s="1172" t="s">
        <v>718</v>
      </c>
      <c r="B48" s="1173">
        <v>0</v>
      </c>
      <c r="C48" s="1175">
        <v>0</v>
      </c>
      <c r="D48" s="1175">
        <v>0</v>
      </c>
      <c r="E48" s="1173">
        <v>0</v>
      </c>
      <c r="F48" s="1175">
        <v>0</v>
      </c>
      <c r="G48" s="1175">
        <v>0</v>
      </c>
      <c r="H48" s="1173">
        <v>0</v>
      </c>
      <c r="I48" s="1175">
        <v>0</v>
      </c>
      <c r="J48" s="1175">
        <v>0</v>
      </c>
      <c r="K48" s="1173">
        <v>0</v>
      </c>
      <c r="L48" s="1175">
        <v>0</v>
      </c>
      <c r="M48" s="1175">
        <v>0</v>
      </c>
      <c r="N48" s="1173">
        <v>163.352</v>
      </c>
      <c r="O48" s="1175">
        <v>32.724642004773266</v>
      </c>
      <c r="P48" s="1175">
        <v>273.04500000000002</v>
      </c>
      <c r="Q48" s="1173">
        <v>0</v>
      </c>
      <c r="R48" s="1175">
        <v>0</v>
      </c>
      <c r="S48" s="1175">
        <v>0</v>
      </c>
      <c r="T48" s="1173">
        <v>0</v>
      </c>
      <c r="U48" s="1175">
        <v>0</v>
      </c>
      <c r="V48" s="1175">
        <v>0</v>
      </c>
      <c r="W48" s="1173">
        <v>0</v>
      </c>
      <c r="X48" s="1175">
        <v>0</v>
      </c>
      <c r="Y48" s="1175">
        <v>0</v>
      </c>
      <c r="Z48" s="1173">
        <v>0</v>
      </c>
      <c r="AA48" s="1175">
        <v>0</v>
      </c>
      <c r="AB48" s="1175">
        <v>0</v>
      </c>
      <c r="AC48" s="1173">
        <v>0</v>
      </c>
      <c r="AD48" s="1175">
        <v>0</v>
      </c>
      <c r="AE48" s="1175">
        <v>0</v>
      </c>
      <c r="AF48" s="1173">
        <v>0</v>
      </c>
      <c r="AG48" s="1175">
        <v>0</v>
      </c>
      <c r="AH48" s="1175">
        <v>0</v>
      </c>
      <c r="AI48" s="1173">
        <v>0</v>
      </c>
      <c r="AJ48" s="1175">
        <v>0</v>
      </c>
      <c r="AK48" s="1175">
        <v>0</v>
      </c>
      <c r="AL48" s="1173">
        <v>0</v>
      </c>
      <c r="AM48" s="1175">
        <v>0</v>
      </c>
      <c r="AN48" s="1175">
        <v>0</v>
      </c>
      <c r="AO48" s="1173">
        <v>0</v>
      </c>
      <c r="AP48" s="1175">
        <v>0</v>
      </c>
      <c r="AQ48" s="1175">
        <v>0</v>
      </c>
      <c r="AR48" s="1173">
        <v>0</v>
      </c>
      <c r="AS48" s="1175">
        <v>0</v>
      </c>
      <c r="AT48" s="1175">
        <v>0</v>
      </c>
      <c r="AU48" s="1173">
        <v>0</v>
      </c>
      <c r="AV48" s="1175">
        <v>0</v>
      </c>
      <c r="AW48" s="1175">
        <v>0</v>
      </c>
      <c r="AX48" s="1173">
        <v>0</v>
      </c>
      <c r="AY48" s="1175">
        <v>0</v>
      </c>
      <c r="AZ48" s="1175">
        <v>0</v>
      </c>
      <c r="BA48" s="1173">
        <v>0</v>
      </c>
      <c r="BB48" s="1175">
        <v>0</v>
      </c>
      <c r="BC48" s="1175">
        <v>0</v>
      </c>
      <c r="BD48" s="1173">
        <v>0</v>
      </c>
      <c r="BE48" s="1175">
        <v>0</v>
      </c>
      <c r="BF48" s="1175">
        <v>0</v>
      </c>
      <c r="BG48" s="1173">
        <v>163.352</v>
      </c>
      <c r="BH48" s="1175">
        <v>32.724642004773266</v>
      </c>
      <c r="BI48" s="1176">
        <v>273.04500000000002</v>
      </c>
      <c r="BJ48" s="1171"/>
      <c r="BK48" s="1171"/>
    </row>
    <row r="49" spans="1:63" s="1166" customFormat="1" ht="10.199999999999999" x14ac:dyDescent="0.2">
      <c r="A49" s="1172" t="s">
        <v>788</v>
      </c>
      <c r="B49" s="1173">
        <v>910.89300000000003</v>
      </c>
      <c r="C49" s="1175">
        <v>55.410799522673024</v>
      </c>
      <c r="D49" s="1175">
        <v>1096.6310000000001</v>
      </c>
      <c r="E49" s="1173">
        <v>1E-3</v>
      </c>
      <c r="F49" s="1175">
        <v>8.9498806682577559E-4</v>
      </c>
      <c r="G49" s="1175">
        <v>4.0000000000000001E-3</v>
      </c>
      <c r="H49" s="1173">
        <v>107.149</v>
      </c>
      <c r="I49" s="1175">
        <v>193.61933174224339</v>
      </c>
      <c r="J49" s="1175">
        <v>756.16200000000003</v>
      </c>
      <c r="K49" s="1173">
        <v>2E-3</v>
      </c>
      <c r="L49" s="1175">
        <v>0</v>
      </c>
      <c r="M49" s="1175">
        <v>2E-3</v>
      </c>
      <c r="N49" s="1173">
        <v>0</v>
      </c>
      <c r="O49" s="1175">
        <v>0</v>
      </c>
      <c r="P49" s="1175">
        <v>0</v>
      </c>
      <c r="Q49" s="1173">
        <v>316.28199999999998</v>
      </c>
      <c r="R49" s="1175">
        <v>43.929295942720763</v>
      </c>
      <c r="S49" s="1175">
        <v>463.53300000000002</v>
      </c>
      <c r="T49" s="1173">
        <v>0</v>
      </c>
      <c r="U49" s="1175">
        <v>0</v>
      </c>
      <c r="V49" s="1175">
        <v>0</v>
      </c>
      <c r="W49" s="1173">
        <v>231.262</v>
      </c>
      <c r="X49" s="1175">
        <v>0</v>
      </c>
      <c r="Y49" s="1175">
        <v>231.262</v>
      </c>
      <c r="Z49" s="1173">
        <v>0</v>
      </c>
      <c r="AA49" s="1175">
        <v>0</v>
      </c>
      <c r="AB49" s="1175">
        <v>0</v>
      </c>
      <c r="AC49" s="1173">
        <v>0</v>
      </c>
      <c r="AD49" s="1175">
        <v>0</v>
      </c>
      <c r="AE49" s="1175">
        <v>0</v>
      </c>
      <c r="AF49" s="1173">
        <v>0</v>
      </c>
      <c r="AG49" s="1175">
        <v>0</v>
      </c>
      <c r="AH49" s="1175">
        <v>0</v>
      </c>
      <c r="AI49" s="1173">
        <v>0</v>
      </c>
      <c r="AJ49" s="1175">
        <v>0</v>
      </c>
      <c r="AK49" s="1175">
        <v>0</v>
      </c>
      <c r="AL49" s="1173">
        <v>0</v>
      </c>
      <c r="AM49" s="1175">
        <v>0</v>
      </c>
      <c r="AN49" s="1175">
        <v>0</v>
      </c>
      <c r="AO49" s="1173">
        <v>0</v>
      </c>
      <c r="AP49" s="1175">
        <v>0</v>
      </c>
      <c r="AQ49" s="1175">
        <v>0</v>
      </c>
      <c r="AR49" s="1173">
        <v>0</v>
      </c>
      <c r="AS49" s="1175">
        <v>0</v>
      </c>
      <c r="AT49" s="1175">
        <v>0</v>
      </c>
      <c r="AU49" s="1173">
        <v>0</v>
      </c>
      <c r="AV49" s="1175">
        <v>0</v>
      </c>
      <c r="AW49" s="1175">
        <v>0</v>
      </c>
      <c r="AX49" s="1173">
        <v>0</v>
      </c>
      <c r="AY49" s="1175">
        <v>0</v>
      </c>
      <c r="AZ49" s="1175">
        <v>0</v>
      </c>
      <c r="BA49" s="1173">
        <v>0</v>
      </c>
      <c r="BB49" s="1175">
        <v>0</v>
      </c>
      <c r="BC49" s="1175">
        <v>0</v>
      </c>
      <c r="BD49" s="1173">
        <v>0</v>
      </c>
      <c r="BE49" s="1175">
        <v>0</v>
      </c>
      <c r="BF49" s="1175">
        <v>0</v>
      </c>
      <c r="BG49" s="1173">
        <v>1565.5909999999999</v>
      </c>
      <c r="BH49" s="1175">
        <v>292.96091885441524</v>
      </c>
      <c r="BI49" s="1176">
        <v>2547.5970000000002</v>
      </c>
      <c r="BJ49" s="1171"/>
      <c r="BK49" s="1171"/>
    </row>
    <row r="50" spans="1:63" s="1166" customFormat="1" ht="10.199999999999999" x14ac:dyDescent="0.2">
      <c r="A50" s="1172" t="s">
        <v>789</v>
      </c>
      <c r="B50" s="1173">
        <v>918.76700000000005</v>
      </c>
      <c r="C50" s="1175">
        <v>74</v>
      </c>
      <c r="D50" s="1175">
        <v>1166.8150000000001</v>
      </c>
      <c r="E50" s="1173">
        <v>0</v>
      </c>
      <c r="F50" s="1175">
        <v>0</v>
      </c>
      <c r="G50" s="1175">
        <v>0</v>
      </c>
      <c r="H50" s="1173">
        <v>0.05</v>
      </c>
      <c r="I50" s="1175">
        <v>100.00924821002386</v>
      </c>
      <c r="J50" s="1175">
        <v>335.28100000000001</v>
      </c>
      <c r="K50" s="1173">
        <v>0</v>
      </c>
      <c r="L50" s="1175">
        <v>0</v>
      </c>
      <c r="M50" s="1175">
        <v>0</v>
      </c>
      <c r="N50" s="1173">
        <v>0</v>
      </c>
      <c r="O50" s="1175">
        <v>0</v>
      </c>
      <c r="P50" s="1175">
        <v>0</v>
      </c>
      <c r="Q50" s="1173">
        <v>0</v>
      </c>
      <c r="R50" s="1175">
        <v>0</v>
      </c>
      <c r="S50" s="1175">
        <v>0</v>
      </c>
      <c r="T50" s="1173">
        <v>0</v>
      </c>
      <c r="U50" s="1175">
        <v>0</v>
      </c>
      <c r="V50" s="1175">
        <v>0</v>
      </c>
      <c r="W50" s="1173">
        <v>0</v>
      </c>
      <c r="X50" s="1175">
        <v>0</v>
      </c>
      <c r="Y50" s="1175">
        <v>0</v>
      </c>
      <c r="Z50" s="1173">
        <v>0</v>
      </c>
      <c r="AA50" s="1175">
        <v>0</v>
      </c>
      <c r="AB50" s="1175">
        <v>0</v>
      </c>
      <c r="AC50" s="1173">
        <v>0</v>
      </c>
      <c r="AD50" s="1175">
        <v>0</v>
      </c>
      <c r="AE50" s="1175">
        <v>0</v>
      </c>
      <c r="AF50" s="1173">
        <v>0</v>
      </c>
      <c r="AG50" s="1175">
        <v>0</v>
      </c>
      <c r="AH50" s="1175">
        <v>0</v>
      </c>
      <c r="AI50" s="1173">
        <v>0</v>
      </c>
      <c r="AJ50" s="1175">
        <v>0</v>
      </c>
      <c r="AK50" s="1175">
        <v>0</v>
      </c>
      <c r="AL50" s="1173">
        <v>0</v>
      </c>
      <c r="AM50" s="1175">
        <v>0</v>
      </c>
      <c r="AN50" s="1175">
        <v>0</v>
      </c>
      <c r="AO50" s="1173">
        <v>0</v>
      </c>
      <c r="AP50" s="1175">
        <v>0</v>
      </c>
      <c r="AQ50" s="1175">
        <v>0</v>
      </c>
      <c r="AR50" s="1173">
        <v>0</v>
      </c>
      <c r="AS50" s="1175">
        <v>0</v>
      </c>
      <c r="AT50" s="1175">
        <v>0</v>
      </c>
      <c r="AU50" s="1173">
        <v>0</v>
      </c>
      <c r="AV50" s="1175">
        <v>0</v>
      </c>
      <c r="AW50" s="1175">
        <v>0</v>
      </c>
      <c r="AX50" s="1173">
        <v>0</v>
      </c>
      <c r="AY50" s="1175">
        <v>0</v>
      </c>
      <c r="AZ50" s="1175">
        <v>0</v>
      </c>
      <c r="BA50" s="1173">
        <v>0</v>
      </c>
      <c r="BB50" s="1175">
        <v>0</v>
      </c>
      <c r="BC50" s="1175">
        <v>0</v>
      </c>
      <c r="BD50" s="1173">
        <v>0</v>
      </c>
      <c r="BE50" s="1175">
        <v>0</v>
      </c>
      <c r="BF50" s="1175">
        <v>0</v>
      </c>
      <c r="BG50" s="1173">
        <v>918.81700000000001</v>
      </c>
      <c r="BH50" s="1175">
        <v>174.00924821002386</v>
      </c>
      <c r="BI50" s="1176">
        <v>1502.096</v>
      </c>
      <c r="BJ50" s="1171"/>
      <c r="BK50" s="1171"/>
    </row>
    <row r="51" spans="1:63" s="1166" customFormat="1" ht="10.199999999999999" x14ac:dyDescent="0.2">
      <c r="A51" s="1172" t="s">
        <v>1040</v>
      </c>
      <c r="B51" s="1173">
        <v>432.21800000000002</v>
      </c>
      <c r="C51" s="1175">
        <v>1327.8994630071597</v>
      </c>
      <c r="D51" s="1175">
        <v>4883.3379999999997</v>
      </c>
      <c r="E51" s="1173">
        <v>0</v>
      </c>
      <c r="F51" s="1175">
        <v>0</v>
      </c>
      <c r="G51" s="1175">
        <v>0</v>
      </c>
      <c r="H51" s="1173">
        <v>1E-3</v>
      </c>
      <c r="I51" s="1175">
        <v>0</v>
      </c>
      <c r="J51" s="1175">
        <v>1E-3</v>
      </c>
      <c r="K51" s="1173">
        <v>2.7549999999999999</v>
      </c>
      <c r="L51" s="1175">
        <v>0</v>
      </c>
      <c r="M51" s="1175">
        <v>2.7549999999999999</v>
      </c>
      <c r="N51" s="1173">
        <v>0</v>
      </c>
      <c r="O51" s="1175">
        <v>0</v>
      </c>
      <c r="P51" s="1175">
        <v>0</v>
      </c>
      <c r="Q51" s="1173">
        <v>0</v>
      </c>
      <c r="R51" s="1175">
        <v>28.371718377088303</v>
      </c>
      <c r="S51" s="1175">
        <v>95.102000000000004</v>
      </c>
      <c r="T51" s="1173">
        <v>0</v>
      </c>
      <c r="U51" s="1175">
        <v>0</v>
      </c>
      <c r="V51" s="1175">
        <v>0</v>
      </c>
      <c r="W51" s="1173">
        <v>0</v>
      </c>
      <c r="X51" s="1175">
        <v>0</v>
      </c>
      <c r="Y51" s="1175">
        <v>0</v>
      </c>
      <c r="Z51" s="1173">
        <v>0</v>
      </c>
      <c r="AA51" s="1175">
        <v>0</v>
      </c>
      <c r="AB51" s="1175">
        <v>0</v>
      </c>
      <c r="AC51" s="1173">
        <v>0</v>
      </c>
      <c r="AD51" s="1175">
        <v>0</v>
      </c>
      <c r="AE51" s="1175">
        <v>0</v>
      </c>
      <c r="AF51" s="1173">
        <v>0</v>
      </c>
      <c r="AG51" s="1175">
        <v>0</v>
      </c>
      <c r="AH51" s="1175">
        <v>0</v>
      </c>
      <c r="AI51" s="1173">
        <v>0</v>
      </c>
      <c r="AJ51" s="1175">
        <v>0</v>
      </c>
      <c r="AK51" s="1175">
        <v>0</v>
      </c>
      <c r="AL51" s="1173">
        <v>0</v>
      </c>
      <c r="AM51" s="1175">
        <v>0</v>
      </c>
      <c r="AN51" s="1175">
        <v>0</v>
      </c>
      <c r="AO51" s="1173">
        <v>0</v>
      </c>
      <c r="AP51" s="1175">
        <v>0</v>
      </c>
      <c r="AQ51" s="1175">
        <v>0</v>
      </c>
      <c r="AR51" s="1173">
        <v>0</v>
      </c>
      <c r="AS51" s="1175">
        <v>0</v>
      </c>
      <c r="AT51" s="1175">
        <v>0</v>
      </c>
      <c r="AU51" s="1173">
        <v>0</v>
      </c>
      <c r="AV51" s="1175">
        <v>0</v>
      </c>
      <c r="AW51" s="1175">
        <v>0</v>
      </c>
      <c r="AX51" s="1173">
        <v>0</v>
      </c>
      <c r="AY51" s="1175">
        <v>0</v>
      </c>
      <c r="AZ51" s="1175">
        <v>0</v>
      </c>
      <c r="BA51" s="1173">
        <v>0</v>
      </c>
      <c r="BB51" s="1175">
        <v>0</v>
      </c>
      <c r="BC51" s="1175">
        <v>0</v>
      </c>
      <c r="BD51" s="1173">
        <v>6.0010000000000003</v>
      </c>
      <c r="BE51" s="1175">
        <v>0</v>
      </c>
      <c r="BF51" s="1175">
        <v>6.0010000000000003</v>
      </c>
      <c r="BG51" s="1173">
        <v>440.97699999999998</v>
      </c>
      <c r="BH51" s="1175">
        <v>1356.2714797136036</v>
      </c>
      <c r="BI51" s="1176">
        <v>4987.1989999999996</v>
      </c>
      <c r="BJ51" s="1171"/>
      <c r="BK51" s="1171"/>
    </row>
    <row r="52" spans="1:63" s="1166" customFormat="1" ht="10.199999999999999" x14ac:dyDescent="0.2">
      <c r="A52" s="1179" t="s">
        <v>1041</v>
      </c>
      <c r="B52" s="1180">
        <v>14681501.494000001</v>
      </c>
      <c r="C52" s="1181">
        <v>294065.30519093078</v>
      </c>
      <c r="D52" s="1182">
        <v>15667208.397</v>
      </c>
      <c r="E52" s="1180">
        <v>1427225.422</v>
      </c>
      <c r="F52" s="1181">
        <v>117.83114558472553</v>
      </c>
      <c r="G52" s="1182">
        <v>1427620.3929999999</v>
      </c>
      <c r="H52" s="1180">
        <v>17362620.784000002</v>
      </c>
      <c r="I52" s="1181">
        <v>934676.2183770882</v>
      </c>
      <c r="J52" s="1182">
        <v>20495655.467999998</v>
      </c>
      <c r="K52" s="1180">
        <v>2757944.284</v>
      </c>
      <c r="L52" s="1181">
        <v>25893.288782816227</v>
      </c>
      <c r="M52" s="1182">
        <v>2844738.5890000002</v>
      </c>
      <c r="N52" s="1180">
        <v>2244007.3139999998</v>
      </c>
      <c r="O52" s="1181">
        <v>11581.776551312647</v>
      </c>
      <c r="P52" s="1182">
        <v>2282829.429</v>
      </c>
      <c r="Q52" s="1180">
        <v>10077420.559</v>
      </c>
      <c r="R52" s="1181">
        <v>135115.41587112172</v>
      </c>
      <c r="S52" s="1182">
        <v>10530327.434</v>
      </c>
      <c r="T52" s="1180">
        <v>0</v>
      </c>
      <c r="U52" s="1181">
        <v>0</v>
      </c>
      <c r="V52" s="1182">
        <v>0</v>
      </c>
      <c r="W52" s="1180">
        <v>14693781.571</v>
      </c>
      <c r="X52" s="1181">
        <v>150664.49194510738</v>
      </c>
      <c r="Y52" s="1182">
        <v>15198808.948000001</v>
      </c>
      <c r="Z52" s="1180">
        <v>437475.18599999999</v>
      </c>
      <c r="AA52" s="1181">
        <v>0</v>
      </c>
      <c r="AB52" s="1182">
        <v>437475.18599999999</v>
      </c>
      <c r="AC52" s="1180">
        <v>1817047.7239999999</v>
      </c>
      <c r="AD52" s="1181">
        <v>247.32637231503577</v>
      </c>
      <c r="AE52" s="1182">
        <v>1817876.7620000001</v>
      </c>
      <c r="AF52" s="1180">
        <v>3675960.7379999999</v>
      </c>
      <c r="AG52" s="1181">
        <v>0</v>
      </c>
      <c r="AH52" s="1182">
        <v>3675960.7379999999</v>
      </c>
      <c r="AI52" s="1180">
        <v>35038.796999999999</v>
      </c>
      <c r="AJ52" s="1181">
        <v>156.02088305489258</v>
      </c>
      <c r="AK52" s="1182">
        <v>35561.78</v>
      </c>
      <c r="AL52" s="1180">
        <v>1424565.6669999999</v>
      </c>
      <c r="AM52" s="1181">
        <v>0</v>
      </c>
      <c r="AN52" s="1182">
        <v>1424565.6669999999</v>
      </c>
      <c r="AO52" s="1180">
        <v>728984.05599999998</v>
      </c>
      <c r="AP52" s="1181">
        <v>0</v>
      </c>
      <c r="AQ52" s="1182">
        <v>728984.05599999998</v>
      </c>
      <c r="AR52" s="1180">
        <v>0</v>
      </c>
      <c r="AS52" s="1181">
        <v>0</v>
      </c>
      <c r="AT52" s="1182">
        <v>0</v>
      </c>
      <c r="AU52" s="1180">
        <v>0</v>
      </c>
      <c r="AV52" s="1181">
        <v>0</v>
      </c>
      <c r="AW52" s="1182">
        <v>0</v>
      </c>
      <c r="AX52" s="1180">
        <v>0</v>
      </c>
      <c r="AY52" s="1181">
        <v>0</v>
      </c>
      <c r="AZ52" s="1182">
        <v>0</v>
      </c>
      <c r="BA52" s="1180">
        <v>816783.56200000003</v>
      </c>
      <c r="BB52" s="1181">
        <v>0</v>
      </c>
      <c r="BC52" s="1182">
        <v>816783.56200000003</v>
      </c>
      <c r="BD52" s="1180">
        <v>2314104.8220000002</v>
      </c>
      <c r="BE52" s="1181">
        <v>0</v>
      </c>
      <c r="BF52" s="1182">
        <v>2314104.8220000002</v>
      </c>
      <c r="BG52" s="1180">
        <v>74494461.986000001</v>
      </c>
      <c r="BH52" s="1181">
        <v>1552517.6763126492</v>
      </c>
      <c r="BI52" s="1182">
        <v>79698501.238000005</v>
      </c>
      <c r="BJ52" s="1171"/>
      <c r="BK52" s="1171"/>
    </row>
    <row r="53" spans="1:63" s="1166" customFormat="1" ht="10.199999999999999" x14ac:dyDescent="0.2">
      <c r="A53" s="1172" t="s">
        <v>1031</v>
      </c>
      <c r="B53" s="1173">
        <v>179.77199999999999</v>
      </c>
      <c r="C53" s="1175">
        <v>0.59665871121718372</v>
      </c>
      <c r="D53" s="1175">
        <v>181.773</v>
      </c>
      <c r="E53" s="1173">
        <v>0</v>
      </c>
      <c r="F53" s="1175">
        <v>0</v>
      </c>
      <c r="G53" s="1175">
        <v>0</v>
      </c>
      <c r="H53" s="1173">
        <v>1186.3710000000001</v>
      </c>
      <c r="I53" s="1175">
        <v>159.31294749403341</v>
      </c>
      <c r="J53" s="1175">
        <v>1720.3889999999999</v>
      </c>
      <c r="K53" s="1173">
        <v>3691.9490000000001</v>
      </c>
      <c r="L53" s="1175">
        <v>21.82189737470167</v>
      </c>
      <c r="M53" s="1175">
        <v>3765.0970000000002</v>
      </c>
      <c r="N53" s="1173">
        <v>20.443000000000001</v>
      </c>
      <c r="O53" s="1175">
        <v>6.4254176610978515</v>
      </c>
      <c r="P53" s="1175">
        <v>41.981000000000002</v>
      </c>
      <c r="Q53" s="1173">
        <v>498.197</v>
      </c>
      <c r="R53" s="1175">
        <v>63.711813842482101</v>
      </c>
      <c r="S53" s="1175">
        <v>711.75900000000001</v>
      </c>
      <c r="T53" s="1173">
        <v>0</v>
      </c>
      <c r="U53" s="1175">
        <v>0</v>
      </c>
      <c r="V53" s="1175">
        <v>0</v>
      </c>
      <c r="W53" s="1173">
        <v>487.07100000000003</v>
      </c>
      <c r="X53" s="1175">
        <v>4.8412887828162292</v>
      </c>
      <c r="Y53" s="1175">
        <v>503.29899999999998</v>
      </c>
      <c r="Z53" s="1173">
        <v>0</v>
      </c>
      <c r="AA53" s="1175">
        <v>0</v>
      </c>
      <c r="AB53" s="1175">
        <v>0</v>
      </c>
      <c r="AC53" s="1173">
        <v>0</v>
      </c>
      <c r="AD53" s="1175">
        <v>0</v>
      </c>
      <c r="AE53" s="1175">
        <v>0</v>
      </c>
      <c r="AF53" s="1173">
        <v>0</v>
      </c>
      <c r="AG53" s="1175">
        <v>0</v>
      </c>
      <c r="AH53" s="1175">
        <v>0</v>
      </c>
      <c r="AI53" s="1173">
        <v>0</v>
      </c>
      <c r="AJ53" s="1175">
        <v>0</v>
      </c>
      <c r="AK53" s="1175">
        <v>0</v>
      </c>
      <c r="AL53" s="1173">
        <v>0</v>
      </c>
      <c r="AM53" s="1175">
        <v>0</v>
      </c>
      <c r="AN53" s="1175">
        <v>0</v>
      </c>
      <c r="AO53" s="1173">
        <v>0</v>
      </c>
      <c r="AP53" s="1175">
        <v>0</v>
      </c>
      <c r="AQ53" s="1175">
        <v>0</v>
      </c>
      <c r="AR53" s="1173">
        <v>0</v>
      </c>
      <c r="AS53" s="1175">
        <v>0</v>
      </c>
      <c r="AT53" s="1175">
        <v>0</v>
      </c>
      <c r="AU53" s="1173">
        <v>0</v>
      </c>
      <c r="AV53" s="1175">
        <v>0</v>
      </c>
      <c r="AW53" s="1175">
        <v>0</v>
      </c>
      <c r="AX53" s="1173">
        <v>0</v>
      </c>
      <c r="AY53" s="1175">
        <v>0</v>
      </c>
      <c r="AZ53" s="1175">
        <v>0</v>
      </c>
      <c r="BA53" s="1173">
        <v>0</v>
      </c>
      <c r="BB53" s="1175">
        <v>0</v>
      </c>
      <c r="BC53" s="1175">
        <v>0</v>
      </c>
      <c r="BD53" s="1173">
        <v>1.4E-2</v>
      </c>
      <c r="BE53" s="1175">
        <v>0</v>
      </c>
      <c r="BF53" s="1175">
        <v>1.4E-2</v>
      </c>
      <c r="BG53" s="1173">
        <v>6063.8209999999999</v>
      </c>
      <c r="BH53" s="1175">
        <v>256.71062052505965</v>
      </c>
      <c r="BI53" s="1176">
        <v>6924.3159999999998</v>
      </c>
      <c r="BJ53" s="1171"/>
      <c r="BK53" s="1171"/>
    </row>
    <row r="54" spans="1:63" s="1166" customFormat="1" ht="10.199999999999999" x14ac:dyDescent="0.2">
      <c r="A54" s="1172" t="s">
        <v>787</v>
      </c>
      <c r="B54" s="1173">
        <v>3382013.5129999998</v>
      </c>
      <c r="C54" s="1175">
        <v>129986.75566825774</v>
      </c>
      <c r="D54" s="1175">
        <v>3817729.1189999999</v>
      </c>
      <c r="E54" s="1173">
        <v>2079.6320000000001</v>
      </c>
      <c r="F54" s="1175">
        <v>66.497911694510734</v>
      </c>
      <c r="G54" s="1175">
        <v>2302.5340000000001</v>
      </c>
      <c r="H54" s="1173">
        <v>5292878.0880000005</v>
      </c>
      <c r="I54" s="1175">
        <v>306875.25566825771</v>
      </c>
      <c r="J54" s="1175">
        <v>6321523.9460000005</v>
      </c>
      <c r="K54" s="1173">
        <v>537590.45400000003</v>
      </c>
      <c r="L54" s="1175">
        <v>25833.06593078759</v>
      </c>
      <c r="M54" s="1175">
        <v>624182.89099999995</v>
      </c>
      <c r="N54" s="1173">
        <v>169794.75200000001</v>
      </c>
      <c r="O54" s="1175">
        <v>8043.7789379474934</v>
      </c>
      <c r="P54" s="1175">
        <v>196757.5</v>
      </c>
      <c r="Q54" s="1173">
        <v>1672486.0730000001</v>
      </c>
      <c r="R54" s="1175">
        <v>86371.57875894988</v>
      </c>
      <c r="S54" s="1175">
        <v>1962003.6059999999</v>
      </c>
      <c r="T54" s="1173">
        <v>0</v>
      </c>
      <c r="U54" s="1175">
        <v>0</v>
      </c>
      <c r="V54" s="1175">
        <v>0</v>
      </c>
      <c r="W54" s="1173">
        <v>2632447.6800000002</v>
      </c>
      <c r="X54" s="1175">
        <v>130408.49403341288</v>
      </c>
      <c r="Y54" s="1175">
        <v>3069576.952</v>
      </c>
      <c r="Z54" s="1173">
        <v>0</v>
      </c>
      <c r="AA54" s="1175">
        <v>0</v>
      </c>
      <c r="AB54" s="1175">
        <v>0</v>
      </c>
      <c r="AC54" s="1173">
        <v>9294.7309999999998</v>
      </c>
      <c r="AD54" s="1175">
        <v>179.49224343675417</v>
      </c>
      <c r="AE54" s="1175">
        <v>9896.39</v>
      </c>
      <c r="AF54" s="1173">
        <v>1783702.757</v>
      </c>
      <c r="AG54" s="1175">
        <v>0</v>
      </c>
      <c r="AH54" s="1175">
        <v>1783702.757</v>
      </c>
      <c r="AI54" s="1173">
        <v>0</v>
      </c>
      <c r="AJ54" s="1175">
        <v>0</v>
      </c>
      <c r="AK54" s="1175">
        <v>0</v>
      </c>
      <c r="AL54" s="1173">
        <v>527523.63399999996</v>
      </c>
      <c r="AM54" s="1175">
        <v>0</v>
      </c>
      <c r="AN54" s="1175">
        <v>527523.63399999996</v>
      </c>
      <c r="AO54" s="1173">
        <v>0</v>
      </c>
      <c r="AP54" s="1175">
        <v>0</v>
      </c>
      <c r="AQ54" s="1175">
        <v>0</v>
      </c>
      <c r="AR54" s="1173">
        <v>0</v>
      </c>
      <c r="AS54" s="1175">
        <v>0</v>
      </c>
      <c r="AT54" s="1175">
        <v>0</v>
      </c>
      <c r="AU54" s="1173">
        <v>0</v>
      </c>
      <c r="AV54" s="1175">
        <v>0</v>
      </c>
      <c r="AW54" s="1175">
        <v>0</v>
      </c>
      <c r="AX54" s="1173">
        <v>0</v>
      </c>
      <c r="AY54" s="1175">
        <v>0</v>
      </c>
      <c r="AZ54" s="1175">
        <v>0</v>
      </c>
      <c r="BA54" s="1173">
        <v>0</v>
      </c>
      <c r="BB54" s="1175">
        <v>0</v>
      </c>
      <c r="BC54" s="1175">
        <v>0</v>
      </c>
      <c r="BD54" s="1173">
        <v>197183.174</v>
      </c>
      <c r="BE54" s="1175">
        <v>0</v>
      </c>
      <c r="BF54" s="1175">
        <v>197183.174</v>
      </c>
      <c r="BG54" s="1173">
        <v>16206994.493000001</v>
      </c>
      <c r="BH54" s="1175">
        <v>687764.92034606193</v>
      </c>
      <c r="BI54" s="1176">
        <v>18512382.506999999</v>
      </c>
      <c r="BJ54" s="1171"/>
      <c r="BK54" s="1171"/>
    </row>
    <row r="55" spans="1:63" s="1166" customFormat="1" ht="10.199999999999999" x14ac:dyDescent="0.2">
      <c r="A55" s="1172" t="s">
        <v>136</v>
      </c>
      <c r="B55" s="1173">
        <v>11299308.208000001</v>
      </c>
      <c r="C55" s="1175">
        <v>164077.95226730307</v>
      </c>
      <c r="D55" s="1175">
        <v>11849297.505000001</v>
      </c>
      <c r="E55" s="1173">
        <v>1068724.3259999999</v>
      </c>
      <c r="F55" s="1175">
        <v>51.333233890214792</v>
      </c>
      <c r="G55" s="1175">
        <v>1068896.395</v>
      </c>
      <c r="H55" s="1173">
        <v>12068556.323999999</v>
      </c>
      <c r="I55" s="1175">
        <v>627641.64946300711</v>
      </c>
      <c r="J55" s="1175">
        <v>14172411.132999999</v>
      </c>
      <c r="K55" s="1173">
        <v>2215705.35</v>
      </c>
      <c r="L55" s="1175">
        <v>38.400656324582336</v>
      </c>
      <c r="M55" s="1175">
        <v>2215834.0699999998</v>
      </c>
      <c r="N55" s="1173">
        <v>2074192.1170000001</v>
      </c>
      <c r="O55" s="1175">
        <v>3531.5718973747012</v>
      </c>
      <c r="P55" s="1175">
        <v>2086029.946</v>
      </c>
      <c r="Q55" s="1173">
        <v>7823912.9589999998</v>
      </c>
      <c r="R55" s="1175">
        <v>31967.05011933174</v>
      </c>
      <c r="S55" s="1175">
        <v>7931066.5109999999</v>
      </c>
      <c r="T55" s="1173">
        <v>0</v>
      </c>
      <c r="U55" s="1175">
        <v>0</v>
      </c>
      <c r="V55" s="1175">
        <v>0</v>
      </c>
      <c r="W55" s="1173">
        <v>12060846.819</v>
      </c>
      <c r="X55" s="1175">
        <v>20251.156324582338</v>
      </c>
      <c r="Y55" s="1175">
        <v>12128728.696</v>
      </c>
      <c r="Z55" s="1173">
        <v>437475.18599999999</v>
      </c>
      <c r="AA55" s="1175">
        <v>0</v>
      </c>
      <c r="AB55" s="1175">
        <v>437475.18599999999</v>
      </c>
      <c r="AC55" s="1173">
        <v>1807752.9920000001</v>
      </c>
      <c r="AD55" s="1175">
        <v>67.833830548926002</v>
      </c>
      <c r="AE55" s="1175">
        <v>1807980.372</v>
      </c>
      <c r="AF55" s="1173">
        <v>1892257.9809999999</v>
      </c>
      <c r="AG55" s="1175">
        <v>0</v>
      </c>
      <c r="AH55" s="1175">
        <v>1892257.9809999999</v>
      </c>
      <c r="AI55" s="1173">
        <v>29986.843000000001</v>
      </c>
      <c r="AJ55" s="1175">
        <v>0</v>
      </c>
      <c r="AK55" s="1175">
        <v>29986.843000000001</v>
      </c>
      <c r="AL55" s="1173">
        <v>897042.03200000001</v>
      </c>
      <c r="AM55" s="1175">
        <v>0</v>
      </c>
      <c r="AN55" s="1175">
        <v>897042.03200000001</v>
      </c>
      <c r="AO55" s="1173">
        <v>728984.05599999998</v>
      </c>
      <c r="AP55" s="1175">
        <v>0</v>
      </c>
      <c r="AQ55" s="1175">
        <v>728984.05599999998</v>
      </c>
      <c r="AR55" s="1173">
        <v>0</v>
      </c>
      <c r="AS55" s="1175">
        <v>0</v>
      </c>
      <c r="AT55" s="1175">
        <v>0</v>
      </c>
      <c r="AU55" s="1173">
        <v>0</v>
      </c>
      <c r="AV55" s="1175">
        <v>0</v>
      </c>
      <c r="AW55" s="1175">
        <v>0</v>
      </c>
      <c r="AX55" s="1173">
        <v>0</v>
      </c>
      <c r="AY55" s="1175">
        <v>0</v>
      </c>
      <c r="AZ55" s="1175">
        <v>0</v>
      </c>
      <c r="BA55" s="1173">
        <v>816783.56200000003</v>
      </c>
      <c r="BB55" s="1175">
        <v>0</v>
      </c>
      <c r="BC55" s="1175">
        <v>816783.56200000003</v>
      </c>
      <c r="BD55" s="1173">
        <v>2081509.348</v>
      </c>
      <c r="BE55" s="1175">
        <v>0</v>
      </c>
      <c r="BF55" s="1175">
        <v>2081509.348</v>
      </c>
      <c r="BG55" s="1173">
        <v>57303038.108999997</v>
      </c>
      <c r="BH55" s="1175">
        <v>847626.94868735084</v>
      </c>
      <c r="BI55" s="1176">
        <v>60144283.641999997</v>
      </c>
      <c r="BJ55" s="1171"/>
      <c r="BK55" s="1171"/>
    </row>
    <row r="56" spans="1:63" s="1166" customFormat="1" ht="10.199999999999999" x14ac:dyDescent="0.2">
      <c r="A56" s="1172" t="s">
        <v>1042</v>
      </c>
      <c r="B56" s="1173">
        <v>0</v>
      </c>
      <c r="C56" s="1175">
        <v>0</v>
      </c>
      <c r="D56" s="1175">
        <v>0</v>
      </c>
      <c r="E56" s="1173">
        <v>0</v>
      </c>
      <c r="F56" s="1175">
        <v>0</v>
      </c>
      <c r="G56" s="1175">
        <v>0</v>
      </c>
      <c r="H56" s="1173">
        <v>0</v>
      </c>
      <c r="I56" s="1175">
        <v>0</v>
      </c>
      <c r="J56" s="1175">
        <v>0</v>
      </c>
      <c r="K56" s="1173">
        <v>0</v>
      </c>
      <c r="L56" s="1175">
        <v>0</v>
      </c>
      <c r="M56" s="1175">
        <v>0</v>
      </c>
      <c r="N56" s="1173">
        <v>209.55500000000001</v>
      </c>
      <c r="O56" s="1175">
        <v>0</v>
      </c>
      <c r="P56" s="1175">
        <v>209.55500000000001</v>
      </c>
      <c r="Q56" s="1173">
        <v>296.91300000000001</v>
      </c>
      <c r="R56" s="1175">
        <v>75.180787589498806</v>
      </c>
      <c r="S56" s="1175">
        <v>548.91899999999998</v>
      </c>
      <c r="T56" s="1173">
        <v>0</v>
      </c>
      <c r="U56" s="1175">
        <v>0</v>
      </c>
      <c r="V56" s="1175">
        <v>0</v>
      </c>
      <c r="W56" s="1173">
        <v>7403.3180000000002</v>
      </c>
      <c r="X56" s="1175">
        <v>0</v>
      </c>
      <c r="Y56" s="1175">
        <v>7403.3180000000002</v>
      </c>
      <c r="Z56" s="1173">
        <v>29508.637999999999</v>
      </c>
      <c r="AA56" s="1175">
        <v>0</v>
      </c>
      <c r="AB56" s="1175">
        <v>29508.637999999999</v>
      </c>
      <c r="AC56" s="1173">
        <v>0</v>
      </c>
      <c r="AD56" s="1175">
        <v>0</v>
      </c>
      <c r="AE56" s="1175">
        <v>0</v>
      </c>
      <c r="AF56" s="1173">
        <v>0</v>
      </c>
      <c r="AG56" s="1175">
        <v>0</v>
      </c>
      <c r="AH56" s="1175">
        <v>0</v>
      </c>
      <c r="AI56" s="1173">
        <v>0</v>
      </c>
      <c r="AJ56" s="1175">
        <v>0</v>
      </c>
      <c r="AK56" s="1175">
        <v>0</v>
      </c>
      <c r="AL56" s="1173">
        <v>0</v>
      </c>
      <c r="AM56" s="1175">
        <v>0</v>
      </c>
      <c r="AN56" s="1175">
        <v>0</v>
      </c>
      <c r="AO56" s="1173">
        <v>0</v>
      </c>
      <c r="AP56" s="1175">
        <v>0</v>
      </c>
      <c r="AQ56" s="1175">
        <v>0</v>
      </c>
      <c r="AR56" s="1173">
        <v>0</v>
      </c>
      <c r="AS56" s="1175">
        <v>0</v>
      </c>
      <c r="AT56" s="1175">
        <v>0</v>
      </c>
      <c r="AU56" s="1173">
        <v>0</v>
      </c>
      <c r="AV56" s="1175">
        <v>0</v>
      </c>
      <c r="AW56" s="1175">
        <v>0</v>
      </c>
      <c r="AX56" s="1173">
        <v>0</v>
      </c>
      <c r="AY56" s="1175">
        <v>0</v>
      </c>
      <c r="AZ56" s="1175">
        <v>0</v>
      </c>
      <c r="BA56" s="1173">
        <v>9603.0349999999999</v>
      </c>
      <c r="BB56" s="1175">
        <v>0</v>
      </c>
      <c r="BC56" s="1175">
        <v>9603.0349999999999</v>
      </c>
      <c r="BD56" s="1173">
        <v>0</v>
      </c>
      <c r="BE56" s="1175">
        <v>0</v>
      </c>
      <c r="BF56" s="1175">
        <v>0</v>
      </c>
      <c r="BG56" s="1173">
        <v>47021.461000000003</v>
      </c>
      <c r="BH56" s="1175">
        <v>75.180787589498806</v>
      </c>
      <c r="BI56" s="1176">
        <v>47273.466999999997</v>
      </c>
      <c r="BJ56" s="1171"/>
      <c r="BK56" s="1171"/>
    </row>
    <row r="57" spans="1:63" s="1166" customFormat="1" ht="10.199999999999999" x14ac:dyDescent="0.2">
      <c r="A57" s="1172" t="s">
        <v>1043</v>
      </c>
      <c r="B57" s="1173">
        <v>11299308.208000001</v>
      </c>
      <c r="C57" s="1175">
        <v>164077.95226730307</v>
      </c>
      <c r="D57" s="1175">
        <v>11849297.505000001</v>
      </c>
      <c r="E57" s="1173">
        <v>1068724.3259999999</v>
      </c>
      <c r="F57" s="1175">
        <v>51.333233890214792</v>
      </c>
      <c r="G57" s="1175">
        <v>1068896.395</v>
      </c>
      <c r="H57" s="1173">
        <v>12068556.323999999</v>
      </c>
      <c r="I57" s="1175">
        <v>627641.64946300711</v>
      </c>
      <c r="J57" s="1175">
        <v>14172411.132999999</v>
      </c>
      <c r="K57" s="1173">
        <v>2215705.35</v>
      </c>
      <c r="L57" s="1175">
        <v>38.400656324582336</v>
      </c>
      <c r="M57" s="1175">
        <v>2215834.0699999998</v>
      </c>
      <c r="N57" s="1173">
        <v>2073982.561</v>
      </c>
      <c r="O57" s="1175">
        <v>3531.5718973747012</v>
      </c>
      <c r="P57" s="1175">
        <v>2085820.3910000001</v>
      </c>
      <c r="Q57" s="1173">
        <v>7823616.0449999999</v>
      </c>
      <c r="R57" s="1175">
        <v>31891.86933174224</v>
      </c>
      <c r="S57" s="1175">
        <v>7930517.591</v>
      </c>
      <c r="T57" s="1173">
        <v>0</v>
      </c>
      <c r="U57" s="1175">
        <v>0</v>
      </c>
      <c r="V57" s="1175">
        <v>0</v>
      </c>
      <c r="W57" s="1173">
        <v>12053443.501</v>
      </c>
      <c r="X57" s="1175">
        <v>20251.156324582338</v>
      </c>
      <c r="Y57" s="1175">
        <v>12121325.377</v>
      </c>
      <c r="Z57" s="1173">
        <v>407966.54800000001</v>
      </c>
      <c r="AA57" s="1175">
        <v>0</v>
      </c>
      <c r="AB57" s="1175">
        <v>407966.54800000001</v>
      </c>
      <c r="AC57" s="1173">
        <v>1807752.9920000001</v>
      </c>
      <c r="AD57" s="1175">
        <v>67.833830548926002</v>
      </c>
      <c r="AE57" s="1175">
        <v>1807980.372</v>
      </c>
      <c r="AF57" s="1173">
        <v>1892257.9809999999</v>
      </c>
      <c r="AG57" s="1175">
        <v>0</v>
      </c>
      <c r="AH57" s="1175">
        <v>1892257.9809999999</v>
      </c>
      <c r="AI57" s="1173">
        <v>29986.843000000001</v>
      </c>
      <c r="AJ57" s="1175">
        <v>0</v>
      </c>
      <c r="AK57" s="1175">
        <v>29986.843000000001</v>
      </c>
      <c r="AL57" s="1173">
        <v>897042.03200000001</v>
      </c>
      <c r="AM57" s="1175">
        <v>0</v>
      </c>
      <c r="AN57" s="1175">
        <v>897042.03200000001</v>
      </c>
      <c r="AO57" s="1173">
        <v>728984.05599999998</v>
      </c>
      <c r="AP57" s="1175">
        <v>0</v>
      </c>
      <c r="AQ57" s="1175">
        <v>728984.05599999998</v>
      </c>
      <c r="AR57" s="1173">
        <v>0</v>
      </c>
      <c r="AS57" s="1175">
        <v>0</v>
      </c>
      <c r="AT57" s="1175">
        <v>0</v>
      </c>
      <c r="AU57" s="1173">
        <v>0</v>
      </c>
      <c r="AV57" s="1175">
        <v>0</v>
      </c>
      <c r="AW57" s="1175">
        <v>0</v>
      </c>
      <c r="AX57" s="1173">
        <v>0</v>
      </c>
      <c r="AY57" s="1175">
        <v>0</v>
      </c>
      <c r="AZ57" s="1175">
        <v>0</v>
      </c>
      <c r="BA57" s="1173">
        <v>807180.52599999995</v>
      </c>
      <c r="BB57" s="1175">
        <v>0</v>
      </c>
      <c r="BC57" s="1175">
        <v>807180.52599999995</v>
      </c>
      <c r="BD57" s="1173">
        <v>2081509.348</v>
      </c>
      <c r="BE57" s="1175">
        <v>0</v>
      </c>
      <c r="BF57" s="1175">
        <v>2081509.348</v>
      </c>
      <c r="BG57" s="1173">
        <v>57256016.647</v>
      </c>
      <c r="BH57" s="1175">
        <v>847551.76789976133</v>
      </c>
      <c r="BI57" s="1176">
        <v>60097010.174000002</v>
      </c>
      <c r="BJ57" s="1171"/>
      <c r="BK57" s="1171"/>
    </row>
    <row r="58" spans="1:63" s="1166" customFormat="1" ht="10.199999999999999" x14ac:dyDescent="0.2">
      <c r="A58" s="1172" t="s">
        <v>1044</v>
      </c>
      <c r="B58" s="1173">
        <v>1070828.422</v>
      </c>
      <c r="C58" s="1175">
        <v>10561.695405727922</v>
      </c>
      <c r="D58" s="1175">
        <v>1106231.226</v>
      </c>
      <c r="E58" s="1173">
        <v>0</v>
      </c>
      <c r="F58" s="1175">
        <v>0</v>
      </c>
      <c r="G58" s="1175">
        <v>0</v>
      </c>
      <c r="H58" s="1173">
        <v>693687.07700000005</v>
      </c>
      <c r="I58" s="1175">
        <v>24820.941527446299</v>
      </c>
      <c r="J58" s="1175">
        <v>776886.87399999995</v>
      </c>
      <c r="K58" s="1173">
        <v>40.152999999999999</v>
      </c>
      <c r="L58" s="1175">
        <v>0</v>
      </c>
      <c r="M58" s="1175">
        <v>40.152999999999999</v>
      </c>
      <c r="N58" s="1173">
        <v>200815.247</v>
      </c>
      <c r="O58" s="1175">
        <v>477.52416467780427</v>
      </c>
      <c r="P58" s="1175">
        <v>202415.90900000001</v>
      </c>
      <c r="Q58" s="1173">
        <v>49271.659</v>
      </c>
      <c r="R58" s="1175">
        <v>274.23120525059664</v>
      </c>
      <c r="S58" s="1175">
        <v>50190.881999999998</v>
      </c>
      <c r="T58" s="1173">
        <v>0</v>
      </c>
      <c r="U58" s="1175">
        <v>0</v>
      </c>
      <c r="V58" s="1175">
        <v>0</v>
      </c>
      <c r="W58" s="1173">
        <v>12078.736999999999</v>
      </c>
      <c r="X58" s="1175">
        <v>1255.5859188544152</v>
      </c>
      <c r="Y58" s="1175">
        <v>16287.460999999999</v>
      </c>
      <c r="Z58" s="1173">
        <v>0</v>
      </c>
      <c r="AA58" s="1175">
        <v>0</v>
      </c>
      <c r="AB58" s="1175">
        <v>0</v>
      </c>
      <c r="AC58" s="1173">
        <v>0</v>
      </c>
      <c r="AD58" s="1175">
        <v>0</v>
      </c>
      <c r="AE58" s="1175">
        <v>0</v>
      </c>
      <c r="AF58" s="1173">
        <v>0</v>
      </c>
      <c r="AG58" s="1175">
        <v>0</v>
      </c>
      <c r="AH58" s="1175">
        <v>0</v>
      </c>
      <c r="AI58" s="1173">
        <v>29986.843000000001</v>
      </c>
      <c r="AJ58" s="1175">
        <v>0</v>
      </c>
      <c r="AK58" s="1175">
        <v>29986.843000000001</v>
      </c>
      <c r="AL58" s="1173">
        <v>0</v>
      </c>
      <c r="AM58" s="1175">
        <v>0</v>
      </c>
      <c r="AN58" s="1175">
        <v>0</v>
      </c>
      <c r="AO58" s="1173">
        <v>0</v>
      </c>
      <c r="AP58" s="1175">
        <v>0</v>
      </c>
      <c r="AQ58" s="1175">
        <v>0</v>
      </c>
      <c r="AR58" s="1173">
        <v>0</v>
      </c>
      <c r="AS58" s="1175">
        <v>0</v>
      </c>
      <c r="AT58" s="1175">
        <v>0</v>
      </c>
      <c r="AU58" s="1173">
        <v>0</v>
      </c>
      <c r="AV58" s="1175">
        <v>0</v>
      </c>
      <c r="AW58" s="1175">
        <v>0</v>
      </c>
      <c r="AX58" s="1173">
        <v>0</v>
      </c>
      <c r="AY58" s="1175">
        <v>0</v>
      </c>
      <c r="AZ58" s="1175">
        <v>0</v>
      </c>
      <c r="BA58" s="1173">
        <v>0</v>
      </c>
      <c r="BB58" s="1175">
        <v>0</v>
      </c>
      <c r="BC58" s="1175">
        <v>0</v>
      </c>
      <c r="BD58" s="1173">
        <v>10.272</v>
      </c>
      <c r="BE58" s="1175">
        <v>0</v>
      </c>
      <c r="BF58" s="1175">
        <v>10.272</v>
      </c>
      <c r="BG58" s="1173">
        <v>2056718.4129999999</v>
      </c>
      <c r="BH58" s="1175">
        <v>37389.978818615746</v>
      </c>
      <c r="BI58" s="1176">
        <v>2182049.6230000001</v>
      </c>
      <c r="BJ58" s="1171"/>
      <c r="BK58" s="1171"/>
    </row>
    <row r="59" spans="1:63" s="1166" customFormat="1" ht="10.199999999999999" x14ac:dyDescent="0.2">
      <c r="A59" s="1172" t="s">
        <v>788</v>
      </c>
      <c r="B59" s="1173">
        <v>0</v>
      </c>
      <c r="C59" s="1175">
        <v>0</v>
      </c>
      <c r="D59" s="1175">
        <v>0</v>
      </c>
      <c r="E59" s="1173">
        <v>0</v>
      </c>
      <c r="F59" s="1175">
        <v>0</v>
      </c>
      <c r="G59" s="1175">
        <v>0</v>
      </c>
      <c r="H59" s="1173">
        <v>0</v>
      </c>
      <c r="I59" s="1175">
        <v>0</v>
      </c>
      <c r="J59" s="1175">
        <v>0</v>
      </c>
      <c r="K59" s="1173">
        <v>0</v>
      </c>
      <c r="L59" s="1175">
        <v>0</v>
      </c>
      <c r="M59" s="1175">
        <v>0</v>
      </c>
      <c r="N59" s="1173">
        <v>0</v>
      </c>
      <c r="O59" s="1175">
        <v>0</v>
      </c>
      <c r="P59" s="1175">
        <v>0</v>
      </c>
      <c r="Q59" s="1173">
        <v>0</v>
      </c>
      <c r="R59" s="1175">
        <v>0</v>
      </c>
      <c r="S59" s="1175">
        <v>0</v>
      </c>
      <c r="T59" s="1173">
        <v>0</v>
      </c>
      <c r="U59" s="1175">
        <v>0</v>
      </c>
      <c r="V59" s="1175">
        <v>0</v>
      </c>
      <c r="W59" s="1173">
        <v>0</v>
      </c>
      <c r="X59" s="1175">
        <v>0</v>
      </c>
      <c r="Y59" s="1175">
        <v>0</v>
      </c>
      <c r="Z59" s="1173">
        <v>0</v>
      </c>
      <c r="AA59" s="1175">
        <v>0</v>
      </c>
      <c r="AB59" s="1175">
        <v>0</v>
      </c>
      <c r="AC59" s="1173">
        <v>0</v>
      </c>
      <c r="AD59" s="1175">
        <v>0</v>
      </c>
      <c r="AE59" s="1175">
        <v>0</v>
      </c>
      <c r="AF59" s="1173">
        <v>0</v>
      </c>
      <c r="AG59" s="1175">
        <v>0</v>
      </c>
      <c r="AH59" s="1175">
        <v>0</v>
      </c>
      <c r="AI59" s="1173">
        <v>0</v>
      </c>
      <c r="AJ59" s="1175">
        <v>0</v>
      </c>
      <c r="AK59" s="1175">
        <v>0</v>
      </c>
      <c r="AL59" s="1173">
        <v>0</v>
      </c>
      <c r="AM59" s="1175">
        <v>0</v>
      </c>
      <c r="AN59" s="1175">
        <v>0</v>
      </c>
      <c r="AO59" s="1173">
        <v>0</v>
      </c>
      <c r="AP59" s="1175">
        <v>0</v>
      </c>
      <c r="AQ59" s="1175">
        <v>0</v>
      </c>
      <c r="AR59" s="1173">
        <v>0</v>
      </c>
      <c r="AS59" s="1175">
        <v>0</v>
      </c>
      <c r="AT59" s="1175">
        <v>0</v>
      </c>
      <c r="AU59" s="1173">
        <v>0</v>
      </c>
      <c r="AV59" s="1175">
        <v>0</v>
      </c>
      <c r="AW59" s="1175">
        <v>0</v>
      </c>
      <c r="AX59" s="1173">
        <v>0</v>
      </c>
      <c r="AY59" s="1175">
        <v>0</v>
      </c>
      <c r="AZ59" s="1175">
        <v>0</v>
      </c>
      <c r="BA59" s="1173">
        <v>0</v>
      </c>
      <c r="BB59" s="1175">
        <v>0</v>
      </c>
      <c r="BC59" s="1175">
        <v>0</v>
      </c>
      <c r="BD59" s="1173">
        <v>0</v>
      </c>
      <c r="BE59" s="1175">
        <v>0</v>
      </c>
      <c r="BF59" s="1175">
        <v>0</v>
      </c>
      <c r="BG59" s="1173">
        <v>0</v>
      </c>
      <c r="BH59" s="1175">
        <v>0</v>
      </c>
      <c r="BI59" s="1176">
        <v>0</v>
      </c>
      <c r="BJ59" s="1171"/>
      <c r="BK59" s="1171"/>
    </row>
    <row r="60" spans="1:63" s="1166" customFormat="1" ht="10.199999999999999" x14ac:dyDescent="0.2">
      <c r="A60" s="1172" t="s">
        <v>1045</v>
      </c>
      <c r="B60" s="1173">
        <v>0</v>
      </c>
      <c r="C60" s="1175">
        <v>0</v>
      </c>
      <c r="D60" s="1175">
        <v>0</v>
      </c>
      <c r="E60" s="1173">
        <v>46497.438000000002</v>
      </c>
      <c r="F60" s="1175">
        <v>0</v>
      </c>
      <c r="G60" s="1175">
        <v>46497.438000000002</v>
      </c>
      <c r="H60" s="1173">
        <v>0</v>
      </c>
      <c r="I60" s="1175">
        <v>0</v>
      </c>
      <c r="J60" s="1175">
        <v>0</v>
      </c>
      <c r="K60" s="1173">
        <v>0</v>
      </c>
      <c r="L60" s="1175">
        <v>0</v>
      </c>
      <c r="M60" s="1175">
        <v>0</v>
      </c>
      <c r="N60" s="1173">
        <v>0</v>
      </c>
      <c r="O60" s="1175">
        <v>0</v>
      </c>
      <c r="P60" s="1175">
        <v>0</v>
      </c>
      <c r="Q60" s="1173">
        <v>0</v>
      </c>
      <c r="R60" s="1175">
        <v>0</v>
      </c>
      <c r="S60" s="1175">
        <v>0</v>
      </c>
      <c r="T60" s="1173">
        <v>0</v>
      </c>
      <c r="U60" s="1175">
        <v>0</v>
      </c>
      <c r="V60" s="1175">
        <v>0</v>
      </c>
      <c r="W60" s="1173">
        <v>0</v>
      </c>
      <c r="X60" s="1175">
        <v>0</v>
      </c>
      <c r="Y60" s="1175">
        <v>0</v>
      </c>
      <c r="Z60" s="1173">
        <v>0</v>
      </c>
      <c r="AA60" s="1175">
        <v>0</v>
      </c>
      <c r="AB60" s="1175">
        <v>0</v>
      </c>
      <c r="AC60" s="1173">
        <v>0</v>
      </c>
      <c r="AD60" s="1175">
        <v>0</v>
      </c>
      <c r="AE60" s="1175">
        <v>0</v>
      </c>
      <c r="AF60" s="1173">
        <v>0</v>
      </c>
      <c r="AG60" s="1175">
        <v>0</v>
      </c>
      <c r="AH60" s="1175">
        <v>0</v>
      </c>
      <c r="AI60" s="1173">
        <v>0</v>
      </c>
      <c r="AJ60" s="1175">
        <v>0</v>
      </c>
      <c r="AK60" s="1175">
        <v>0</v>
      </c>
      <c r="AL60" s="1173">
        <v>0</v>
      </c>
      <c r="AM60" s="1175">
        <v>0</v>
      </c>
      <c r="AN60" s="1175">
        <v>0</v>
      </c>
      <c r="AO60" s="1173">
        <v>0</v>
      </c>
      <c r="AP60" s="1175">
        <v>0</v>
      </c>
      <c r="AQ60" s="1175">
        <v>0</v>
      </c>
      <c r="AR60" s="1173">
        <v>0</v>
      </c>
      <c r="AS60" s="1175">
        <v>0</v>
      </c>
      <c r="AT60" s="1175">
        <v>0</v>
      </c>
      <c r="AU60" s="1173">
        <v>0</v>
      </c>
      <c r="AV60" s="1175">
        <v>0</v>
      </c>
      <c r="AW60" s="1175">
        <v>0</v>
      </c>
      <c r="AX60" s="1173">
        <v>0</v>
      </c>
      <c r="AY60" s="1175">
        <v>0</v>
      </c>
      <c r="AZ60" s="1175">
        <v>0</v>
      </c>
      <c r="BA60" s="1173">
        <v>0</v>
      </c>
      <c r="BB60" s="1175">
        <v>0</v>
      </c>
      <c r="BC60" s="1175">
        <v>0</v>
      </c>
      <c r="BD60" s="1173">
        <v>0</v>
      </c>
      <c r="BE60" s="1175">
        <v>0</v>
      </c>
      <c r="BF60" s="1175">
        <v>0</v>
      </c>
      <c r="BG60" s="1173">
        <v>46497.438000000002</v>
      </c>
      <c r="BH60" s="1175">
        <v>0</v>
      </c>
      <c r="BI60" s="1176">
        <v>46497.438000000002</v>
      </c>
      <c r="BJ60" s="1171"/>
      <c r="BK60" s="1171"/>
    </row>
    <row r="61" spans="1:63" s="1166" customFormat="1" ht="10.199999999999999" x14ac:dyDescent="0.2">
      <c r="A61" s="1172" t="s">
        <v>1046</v>
      </c>
      <c r="B61" s="1173">
        <v>0</v>
      </c>
      <c r="C61" s="1175">
        <v>0</v>
      </c>
      <c r="D61" s="1175">
        <v>0</v>
      </c>
      <c r="E61" s="1173">
        <v>309924.02399999998</v>
      </c>
      <c r="F61" s="1175">
        <v>0</v>
      </c>
      <c r="G61" s="1175">
        <v>309924.02399999998</v>
      </c>
      <c r="H61" s="1173">
        <v>0</v>
      </c>
      <c r="I61" s="1175">
        <v>0</v>
      </c>
      <c r="J61" s="1175">
        <v>0</v>
      </c>
      <c r="K61" s="1173">
        <v>956.53</v>
      </c>
      <c r="L61" s="1175">
        <v>0</v>
      </c>
      <c r="M61" s="1175">
        <v>956.53</v>
      </c>
      <c r="N61" s="1173">
        <v>0</v>
      </c>
      <c r="O61" s="1175">
        <v>0</v>
      </c>
      <c r="P61" s="1175">
        <v>0</v>
      </c>
      <c r="Q61" s="1173">
        <v>580523.32900000003</v>
      </c>
      <c r="R61" s="1175">
        <v>16713.075178997613</v>
      </c>
      <c r="S61" s="1175">
        <v>636545.55700000003</v>
      </c>
      <c r="T61" s="1173">
        <v>0</v>
      </c>
      <c r="U61" s="1175">
        <v>0</v>
      </c>
      <c r="V61" s="1175">
        <v>0</v>
      </c>
      <c r="W61" s="1173">
        <v>0</v>
      </c>
      <c r="X61" s="1175">
        <v>0</v>
      </c>
      <c r="Y61" s="1175">
        <v>0</v>
      </c>
      <c r="Z61" s="1173">
        <v>0</v>
      </c>
      <c r="AA61" s="1175">
        <v>0</v>
      </c>
      <c r="AB61" s="1175">
        <v>0</v>
      </c>
      <c r="AC61" s="1173">
        <v>0</v>
      </c>
      <c r="AD61" s="1175">
        <v>0</v>
      </c>
      <c r="AE61" s="1175">
        <v>0</v>
      </c>
      <c r="AF61" s="1173">
        <v>0</v>
      </c>
      <c r="AG61" s="1175">
        <v>0</v>
      </c>
      <c r="AH61" s="1175">
        <v>0</v>
      </c>
      <c r="AI61" s="1173">
        <v>5051.9530000000004</v>
      </c>
      <c r="AJ61" s="1175">
        <v>156.02088305489258</v>
      </c>
      <c r="AK61" s="1175">
        <v>5574.9359999999997</v>
      </c>
      <c r="AL61" s="1173">
        <v>0</v>
      </c>
      <c r="AM61" s="1175">
        <v>0</v>
      </c>
      <c r="AN61" s="1175">
        <v>0</v>
      </c>
      <c r="AO61" s="1173">
        <v>0</v>
      </c>
      <c r="AP61" s="1175">
        <v>0</v>
      </c>
      <c r="AQ61" s="1175">
        <v>0</v>
      </c>
      <c r="AR61" s="1173">
        <v>0</v>
      </c>
      <c r="AS61" s="1175">
        <v>0</v>
      </c>
      <c r="AT61" s="1175">
        <v>0</v>
      </c>
      <c r="AU61" s="1173">
        <v>0</v>
      </c>
      <c r="AV61" s="1175">
        <v>0</v>
      </c>
      <c r="AW61" s="1175">
        <v>0</v>
      </c>
      <c r="AX61" s="1173">
        <v>0</v>
      </c>
      <c r="AY61" s="1175">
        <v>0</v>
      </c>
      <c r="AZ61" s="1175">
        <v>0</v>
      </c>
      <c r="BA61" s="1173">
        <v>0</v>
      </c>
      <c r="BB61" s="1175">
        <v>0</v>
      </c>
      <c r="BC61" s="1175">
        <v>0</v>
      </c>
      <c r="BD61" s="1173">
        <v>35412.284</v>
      </c>
      <c r="BE61" s="1175">
        <v>0</v>
      </c>
      <c r="BF61" s="1175">
        <v>35412.284</v>
      </c>
      <c r="BG61" s="1173">
        <v>931868.12199999997</v>
      </c>
      <c r="BH61" s="1175">
        <v>16869.096062052504</v>
      </c>
      <c r="BI61" s="1176">
        <v>988413.33299999998</v>
      </c>
      <c r="BJ61" s="1171"/>
      <c r="BK61" s="1171"/>
    </row>
    <row r="62" spans="1:63" s="1166" customFormat="1" ht="10.199999999999999" x14ac:dyDescent="0.2">
      <c r="A62" s="1179" t="s">
        <v>1047</v>
      </c>
      <c r="B62" s="1180">
        <v>17302107.261</v>
      </c>
      <c r="C62" s="1181">
        <v>400172.96658711211</v>
      </c>
      <c r="D62" s="1182">
        <v>18643487.046</v>
      </c>
      <c r="E62" s="1180">
        <v>103261.732</v>
      </c>
      <c r="F62" s="1181">
        <v>49.807875894988058</v>
      </c>
      <c r="G62" s="1182">
        <v>103428.68799999999</v>
      </c>
      <c r="H62" s="1180">
        <v>22429820.530000001</v>
      </c>
      <c r="I62" s="1181">
        <v>462246.36276849639</v>
      </c>
      <c r="J62" s="1182">
        <v>23979270.338</v>
      </c>
      <c r="K62" s="1180">
        <v>1576126.52</v>
      </c>
      <c r="L62" s="1181">
        <v>1396.2001789976132</v>
      </c>
      <c r="M62" s="1182">
        <v>1580806.584</v>
      </c>
      <c r="N62" s="1180">
        <v>3544429.105</v>
      </c>
      <c r="O62" s="1181">
        <v>13461.641408114558</v>
      </c>
      <c r="P62" s="1182">
        <v>3589552.5279999999</v>
      </c>
      <c r="Q62" s="1180">
        <v>10630284.348999999</v>
      </c>
      <c r="R62" s="1181">
        <v>172167.93824582337</v>
      </c>
      <c r="S62" s="1182">
        <v>11207391.278000001</v>
      </c>
      <c r="T62" s="1180">
        <v>0</v>
      </c>
      <c r="U62" s="1181">
        <v>0</v>
      </c>
      <c r="V62" s="1182">
        <v>0</v>
      </c>
      <c r="W62" s="1180">
        <v>10996694.778000001</v>
      </c>
      <c r="X62" s="1181">
        <v>142657.4797136038</v>
      </c>
      <c r="Y62" s="1182">
        <v>11474882.651000001</v>
      </c>
      <c r="Z62" s="1180">
        <v>347000.62800000003</v>
      </c>
      <c r="AA62" s="1181">
        <v>932.76760143198089</v>
      </c>
      <c r="AB62" s="1182">
        <v>350127.26500000001</v>
      </c>
      <c r="AC62" s="1180">
        <v>556736.68700000003</v>
      </c>
      <c r="AD62" s="1181">
        <v>4391.9084128878276</v>
      </c>
      <c r="AE62" s="1182">
        <v>571458.36499999999</v>
      </c>
      <c r="AF62" s="1180">
        <v>0</v>
      </c>
      <c r="AG62" s="1181">
        <v>0</v>
      </c>
      <c r="AH62" s="1182">
        <v>0</v>
      </c>
      <c r="AI62" s="1180">
        <v>0</v>
      </c>
      <c r="AJ62" s="1181">
        <v>0</v>
      </c>
      <c r="AK62" s="1182">
        <v>0</v>
      </c>
      <c r="AL62" s="1180">
        <v>0</v>
      </c>
      <c r="AM62" s="1181">
        <v>0</v>
      </c>
      <c r="AN62" s="1182">
        <v>0</v>
      </c>
      <c r="AO62" s="1180">
        <v>0</v>
      </c>
      <c r="AP62" s="1181">
        <v>0</v>
      </c>
      <c r="AQ62" s="1182">
        <v>0</v>
      </c>
      <c r="AR62" s="1180">
        <v>0</v>
      </c>
      <c r="AS62" s="1181">
        <v>0</v>
      </c>
      <c r="AT62" s="1182">
        <v>0</v>
      </c>
      <c r="AU62" s="1180">
        <v>0</v>
      </c>
      <c r="AV62" s="1181">
        <v>0</v>
      </c>
      <c r="AW62" s="1182">
        <v>0</v>
      </c>
      <c r="AX62" s="1180">
        <v>0</v>
      </c>
      <c r="AY62" s="1181">
        <v>0</v>
      </c>
      <c r="AZ62" s="1182">
        <v>0</v>
      </c>
      <c r="BA62" s="1180">
        <v>0</v>
      </c>
      <c r="BB62" s="1181">
        <v>0</v>
      </c>
      <c r="BC62" s="1182">
        <v>0</v>
      </c>
      <c r="BD62" s="1180">
        <v>56502.142999999996</v>
      </c>
      <c r="BE62" s="1181">
        <v>9.8013126491646769</v>
      </c>
      <c r="BF62" s="1182">
        <v>56534.998</v>
      </c>
      <c r="BG62" s="1180">
        <v>67542963.738000005</v>
      </c>
      <c r="BH62" s="1181">
        <v>1197486.8755966586</v>
      </c>
      <c r="BI62" s="1182">
        <v>71556939.746000007</v>
      </c>
      <c r="BJ62" s="1171"/>
      <c r="BK62" s="1171"/>
    </row>
    <row r="63" spans="1:63" s="1166" customFormat="1" ht="10.199999999999999" x14ac:dyDescent="0.2">
      <c r="A63" s="1172" t="s">
        <v>136</v>
      </c>
      <c r="B63" s="1183">
        <v>16069849.029999999</v>
      </c>
      <c r="C63" s="1175">
        <v>399936.61903341283</v>
      </c>
      <c r="D63" s="1174">
        <v>17410436.578000002</v>
      </c>
      <c r="E63" s="1183">
        <v>3780.2930000000001</v>
      </c>
      <c r="F63" s="1175">
        <v>48.121420047732691</v>
      </c>
      <c r="G63" s="1174">
        <v>3941.596</v>
      </c>
      <c r="H63" s="1183">
        <v>17566173.903000001</v>
      </c>
      <c r="I63" s="1175">
        <v>462094.71509546536</v>
      </c>
      <c r="J63" s="1174">
        <v>19115115.388</v>
      </c>
      <c r="K63" s="1183">
        <v>630767.54099999997</v>
      </c>
      <c r="L63" s="1175">
        <v>1321.7222553699282</v>
      </c>
      <c r="M63" s="1174">
        <v>635197.95499999996</v>
      </c>
      <c r="N63" s="1183">
        <v>2671089.2149999999</v>
      </c>
      <c r="O63" s="1175">
        <v>13444.467482100239</v>
      </c>
      <c r="P63" s="1174">
        <v>2716155.07</v>
      </c>
      <c r="Q63" s="1183">
        <v>9835220.7349999994</v>
      </c>
      <c r="R63" s="1175">
        <v>171079.27356801907</v>
      </c>
      <c r="S63" s="1174">
        <v>10408678.460999999</v>
      </c>
      <c r="T63" s="1183">
        <v>0</v>
      </c>
      <c r="U63" s="1175">
        <v>0</v>
      </c>
      <c r="V63" s="1174">
        <v>0</v>
      </c>
      <c r="W63" s="1183">
        <v>8833169.9049999993</v>
      </c>
      <c r="X63" s="1175">
        <v>142062.3991646778</v>
      </c>
      <c r="Y63" s="1174">
        <v>9309363.0669999998</v>
      </c>
      <c r="Z63" s="1183">
        <v>346890.27299999999</v>
      </c>
      <c r="AA63" s="1175">
        <v>932.76760143198089</v>
      </c>
      <c r="AB63" s="1174">
        <v>350016.91100000002</v>
      </c>
      <c r="AC63" s="1183">
        <v>369027.84600000002</v>
      </c>
      <c r="AD63" s="1175">
        <v>4391.9084128878276</v>
      </c>
      <c r="AE63" s="1174">
        <v>383749.52399999998</v>
      </c>
      <c r="AF63" s="1183">
        <v>0</v>
      </c>
      <c r="AG63" s="1175">
        <v>0</v>
      </c>
      <c r="AH63" s="1174">
        <v>0</v>
      </c>
      <c r="AI63" s="1183">
        <v>0</v>
      </c>
      <c r="AJ63" s="1175">
        <v>0</v>
      </c>
      <c r="AK63" s="1174">
        <v>0</v>
      </c>
      <c r="AL63" s="1183">
        <v>0</v>
      </c>
      <c r="AM63" s="1175">
        <v>0</v>
      </c>
      <c r="AN63" s="1174">
        <v>0</v>
      </c>
      <c r="AO63" s="1183">
        <v>0</v>
      </c>
      <c r="AP63" s="1175">
        <v>0</v>
      </c>
      <c r="AQ63" s="1174">
        <v>0</v>
      </c>
      <c r="AR63" s="1183">
        <v>0</v>
      </c>
      <c r="AS63" s="1175">
        <v>0</v>
      </c>
      <c r="AT63" s="1174">
        <v>0</v>
      </c>
      <c r="AU63" s="1183">
        <v>0</v>
      </c>
      <c r="AV63" s="1175">
        <v>0</v>
      </c>
      <c r="AW63" s="1174">
        <v>0</v>
      </c>
      <c r="AX63" s="1183">
        <v>0</v>
      </c>
      <c r="AY63" s="1175">
        <v>0</v>
      </c>
      <c r="AZ63" s="1174">
        <v>0</v>
      </c>
      <c r="BA63" s="1183">
        <v>0</v>
      </c>
      <c r="BB63" s="1175">
        <v>0</v>
      </c>
      <c r="BC63" s="1174">
        <v>0</v>
      </c>
      <c r="BD63" s="1183">
        <v>10396.92</v>
      </c>
      <c r="BE63" s="1175">
        <v>0</v>
      </c>
      <c r="BF63" s="1174">
        <v>10396.92</v>
      </c>
      <c r="BG63" s="1183">
        <v>56336365.664999999</v>
      </c>
      <c r="BH63" s="1175">
        <v>1195311.9952267304</v>
      </c>
      <c r="BI63" s="1184">
        <v>60343051.472999997</v>
      </c>
      <c r="BJ63" s="1171"/>
      <c r="BK63" s="1171"/>
    </row>
    <row r="64" spans="1:63" s="1166" customFormat="1" ht="10.199999999999999" x14ac:dyDescent="0.2">
      <c r="A64" s="1172" t="s">
        <v>801</v>
      </c>
      <c r="B64" s="1173">
        <v>1232258.2309999999</v>
      </c>
      <c r="C64" s="1175">
        <v>236.34755369928396</v>
      </c>
      <c r="D64" s="1175">
        <v>1233050.4680000001</v>
      </c>
      <c r="E64" s="1173">
        <v>99481.438999999998</v>
      </c>
      <c r="F64" s="1175">
        <v>1.6864558472553697</v>
      </c>
      <c r="G64" s="1175">
        <v>99487.092000000004</v>
      </c>
      <c r="H64" s="1173">
        <v>4863646.6260000002</v>
      </c>
      <c r="I64" s="1175">
        <v>151.64767303102624</v>
      </c>
      <c r="J64" s="1175">
        <v>4864154.95</v>
      </c>
      <c r="K64" s="1173">
        <v>942968.72699999996</v>
      </c>
      <c r="L64" s="1175">
        <v>74.477923627684959</v>
      </c>
      <c r="M64" s="1175">
        <v>943218.37699999998</v>
      </c>
      <c r="N64" s="1173">
        <v>873339.89</v>
      </c>
      <c r="O64" s="1175">
        <v>17.173627684964199</v>
      </c>
      <c r="P64" s="1175">
        <v>873397.45700000005</v>
      </c>
      <c r="Q64" s="1173">
        <v>795063.61300000001</v>
      </c>
      <c r="R64" s="1175">
        <v>1088.6643794749402</v>
      </c>
      <c r="S64" s="1175">
        <v>798712.81700000004</v>
      </c>
      <c r="T64" s="1173">
        <v>0</v>
      </c>
      <c r="U64" s="1175">
        <v>0</v>
      </c>
      <c r="V64" s="1175">
        <v>0</v>
      </c>
      <c r="W64" s="1173">
        <v>2163524.8730000001</v>
      </c>
      <c r="X64" s="1175">
        <v>595.08054892601433</v>
      </c>
      <c r="Y64" s="1175">
        <v>2165519.5830000001</v>
      </c>
      <c r="Z64" s="1173">
        <v>110.354</v>
      </c>
      <c r="AA64" s="1175">
        <v>0</v>
      </c>
      <c r="AB64" s="1175">
        <v>110.354</v>
      </c>
      <c r="AC64" s="1173">
        <v>187708.84099999999</v>
      </c>
      <c r="AD64" s="1175">
        <v>0</v>
      </c>
      <c r="AE64" s="1175">
        <v>187708.84099999999</v>
      </c>
      <c r="AF64" s="1173">
        <v>0</v>
      </c>
      <c r="AG64" s="1175">
        <v>0</v>
      </c>
      <c r="AH64" s="1175">
        <v>0</v>
      </c>
      <c r="AI64" s="1173">
        <v>0</v>
      </c>
      <c r="AJ64" s="1175">
        <v>0</v>
      </c>
      <c r="AK64" s="1175">
        <v>0</v>
      </c>
      <c r="AL64" s="1173">
        <v>0</v>
      </c>
      <c r="AM64" s="1175">
        <v>0</v>
      </c>
      <c r="AN64" s="1175">
        <v>0</v>
      </c>
      <c r="AO64" s="1173">
        <v>0</v>
      </c>
      <c r="AP64" s="1175">
        <v>0</v>
      </c>
      <c r="AQ64" s="1175">
        <v>0</v>
      </c>
      <c r="AR64" s="1173">
        <v>0</v>
      </c>
      <c r="AS64" s="1175">
        <v>0</v>
      </c>
      <c r="AT64" s="1175">
        <v>0</v>
      </c>
      <c r="AU64" s="1173">
        <v>0</v>
      </c>
      <c r="AV64" s="1175">
        <v>0</v>
      </c>
      <c r="AW64" s="1175">
        <v>0</v>
      </c>
      <c r="AX64" s="1173">
        <v>0</v>
      </c>
      <c r="AY64" s="1175">
        <v>0</v>
      </c>
      <c r="AZ64" s="1175">
        <v>0</v>
      </c>
      <c r="BA64" s="1173">
        <v>0</v>
      </c>
      <c r="BB64" s="1175">
        <v>0</v>
      </c>
      <c r="BC64" s="1175">
        <v>0</v>
      </c>
      <c r="BD64" s="1173">
        <v>46105.222999999998</v>
      </c>
      <c r="BE64" s="1175">
        <v>9.8013126491646769</v>
      </c>
      <c r="BF64" s="1175">
        <v>46138.078000000001</v>
      </c>
      <c r="BG64" s="1173">
        <v>11204207.821</v>
      </c>
      <c r="BH64" s="1175">
        <v>2174.8803699284008</v>
      </c>
      <c r="BI64" s="1176">
        <v>11211498.021</v>
      </c>
      <c r="BJ64" s="1171"/>
      <c r="BK64" s="1171"/>
    </row>
    <row r="65" spans="1:63" s="1166" customFormat="1" ht="10.199999999999999" x14ac:dyDescent="0.2">
      <c r="A65" s="1185" t="s">
        <v>1048</v>
      </c>
      <c r="B65" s="1186">
        <v>0</v>
      </c>
      <c r="C65" s="1175">
        <v>0</v>
      </c>
      <c r="D65" s="1187">
        <v>0</v>
      </c>
      <c r="E65" s="1186">
        <v>0</v>
      </c>
      <c r="F65" s="1175">
        <v>0</v>
      </c>
      <c r="G65" s="1187">
        <v>0</v>
      </c>
      <c r="H65" s="1186">
        <v>0</v>
      </c>
      <c r="I65" s="1175">
        <v>0</v>
      </c>
      <c r="J65" s="1187">
        <v>0</v>
      </c>
      <c r="K65" s="1186">
        <v>2390.2510000000002</v>
      </c>
      <c r="L65" s="1175">
        <v>0</v>
      </c>
      <c r="M65" s="1187">
        <v>2390.2510000000002</v>
      </c>
      <c r="N65" s="1186">
        <v>0</v>
      </c>
      <c r="O65" s="1175">
        <v>0</v>
      </c>
      <c r="P65" s="1187">
        <v>0</v>
      </c>
      <c r="Q65" s="1186">
        <v>0</v>
      </c>
      <c r="R65" s="1175">
        <v>0</v>
      </c>
      <c r="S65" s="1187">
        <v>0</v>
      </c>
      <c r="T65" s="1186">
        <v>0</v>
      </c>
      <c r="U65" s="1175">
        <v>0</v>
      </c>
      <c r="V65" s="1187">
        <v>0</v>
      </c>
      <c r="W65" s="1186">
        <v>0</v>
      </c>
      <c r="X65" s="1175">
        <v>0</v>
      </c>
      <c r="Y65" s="1187">
        <v>0</v>
      </c>
      <c r="Z65" s="1186">
        <v>0</v>
      </c>
      <c r="AA65" s="1175">
        <v>0</v>
      </c>
      <c r="AB65" s="1187">
        <v>0</v>
      </c>
      <c r="AC65" s="1186">
        <v>0</v>
      </c>
      <c r="AD65" s="1175">
        <v>0</v>
      </c>
      <c r="AE65" s="1187">
        <v>0</v>
      </c>
      <c r="AF65" s="1186">
        <v>0</v>
      </c>
      <c r="AG65" s="1175">
        <v>0</v>
      </c>
      <c r="AH65" s="1187">
        <v>0</v>
      </c>
      <c r="AI65" s="1186">
        <v>0</v>
      </c>
      <c r="AJ65" s="1175">
        <v>0</v>
      </c>
      <c r="AK65" s="1187">
        <v>0</v>
      </c>
      <c r="AL65" s="1186">
        <v>0</v>
      </c>
      <c r="AM65" s="1175">
        <v>0</v>
      </c>
      <c r="AN65" s="1187">
        <v>0</v>
      </c>
      <c r="AO65" s="1186">
        <v>0</v>
      </c>
      <c r="AP65" s="1175">
        <v>0</v>
      </c>
      <c r="AQ65" s="1187">
        <v>0</v>
      </c>
      <c r="AR65" s="1186">
        <v>0</v>
      </c>
      <c r="AS65" s="1175">
        <v>0</v>
      </c>
      <c r="AT65" s="1187">
        <v>0</v>
      </c>
      <c r="AU65" s="1186">
        <v>0</v>
      </c>
      <c r="AV65" s="1175">
        <v>0</v>
      </c>
      <c r="AW65" s="1187">
        <v>0</v>
      </c>
      <c r="AX65" s="1186">
        <v>0</v>
      </c>
      <c r="AY65" s="1175">
        <v>0</v>
      </c>
      <c r="AZ65" s="1187">
        <v>0</v>
      </c>
      <c r="BA65" s="1186">
        <v>0</v>
      </c>
      <c r="BB65" s="1175">
        <v>0</v>
      </c>
      <c r="BC65" s="1187">
        <v>0</v>
      </c>
      <c r="BD65" s="1186">
        <v>0</v>
      </c>
      <c r="BE65" s="1175">
        <v>0</v>
      </c>
      <c r="BF65" s="1187">
        <v>0</v>
      </c>
      <c r="BG65" s="1186">
        <v>2390.2510000000002</v>
      </c>
      <c r="BH65" s="1175">
        <v>0</v>
      </c>
      <c r="BI65" s="1188">
        <v>2390.2510000000002</v>
      </c>
      <c r="BJ65" s="1171"/>
      <c r="BK65" s="1171"/>
    </row>
    <row r="66" spans="1:63" s="1166" customFormat="1" ht="10.199999999999999" x14ac:dyDescent="0.2">
      <c r="A66" s="1167" t="s">
        <v>1049</v>
      </c>
      <c r="B66" s="1180">
        <v>61010283.218999997</v>
      </c>
      <c r="C66" s="1181">
        <v>6086156.9063245812</v>
      </c>
      <c r="D66" s="1182">
        <v>81411081.169</v>
      </c>
      <c r="E66" s="1180">
        <v>1645786.0390000001</v>
      </c>
      <c r="F66" s="1181">
        <v>35077.992541766107</v>
      </c>
      <c r="G66" s="1182">
        <v>1763367.47</v>
      </c>
      <c r="H66" s="1180">
        <v>84296657.412</v>
      </c>
      <c r="I66" s="1181">
        <v>11493691.629773268</v>
      </c>
      <c r="J66" s="1182">
        <v>122823511.755</v>
      </c>
      <c r="K66" s="1180">
        <v>5394066.4570000004</v>
      </c>
      <c r="L66" s="1181">
        <v>495788.31414081139</v>
      </c>
      <c r="M66" s="1182">
        <v>7055948.8859999999</v>
      </c>
      <c r="N66" s="1180">
        <v>10120206.57</v>
      </c>
      <c r="O66" s="1181">
        <v>1335706.7413484487</v>
      </c>
      <c r="P66" s="1182">
        <v>14597495.567</v>
      </c>
      <c r="Q66" s="1180">
        <v>38367472.267999999</v>
      </c>
      <c r="R66" s="1181">
        <v>3353340.7986276848</v>
      </c>
      <c r="S66" s="1182">
        <v>49607870.626000002</v>
      </c>
      <c r="T66" s="1180">
        <v>658143.57999999996</v>
      </c>
      <c r="U66" s="1181">
        <v>123756.64647971358</v>
      </c>
      <c r="V66" s="1182">
        <v>1072975.8600000001</v>
      </c>
      <c r="W66" s="1180">
        <v>37136780.093000002</v>
      </c>
      <c r="X66" s="1181">
        <v>3697542.3123508352</v>
      </c>
      <c r="Y66" s="1182">
        <v>49530941.924999997</v>
      </c>
      <c r="Z66" s="1180">
        <v>13586856.351</v>
      </c>
      <c r="AA66" s="1181">
        <v>2619.3618735083533</v>
      </c>
      <c r="AB66" s="1182">
        <v>13595636.453</v>
      </c>
      <c r="AC66" s="1180">
        <v>3276632.3689999999</v>
      </c>
      <c r="AD66" s="1181">
        <v>290499.99224343675</v>
      </c>
      <c r="AE66" s="1182">
        <v>4250388.3430000003</v>
      </c>
      <c r="AF66" s="1180">
        <v>3678953.6159999999</v>
      </c>
      <c r="AG66" s="1181">
        <v>0</v>
      </c>
      <c r="AH66" s="1182">
        <v>3678953.6159999999</v>
      </c>
      <c r="AI66" s="1180">
        <v>2686483.2650000001</v>
      </c>
      <c r="AJ66" s="1181">
        <v>953779.5874105012</v>
      </c>
      <c r="AK66" s="1182">
        <v>5883552.443</v>
      </c>
      <c r="AL66" s="1180">
        <v>1424565.6669999999</v>
      </c>
      <c r="AM66" s="1181">
        <v>0</v>
      </c>
      <c r="AN66" s="1182">
        <v>1424565.6669999999</v>
      </c>
      <c r="AO66" s="1180">
        <v>951664.50100000005</v>
      </c>
      <c r="AP66" s="1181">
        <v>13514.248210023865</v>
      </c>
      <c r="AQ66" s="1182">
        <v>996964.26100000006</v>
      </c>
      <c r="AR66" s="1180">
        <v>466739.76699999999</v>
      </c>
      <c r="AS66" s="1181">
        <v>197572.35948687349</v>
      </c>
      <c r="AT66" s="1182">
        <v>1129002.3160000001</v>
      </c>
      <c r="AU66" s="1180">
        <v>58000</v>
      </c>
      <c r="AV66" s="1181">
        <v>19879.999999999996</v>
      </c>
      <c r="AW66" s="1182">
        <v>124637.75999999999</v>
      </c>
      <c r="AX66" s="1180">
        <v>1530228.6089999999</v>
      </c>
      <c r="AY66" s="1181">
        <v>280155.53460620518</v>
      </c>
      <c r="AZ66" s="1182">
        <v>2469309.9610000001</v>
      </c>
      <c r="BA66" s="1180">
        <v>4657659.2949999999</v>
      </c>
      <c r="BB66" s="1181">
        <v>0</v>
      </c>
      <c r="BC66" s="1182">
        <v>4657659.2949999999</v>
      </c>
      <c r="BD66" s="1180">
        <v>2376627.997</v>
      </c>
      <c r="BE66" s="1181">
        <v>27.813544152744626</v>
      </c>
      <c r="BF66" s="1182">
        <v>2376721.2280000001</v>
      </c>
      <c r="BG66" s="1180">
        <v>273323807.08200002</v>
      </c>
      <c r="BH66" s="1181">
        <v>28379110.241050117</v>
      </c>
      <c r="BI66" s="1182">
        <v>368450584.611</v>
      </c>
      <c r="BJ66" s="1171"/>
      <c r="BK66" s="1171"/>
    </row>
    <row r="67" spans="1:63" x14ac:dyDescent="0.3">
      <c r="A67" s="1189" t="s">
        <v>1050</v>
      </c>
      <c r="B67" s="1190">
        <v>3.3520000000000003</v>
      </c>
      <c r="C67" s="1191"/>
      <c r="D67" s="1192"/>
      <c r="E67" s="1192"/>
      <c r="F67" s="1191"/>
      <c r="G67" s="1192"/>
      <c r="H67" s="1192"/>
      <c r="I67" s="1191"/>
      <c r="J67" s="1192"/>
      <c r="K67" s="1192"/>
      <c r="L67" s="1191"/>
      <c r="M67" s="1192"/>
      <c r="N67" s="1192"/>
      <c r="O67" s="1191"/>
      <c r="P67" s="1192"/>
      <c r="Q67" s="1192"/>
      <c r="R67" s="1191"/>
      <c r="S67" s="1192"/>
      <c r="T67" s="1192"/>
      <c r="U67" s="1191"/>
      <c r="V67" s="1192"/>
      <c r="W67" s="1192"/>
      <c r="X67" s="1191"/>
      <c r="Y67" s="1192"/>
      <c r="Z67" s="1192"/>
      <c r="AA67" s="1191"/>
      <c r="AB67" s="1192"/>
      <c r="AC67" s="1192"/>
      <c r="AD67" s="1191"/>
      <c r="AE67" s="1192"/>
      <c r="AF67" s="1192"/>
      <c r="AG67" s="1191"/>
      <c r="AH67" s="1192"/>
      <c r="AI67" s="1192"/>
      <c r="AJ67" s="1191"/>
      <c r="AK67" s="1192"/>
      <c r="AL67" s="1192"/>
      <c r="AM67" s="1191"/>
      <c r="AN67" s="1192"/>
      <c r="AO67" s="1192"/>
      <c r="AP67" s="1191"/>
      <c r="AQ67" s="1192"/>
      <c r="AR67" s="1192"/>
      <c r="AS67" s="1191"/>
      <c r="AT67" s="1192"/>
      <c r="AU67" s="1192"/>
      <c r="AV67" s="1192"/>
      <c r="AW67" s="1192"/>
      <c r="AX67" s="1192"/>
      <c r="AY67" s="1192"/>
      <c r="AZ67" s="1192"/>
      <c r="BA67" s="1192"/>
      <c r="BB67" s="1192"/>
      <c r="BC67" s="1192"/>
      <c r="BD67" s="1192"/>
      <c r="BE67" s="1192"/>
      <c r="BF67" s="1192"/>
      <c r="BG67" s="1192"/>
      <c r="BH67" s="1191"/>
      <c r="BI67" s="1192"/>
    </row>
    <row r="68" spans="1:63" x14ac:dyDescent="0.3">
      <c r="A68" s="1191" t="s">
        <v>681</v>
      </c>
      <c r="B68" s="1191"/>
      <c r="C68" s="1191"/>
      <c r="D68" s="1192"/>
      <c r="E68" s="1191"/>
      <c r="F68" s="1191"/>
      <c r="G68" s="1192"/>
      <c r="H68" s="1191"/>
      <c r="I68" s="1191"/>
      <c r="J68" s="1192"/>
      <c r="K68" s="1191"/>
      <c r="L68" s="1191"/>
      <c r="M68" s="1192"/>
      <c r="N68" s="1191"/>
      <c r="O68" s="1191"/>
      <c r="P68" s="1192"/>
      <c r="Q68" s="1191"/>
      <c r="R68" s="1191"/>
      <c r="S68" s="1192"/>
      <c r="T68" s="1191"/>
      <c r="U68" s="1191"/>
      <c r="V68" s="1192"/>
      <c r="W68" s="1191"/>
      <c r="X68" s="1191"/>
      <c r="Y68" s="1192"/>
      <c r="Z68" s="1191"/>
      <c r="AA68" s="1191"/>
      <c r="AB68" s="1192"/>
      <c r="AC68" s="1191"/>
      <c r="AD68" s="1191"/>
      <c r="AE68" s="1192"/>
      <c r="AF68" s="1191"/>
      <c r="AG68" s="1191"/>
      <c r="AH68" s="1192"/>
      <c r="AI68" s="1191"/>
      <c r="AJ68" s="1191"/>
      <c r="AK68" s="1192"/>
      <c r="AL68" s="1191"/>
      <c r="AM68" s="1191"/>
      <c r="AN68" s="1192"/>
      <c r="AO68" s="1191"/>
      <c r="AP68" s="1191"/>
      <c r="AQ68" s="1192"/>
      <c r="AR68" s="1191"/>
      <c r="AS68" s="1191"/>
      <c r="AT68" s="1192"/>
      <c r="AU68" s="1192"/>
      <c r="AV68" s="1192"/>
      <c r="AW68" s="1192"/>
      <c r="AX68" s="1192"/>
      <c r="AY68" s="1192"/>
      <c r="AZ68" s="1192"/>
      <c r="BA68" s="1192"/>
      <c r="BB68" s="1192"/>
      <c r="BC68" s="1192"/>
      <c r="BD68" s="1192"/>
      <c r="BE68" s="1192"/>
      <c r="BF68" s="1192"/>
      <c r="BG68" s="1191"/>
      <c r="BH68" s="1191"/>
      <c r="BI68" s="1192"/>
    </row>
    <row r="69" spans="1:63" x14ac:dyDescent="0.3">
      <c r="A69" s="1033" t="s">
        <v>1051</v>
      </c>
      <c r="B69" s="1007"/>
      <c r="C69" s="1007"/>
      <c r="D69" s="1007"/>
      <c r="E69" s="1007"/>
      <c r="F69" s="1007"/>
      <c r="G69" s="1007"/>
      <c r="H69" s="1007"/>
      <c r="I69" s="1007"/>
    </row>
    <row r="70" spans="1:63" ht="12.75" customHeight="1" x14ac:dyDescent="0.3">
      <c r="A70" s="1008"/>
      <c r="B70" s="1037"/>
      <c r="C70" s="1037"/>
      <c r="D70" s="1037"/>
      <c r="E70" s="1037"/>
      <c r="F70" s="1037"/>
      <c r="G70" s="1037"/>
      <c r="H70" s="1037"/>
      <c r="I70" s="1037"/>
      <c r="J70" s="1037"/>
      <c r="K70" s="1037"/>
      <c r="L70" s="1037"/>
      <c r="M70" s="1037"/>
      <c r="N70" s="1037"/>
      <c r="O70" s="1037"/>
      <c r="P70" s="1037"/>
      <c r="Q70" s="1037"/>
      <c r="R70" s="1037"/>
      <c r="S70" s="1037"/>
      <c r="T70" s="1037"/>
      <c r="U70" s="1037"/>
      <c r="V70" s="1037"/>
      <c r="W70" s="1037"/>
      <c r="X70" s="1037"/>
      <c r="Y70" s="1037"/>
      <c r="Z70" s="1037"/>
      <c r="AA70" s="1037"/>
      <c r="AB70" s="1037"/>
      <c r="AC70" s="1037"/>
      <c r="AD70" s="1037"/>
      <c r="AE70" s="1037"/>
      <c r="AF70" s="1037"/>
      <c r="AG70" s="1037"/>
      <c r="AH70" s="1037"/>
      <c r="AI70" s="1037"/>
      <c r="AJ70" s="1037"/>
      <c r="AK70" s="1037"/>
      <c r="AL70" s="1037"/>
      <c r="AM70" s="1037"/>
      <c r="AN70" s="1037"/>
      <c r="AO70" s="1037"/>
      <c r="AP70" s="1037"/>
    </row>
    <row r="71" spans="1:63" x14ac:dyDescent="0.3">
      <c r="A71" s="1037"/>
      <c r="B71" s="1037"/>
      <c r="C71" s="1037"/>
      <c r="D71" s="1037"/>
      <c r="E71" s="1037"/>
      <c r="F71" s="1037"/>
      <c r="G71" s="1037"/>
      <c r="H71" s="1037"/>
      <c r="I71" s="1037"/>
      <c r="J71" s="1037"/>
      <c r="K71" s="1037"/>
      <c r="L71" s="1037"/>
      <c r="M71" s="1037"/>
      <c r="N71" s="1037"/>
      <c r="O71" s="1037"/>
      <c r="P71" s="1037"/>
      <c r="Q71" s="1037"/>
      <c r="R71" s="1037"/>
      <c r="S71" s="1037"/>
      <c r="T71" s="1037"/>
      <c r="U71" s="1037"/>
      <c r="V71" s="1037"/>
      <c r="W71" s="1037"/>
      <c r="X71" s="1037"/>
      <c r="Y71" s="1037"/>
      <c r="Z71" s="1037"/>
      <c r="AA71" s="1037"/>
      <c r="AB71" s="1037"/>
      <c r="AC71" s="1037"/>
      <c r="AD71" s="1037"/>
      <c r="AE71" s="1037"/>
      <c r="AF71" s="1037"/>
      <c r="AG71" s="1037"/>
      <c r="AH71" s="1037"/>
      <c r="AI71" s="1037"/>
      <c r="AJ71" s="1037"/>
      <c r="AK71" s="1037"/>
      <c r="AL71" s="1037"/>
      <c r="AM71" s="1037"/>
      <c r="AN71" s="1037"/>
      <c r="AO71" s="1037"/>
      <c r="AP71" s="1037"/>
    </row>
  </sheetData>
  <mergeCells count="22">
    <mergeCell ref="BG5:BI5"/>
    <mergeCell ref="AO5:AQ5"/>
    <mergeCell ref="AR5:AT5"/>
    <mergeCell ref="AU5:AW5"/>
    <mergeCell ref="AX5:AZ5"/>
    <mergeCell ref="BA5:BC5"/>
    <mergeCell ref="BD5:BF5"/>
    <mergeCell ref="W5:Y5"/>
    <mergeCell ref="Z5:AB5"/>
    <mergeCell ref="AC5:AE5"/>
    <mergeCell ref="AF5:AH5"/>
    <mergeCell ref="AI5:AK5"/>
    <mergeCell ref="AL5:AN5"/>
    <mergeCell ref="A1:J1"/>
    <mergeCell ref="P3:T3"/>
    <mergeCell ref="B5:D5"/>
    <mergeCell ref="E5:G5"/>
    <mergeCell ref="H5:J5"/>
    <mergeCell ref="K5:M5"/>
    <mergeCell ref="N5:P5"/>
    <mergeCell ref="Q5:S5"/>
    <mergeCell ref="T5:V5"/>
  </mergeCells>
  <hyperlinks>
    <hyperlink ref="A1:J1" location="Índice!A1" display="Volver al Índice" xr:uid="{A5E5B07A-A46F-4655-B1CA-122AE3EFE93E}"/>
  </hyperlink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4FF6E-E947-484F-B01B-3D6B2D56E6C9}">
  <sheetPr codeName="Hoja16"/>
  <dimension ref="A1:V72"/>
  <sheetViews>
    <sheetView showGridLines="0" zoomScale="85" zoomScaleNormal="85" zoomScaleSheetLayoutView="70" workbookViewId="0"/>
  </sheetViews>
  <sheetFormatPr baseColWidth="10" defaultColWidth="11.44140625" defaultRowHeight="13.2" x14ac:dyDescent="0.25"/>
  <cols>
    <col min="1" max="1" width="31" style="7" customWidth="1"/>
    <col min="2" max="2" width="9" style="7" bestFit="1" customWidth="1"/>
    <col min="3" max="3" width="7.44140625" style="7" bestFit="1" customWidth="1"/>
    <col min="4" max="4" width="10.44140625" style="7" bestFit="1" customWidth="1"/>
    <col min="5" max="8" width="7.44140625" style="7" bestFit="1" customWidth="1"/>
    <col min="9" max="9" width="6.88671875" style="7" bestFit="1" customWidth="1"/>
    <col min="10" max="10" width="9" style="7" bestFit="1" customWidth="1"/>
    <col min="11" max="12" width="7.44140625" style="7" bestFit="1" customWidth="1"/>
    <col min="13" max="14" width="9" style="7" bestFit="1" customWidth="1"/>
    <col min="15" max="15" width="9" style="7" customWidth="1"/>
    <col min="16" max="16" width="7.44140625" style="7" bestFit="1" customWidth="1"/>
    <col min="17" max="20" width="7.44140625" style="7" customWidth="1"/>
    <col min="21" max="21" width="9" style="7" bestFit="1" customWidth="1"/>
    <col min="22" max="22" width="17.109375" style="7" customWidth="1"/>
    <col min="23" max="26" width="10.109375" style="7" customWidth="1"/>
    <col min="27" max="27" width="9" style="7" bestFit="1" customWidth="1"/>
    <col min="28" max="28" width="7.44140625" style="7" bestFit="1" customWidth="1"/>
    <col min="29" max="29" width="10.44140625" style="7" bestFit="1" customWidth="1"/>
    <col min="30" max="33" width="7.44140625" style="7" bestFit="1" customWidth="1"/>
    <col min="34" max="34" width="6.88671875" style="7" bestFit="1" customWidth="1"/>
    <col min="35" max="35" width="9" style="7" bestFit="1" customWidth="1"/>
    <col min="36" max="37" width="7.44140625" style="7" bestFit="1" customWidth="1"/>
    <col min="38" max="39" width="9" style="7" bestFit="1" customWidth="1"/>
    <col min="40" max="40" width="9" style="7" customWidth="1"/>
    <col min="41" max="41" width="7.44140625" style="7" bestFit="1" customWidth="1"/>
    <col min="42" max="42" width="9" style="7" bestFit="1" customWidth="1"/>
    <col min="43" max="43" width="11.44140625" style="7"/>
    <col min="44" max="44" width="29.44140625" style="7" customWidth="1"/>
    <col min="45" max="45" width="9" style="7" bestFit="1" customWidth="1"/>
    <col min="46" max="46" width="7.44140625" style="7" bestFit="1" customWidth="1"/>
    <col min="47" max="47" width="10.44140625" style="7" bestFit="1" customWidth="1"/>
    <col min="48" max="51" width="7.44140625" style="7" bestFit="1" customWidth="1"/>
    <col min="52" max="52" width="6.88671875" style="7" bestFit="1" customWidth="1"/>
    <col min="53" max="53" width="9" style="7" bestFit="1" customWidth="1"/>
    <col min="54" max="55" width="7.44140625" style="7" bestFit="1" customWidth="1"/>
    <col min="56" max="57" width="9" style="7" bestFit="1" customWidth="1"/>
    <col min="58" max="58" width="9" style="7" customWidth="1"/>
    <col min="59" max="59" width="7.44140625" style="7" bestFit="1" customWidth="1"/>
    <col min="60" max="60" width="9" style="7" bestFit="1" customWidth="1"/>
    <col min="61" max="61" width="11.44140625" style="7"/>
    <col min="62" max="62" width="29.44140625" style="7" customWidth="1"/>
    <col min="63" max="63" width="9" style="7" bestFit="1" customWidth="1"/>
    <col min="64" max="64" width="7.44140625" style="7" bestFit="1" customWidth="1"/>
    <col min="65" max="65" width="10.44140625" style="7" bestFit="1" customWidth="1"/>
    <col min="66" max="69" width="7.44140625" style="7" bestFit="1" customWidth="1"/>
    <col min="70" max="70" width="6.88671875" style="7" bestFit="1" customWidth="1"/>
    <col min="71" max="71" width="9" style="7" bestFit="1" customWidth="1"/>
    <col min="72" max="73" width="7.44140625" style="7" bestFit="1" customWidth="1"/>
    <col min="74" max="75" width="9" style="7" bestFit="1" customWidth="1"/>
    <col min="76" max="76" width="9" style="7" customWidth="1"/>
    <col min="77" max="77" width="7.44140625" style="7" bestFit="1" customWidth="1"/>
    <col min="78" max="78" width="9" style="7" bestFit="1" customWidth="1"/>
    <col min="79" max="256" width="11.44140625" style="7"/>
    <col min="257" max="257" width="31" style="7" customWidth="1"/>
    <col min="258" max="258" width="9" style="7" bestFit="1" customWidth="1"/>
    <col min="259" max="259" width="7.44140625" style="7" bestFit="1" customWidth="1"/>
    <col min="260" max="260" width="10.44140625" style="7" bestFit="1" customWidth="1"/>
    <col min="261" max="264" width="7.44140625" style="7" bestFit="1" customWidth="1"/>
    <col min="265" max="265" width="6.88671875" style="7" bestFit="1" customWidth="1"/>
    <col min="266" max="266" width="9" style="7" bestFit="1" customWidth="1"/>
    <col min="267" max="268" width="7.44140625" style="7" bestFit="1" customWidth="1"/>
    <col min="269" max="270" width="9" style="7" bestFit="1" customWidth="1"/>
    <col min="271" max="271" width="9" style="7" customWidth="1"/>
    <col min="272" max="272" width="7.44140625" style="7" bestFit="1" customWidth="1"/>
    <col min="273" max="276" width="7.44140625" style="7" customWidth="1"/>
    <col min="277" max="277" width="9" style="7" bestFit="1" customWidth="1"/>
    <col min="278" max="278" width="17.109375" style="7" customWidth="1"/>
    <col min="279" max="282" width="10.109375" style="7" customWidth="1"/>
    <col min="283" max="283" width="9" style="7" bestFit="1" customWidth="1"/>
    <col min="284" max="284" width="7.44140625" style="7" bestFit="1" customWidth="1"/>
    <col min="285" max="285" width="10.44140625" style="7" bestFit="1" customWidth="1"/>
    <col min="286" max="289" width="7.44140625" style="7" bestFit="1" customWidth="1"/>
    <col min="290" max="290" width="6.88671875" style="7" bestFit="1" customWidth="1"/>
    <col min="291" max="291" width="9" style="7" bestFit="1" customWidth="1"/>
    <col min="292" max="293" width="7.44140625" style="7" bestFit="1" customWidth="1"/>
    <col min="294" max="295" width="9" style="7" bestFit="1" customWidth="1"/>
    <col min="296" max="296" width="9" style="7" customWidth="1"/>
    <col min="297" max="297" width="7.44140625" style="7" bestFit="1" customWidth="1"/>
    <col min="298" max="298" width="9" style="7" bestFit="1" customWidth="1"/>
    <col min="299" max="299" width="11.44140625" style="7"/>
    <col min="300" max="300" width="29.44140625" style="7" customWidth="1"/>
    <col min="301" max="301" width="9" style="7" bestFit="1" customWidth="1"/>
    <col min="302" max="302" width="7.44140625" style="7" bestFit="1" customWidth="1"/>
    <col min="303" max="303" width="10.44140625" style="7" bestFit="1" customWidth="1"/>
    <col min="304" max="307" width="7.44140625" style="7" bestFit="1" customWidth="1"/>
    <col min="308" max="308" width="6.88671875" style="7" bestFit="1" customWidth="1"/>
    <col min="309" max="309" width="9" style="7" bestFit="1" customWidth="1"/>
    <col min="310" max="311" width="7.44140625" style="7" bestFit="1" customWidth="1"/>
    <col min="312" max="313" width="9" style="7" bestFit="1" customWidth="1"/>
    <col min="314" max="314" width="9" style="7" customWidth="1"/>
    <col min="315" max="315" width="7.44140625" style="7" bestFit="1" customWidth="1"/>
    <col min="316" max="316" width="9" style="7" bestFit="1" customWidth="1"/>
    <col min="317" max="317" width="11.44140625" style="7"/>
    <col min="318" max="318" width="29.44140625" style="7" customWidth="1"/>
    <col min="319" max="319" width="9" style="7" bestFit="1" customWidth="1"/>
    <col min="320" max="320" width="7.44140625" style="7" bestFit="1" customWidth="1"/>
    <col min="321" max="321" width="10.44140625" style="7" bestFit="1" customWidth="1"/>
    <col min="322" max="325" width="7.44140625" style="7" bestFit="1" customWidth="1"/>
    <col min="326" max="326" width="6.88671875" style="7" bestFit="1" customWidth="1"/>
    <col min="327" max="327" width="9" style="7" bestFit="1" customWidth="1"/>
    <col min="328" max="329" width="7.44140625" style="7" bestFit="1" customWidth="1"/>
    <col min="330" max="331" width="9" style="7" bestFit="1" customWidth="1"/>
    <col min="332" max="332" width="9" style="7" customWidth="1"/>
    <col min="333" max="333" width="7.44140625" style="7" bestFit="1" customWidth="1"/>
    <col min="334" max="334" width="9" style="7" bestFit="1" customWidth="1"/>
    <col min="335" max="512" width="11.44140625" style="7"/>
    <col min="513" max="513" width="31" style="7" customWidth="1"/>
    <col min="514" max="514" width="9" style="7" bestFit="1" customWidth="1"/>
    <col min="515" max="515" width="7.44140625" style="7" bestFit="1" customWidth="1"/>
    <col min="516" max="516" width="10.44140625" style="7" bestFit="1" customWidth="1"/>
    <col min="517" max="520" width="7.44140625" style="7" bestFit="1" customWidth="1"/>
    <col min="521" max="521" width="6.88671875" style="7" bestFit="1" customWidth="1"/>
    <col min="522" max="522" width="9" style="7" bestFit="1" customWidth="1"/>
    <col min="523" max="524" width="7.44140625" style="7" bestFit="1" customWidth="1"/>
    <col min="525" max="526" width="9" style="7" bestFit="1" customWidth="1"/>
    <col min="527" max="527" width="9" style="7" customWidth="1"/>
    <col min="528" max="528" width="7.44140625" style="7" bestFit="1" customWidth="1"/>
    <col min="529" max="532" width="7.44140625" style="7" customWidth="1"/>
    <col min="533" max="533" width="9" style="7" bestFit="1" customWidth="1"/>
    <col min="534" max="534" width="17.109375" style="7" customWidth="1"/>
    <col min="535" max="538" width="10.109375" style="7" customWidth="1"/>
    <col min="539" max="539" width="9" style="7" bestFit="1" customWidth="1"/>
    <col min="540" max="540" width="7.44140625" style="7" bestFit="1" customWidth="1"/>
    <col min="541" max="541" width="10.44140625" style="7" bestFit="1" customWidth="1"/>
    <col min="542" max="545" width="7.44140625" style="7" bestFit="1" customWidth="1"/>
    <col min="546" max="546" width="6.88671875" style="7" bestFit="1" customWidth="1"/>
    <col min="547" max="547" width="9" style="7" bestFit="1" customWidth="1"/>
    <col min="548" max="549" width="7.44140625" style="7" bestFit="1" customWidth="1"/>
    <col min="550" max="551" width="9" style="7" bestFit="1" customWidth="1"/>
    <col min="552" max="552" width="9" style="7" customWidth="1"/>
    <col min="553" max="553" width="7.44140625" style="7" bestFit="1" customWidth="1"/>
    <col min="554" max="554" width="9" style="7" bestFit="1" customWidth="1"/>
    <col min="555" max="555" width="11.44140625" style="7"/>
    <col min="556" max="556" width="29.44140625" style="7" customWidth="1"/>
    <col min="557" max="557" width="9" style="7" bestFit="1" customWidth="1"/>
    <col min="558" max="558" width="7.44140625" style="7" bestFit="1" customWidth="1"/>
    <col min="559" max="559" width="10.44140625" style="7" bestFit="1" customWidth="1"/>
    <col min="560" max="563" width="7.44140625" style="7" bestFit="1" customWidth="1"/>
    <col min="564" max="564" width="6.88671875" style="7" bestFit="1" customWidth="1"/>
    <col min="565" max="565" width="9" style="7" bestFit="1" customWidth="1"/>
    <col min="566" max="567" width="7.44140625" style="7" bestFit="1" customWidth="1"/>
    <col min="568" max="569" width="9" style="7" bestFit="1" customWidth="1"/>
    <col min="570" max="570" width="9" style="7" customWidth="1"/>
    <col min="571" max="571" width="7.44140625" style="7" bestFit="1" customWidth="1"/>
    <col min="572" max="572" width="9" style="7" bestFit="1" customWidth="1"/>
    <col min="573" max="573" width="11.44140625" style="7"/>
    <col min="574" max="574" width="29.44140625" style="7" customWidth="1"/>
    <col min="575" max="575" width="9" style="7" bestFit="1" customWidth="1"/>
    <col min="576" max="576" width="7.44140625" style="7" bestFit="1" customWidth="1"/>
    <col min="577" max="577" width="10.44140625" style="7" bestFit="1" customWidth="1"/>
    <col min="578" max="581" width="7.44140625" style="7" bestFit="1" customWidth="1"/>
    <col min="582" max="582" width="6.88671875" style="7" bestFit="1" customWidth="1"/>
    <col min="583" max="583" width="9" style="7" bestFit="1" customWidth="1"/>
    <col min="584" max="585" width="7.44140625" style="7" bestFit="1" customWidth="1"/>
    <col min="586" max="587" width="9" style="7" bestFit="1" customWidth="1"/>
    <col min="588" max="588" width="9" style="7" customWidth="1"/>
    <col min="589" max="589" width="7.44140625" style="7" bestFit="1" customWidth="1"/>
    <col min="590" max="590" width="9" style="7" bestFit="1" customWidth="1"/>
    <col min="591" max="768" width="11.44140625" style="7"/>
    <col min="769" max="769" width="31" style="7" customWidth="1"/>
    <col min="770" max="770" width="9" style="7" bestFit="1" customWidth="1"/>
    <col min="771" max="771" width="7.44140625" style="7" bestFit="1" customWidth="1"/>
    <col min="772" max="772" width="10.44140625" style="7" bestFit="1" customWidth="1"/>
    <col min="773" max="776" width="7.44140625" style="7" bestFit="1" customWidth="1"/>
    <col min="777" max="777" width="6.88671875" style="7" bestFit="1" customWidth="1"/>
    <col min="778" max="778" width="9" style="7" bestFit="1" customWidth="1"/>
    <col min="779" max="780" width="7.44140625" style="7" bestFit="1" customWidth="1"/>
    <col min="781" max="782" width="9" style="7" bestFit="1" customWidth="1"/>
    <col min="783" max="783" width="9" style="7" customWidth="1"/>
    <col min="784" max="784" width="7.44140625" style="7" bestFit="1" customWidth="1"/>
    <col min="785" max="788" width="7.44140625" style="7" customWidth="1"/>
    <col min="789" max="789" width="9" style="7" bestFit="1" customWidth="1"/>
    <col min="790" max="790" width="17.109375" style="7" customWidth="1"/>
    <col min="791" max="794" width="10.109375" style="7" customWidth="1"/>
    <col min="795" max="795" width="9" style="7" bestFit="1" customWidth="1"/>
    <col min="796" max="796" width="7.44140625" style="7" bestFit="1" customWidth="1"/>
    <col min="797" max="797" width="10.44140625" style="7" bestFit="1" customWidth="1"/>
    <col min="798" max="801" width="7.44140625" style="7" bestFit="1" customWidth="1"/>
    <col min="802" max="802" width="6.88671875" style="7" bestFit="1" customWidth="1"/>
    <col min="803" max="803" width="9" style="7" bestFit="1" customWidth="1"/>
    <col min="804" max="805" width="7.44140625" style="7" bestFit="1" customWidth="1"/>
    <col min="806" max="807" width="9" style="7" bestFit="1" customWidth="1"/>
    <col min="808" max="808" width="9" style="7" customWidth="1"/>
    <col min="809" max="809" width="7.44140625" style="7" bestFit="1" customWidth="1"/>
    <col min="810" max="810" width="9" style="7" bestFit="1" customWidth="1"/>
    <col min="811" max="811" width="11.44140625" style="7"/>
    <col min="812" max="812" width="29.44140625" style="7" customWidth="1"/>
    <col min="813" max="813" width="9" style="7" bestFit="1" customWidth="1"/>
    <col min="814" max="814" width="7.44140625" style="7" bestFit="1" customWidth="1"/>
    <col min="815" max="815" width="10.44140625" style="7" bestFit="1" customWidth="1"/>
    <col min="816" max="819" width="7.44140625" style="7" bestFit="1" customWidth="1"/>
    <col min="820" max="820" width="6.88671875" style="7" bestFit="1" customWidth="1"/>
    <col min="821" max="821" width="9" style="7" bestFit="1" customWidth="1"/>
    <col min="822" max="823" width="7.44140625" style="7" bestFit="1" customWidth="1"/>
    <col min="824" max="825" width="9" style="7" bestFit="1" customWidth="1"/>
    <col min="826" max="826" width="9" style="7" customWidth="1"/>
    <col min="827" max="827" width="7.44140625" style="7" bestFit="1" customWidth="1"/>
    <col min="828" max="828" width="9" style="7" bestFit="1" customWidth="1"/>
    <col min="829" max="829" width="11.44140625" style="7"/>
    <col min="830" max="830" width="29.44140625" style="7" customWidth="1"/>
    <col min="831" max="831" width="9" style="7" bestFit="1" customWidth="1"/>
    <col min="832" max="832" width="7.44140625" style="7" bestFit="1" customWidth="1"/>
    <col min="833" max="833" width="10.44140625" style="7" bestFit="1" customWidth="1"/>
    <col min="834" max="837" width="7.44140625" style="7" bestFit="1" customWidth="1"/>
    <col min="838" max="838" width="6.88671875" style="7" bestFit="1" customWidth="1"/>
    <col min="839" max="839" width="9" style="7" bestFit="1" customWidth="1"/>
    <col min="840" max="841" width="7.44140625" style="7" bestFit="1" customWidth="1"/>
    <col min="842" max="843" width="9" style="7" bestFit="1" customWidth="1"/>
    <col min="844" max="844" width="9" style="7" customWidth="1"/>
    <col min="845" max="845" width="7.44140625" style="7" bestFit="1" customWidth="1"/>
    <col min="846" max="846" width="9" style="7" bestFit="1" customWidth="1"/>
    <col min="847" max="1024" width="11.44140625" style="7"/>
    <col min="1025" max="1025" width="31" style="7" customWidth="1"/>
    <col min="1026" max="1026" width="9" style="7" bestFit="1" customWidth="1"/>
    <col min="1027" max="1027" width="7.44140625" style="7" bestFit="1" customWidth="1"/>
    <col min="1028" max="1028" width="10.44140625" style="7" bestFit="1" customWidth="1"/>
    <col min="1029" max="1032" width="7.44140625" style="7" bestFit="1" customWidth="1"/>
    <col min="1033" max="1033" width="6.88671875" style="7" bestFit="1" customWidth="1"/>
    <col min="1034" max="1034" width="9" style="7" bestFit="1" customWidth="1"/>
    <col min="1035" max="1036" width="7.44140625" style="7" bestFit="1" customWidth="1"/>
    <col min="1037" max="1038" width="9" style="7" bestFit="1" customWidth="1"/>
    <col min="1039" max="1039" width="9" style="7" customWidth="1"/>
    <col min="1040" max="1040" width="7.44140625" style="7" bestFit="1" customWidth="1"/>
    <col min="1041" max="1044" width="7.44140625" style="7" customWidth="1"/>
    <col min="1045" max="1045" width="9" style="7" bestFit="1" customWidth="1"/>
    <col min="1046" max="1046" width="17.109375" style="7" customWidth="1"/>
    <col min="1047" max="1050" width="10.109375" style="7" customWidth="1"/>
    <col min="1051" max="1051" width="9" style="7" bestFit="1" customWidth="1"/>
    <col min="1052" max="1052" width="7.44140625" style="7" bestFit="1" customWidth="1"/>
    <col min="1053" max="1053" width="10.44140625" style="7" bestFit="1" customWidth="1"/>
    <col min="1054" max="1057" width="7.44140625" style="7" bestFit="1" customWidth="1"/>
    <col min="1058" max="1058" width="6.88671875" style="7" bestFit="1" customWidth="1"/>
    <col min="1059" max="1059" width="9" style="7" bestFit="1" customWidth="1"/>
    <col min="1060" max="1061" width="7.44140625" style="7" bestFit="1" customWidth="1"/>
    <col min="1062" max="1063" width="9" style="7" bestFit="1" customWidth="1"/>
    <col min="1064" max="1064" width="9" style="7" customWidth="1"/>
    <col min="1065" max="1065" width="7.44140625" style="7" bestFit="1" customWidth="1"/>
    <col min="1066" max="1066" width="9" style="7" bestFit="1" customWidth="1"/>
    <col min="1067" max="1067" width="11.44140625" style="7"/>
    <col min="1068" max="1068" width="29.44140625" style="7" customWidth="1"/>
    <col min="1069" max="1069" width="9" style="7" bestFit="1" customWidth="1"/>
    <col min="1070" max="1070" width="7.44140625" style="7" bestFit="1" customWidth="1"/>
    <col min="1071" max="1071" width="10.44140625" style="7" bestFit="1" customWidth="1"/>
    <col min="1072" max="1075" width="7.44140625" style="7" bestFit="1" customWidth="1"/>
    <col min="1076" max="1076" width="6.88671875" style="7" bestFit="1" customWidth="1"/>
    <col min="1077" max="1077" width="9" style="7" bestFit="1" customWidth="1"/>
    <col min="1078" max="1079" width="7.44140625" style="7" bestFit="1" customWidth="1"/>
    <col min="1080" max="1081" width="9" style="7" bestFit="1" customWidth="1"/>
    <col min="1082" max="1082" width="9" style="7" customWidth="1"/>
    <col min="1083" max="1083" width="7.44140625" style="7" bestFit="1" customWidth="1"/>
    <col min="1084" max="1084" width="9" style="7" bestFit="1" customWidth="1"/>
    <col min="1085" max="1085" width="11.44140625" style="7"/>
    <col min="1086" max="1086" width="29.44140625" style="7" customWidth="1"/>
    <col min="1087" max="1087" width="9" style="7" bestFit="1" customWidth="1"/>
    <col min="1088" max="1088" width="7.44140625" style="7" bestFit="1" customWidth="1"/>
    <col min="1089" max="1089" width="10.44140625" style="7" bestFit="1" customWidth="1"/>
    <col min="1090" max="1093" width="7.44140625" style="7" bestFit="1" customWidth="1"/>
    <col min="1094" max="1094" width="6.88671875" style="7" bestFit="1" customWidth="1"/>
    <col min="1095" max="1095" width="9" style="7" bestFit="1" customWidth="1"/>
    <col min="1096" max="1097" width="7.44140625" style="7" bestFit="1" customWidth="1"/>
    <col min="1098" max="1099" width="9" style="7" bestFit="1" customWidth="1"/>
    <col min="1100" max="1100" width="9" style="7" customWidth="1"/>
    <col min="1101" max="1101" width="7.44140625" style="7" bestFit="1" customWidth="1"/>
    <col min="1102" max="1102" width="9" style="7" bestFit="1" customWidth="1"/>
    <col min="1103" max="1280" width="11.44140625" style="7"/>
    <col min="1281" max="1281" width="31" style="7" customWidth="1"/>
    <col min="1282" max="1282" width="9" style="7" bestFit="1" customWidth="1"/>
    <col min="1283" max="1283" width="7.44140625" style="7" bestFit="1" customWidth="1"/>
    <col min="1284" max="1284" width="10.44140625" style="7" bestFit="1" customWidth="1"/>
    <col min="1285" max="1288" width="7.44140625" style="7" bestFit="1" customWidth="1"/>
    <col min="1289" max="1289" width="6.88671875" style="7" bestFit="1" customWidth="1"/>
    <col min="1290" max="1290" width="9" style="7" bestFit="1" customWidth="1"/>
    <col min="1291" max="1292" width="7.44140625" style="7" bestFit="1" customWidth="1"/>
    <col min="1293" max="1294" width="9" style="7" bestFit="1" customWidth="1"/>
    <col min="1295" max="1295" width="9" style="7" customWidth="1"/>
    <col min="1296" max="1296" width="7.44140625" style="7" bestFit="1" customWidth="1"/>
    <col min="1297" max="1300" width="7.44140625" style="7" customWidth="1"/>
    <col min="1301" max="1301" width="9" style="7" bestFit="1" customWidth="1"/>
    <col min="1302" max="1302" width="17.109375" style="7" customWidth="1"/>
    <col min="1303" max="1306" width="10.109375" style="7" customWidth="1"/>
    <col min="1307" max="1307" width="9" style="7" bestFit="1" customWidth="1"/>
    <col min="1308" max="1308" width="7.44140625" style="7" bestFit="1" customWidth="1"/>
    <col min="1309" max="1309" width="10.44140625" style="7" bestFit="1" customWidth="1"/>
    <col min="1310" max="1313" width="7.44140625" style="7" bestFit="1" customWidth="1"/>
    <col min="1314" max="1314" width="6.88671875" style="7" bestFit="1" customWidth="1"/>
    <col min="1315" max="1315" width="9" style="7" bestFit="1" customWidth="1"/>
    <col min="1316" max="1317" width="7.44140625" style="7" bestFit="1" customWidth="1"/>
    <col min="1318" max="1319" width="9" style="7" bestFit="1" customWidth="1"/>
    <col min="1320" max="1320" width="9" style="7" customWidth="1"/>
    <col min="1321" max="1321" width="7.44140625" style="7" bestFit="1" customWidth="1"/>
    <col min="1322" max="1322" width="9" style="7" bestFit="1" customWidth="1"/>
    <col min="1323" max="1323" width="11.44140625" style="7"/>
    <col min="1324" max="1324" width="29.44140625" style="7" customWidth="1"/>
    <col min="1325" max="1325" width="9" style="7" bestFit="1" customWidth="1"/>
    <col min="1326" max="1326" width="7.44140625" style="7" bestFit="1" customWidth="1"/>
    <col min="1327" max="1327" width="10.44140625" style="7" bestFit="1" customWidth="1"/>
    <col min="1328" max="1331" width="7.44140625" style="7" bestFit="1" customWidth="1"/>
    <col min="1332" max="1332" width="6.88671875" style="7" bestFit="1" customWidth="1"/>
    <col min="1333" max="1333" width="9" style="7" bestFit="1" customWidth="1"/>
    <col min="1334" max="1335" width="7.44140625" style="7" bestFit="1" customWidth="1"/>
    <col min="1336" max="1337" width="9" style="7" bestFit="1" customWidth="1"/>
    <col min="1338" max="1338" width="9" style="7" customWidth="1"/>
    <col min="1339" max="1339" width="7.44140625" style="7" bestFit="1" customWidth="1"/>
    <col min="1340" max="1340" width="9" style="7" bestFit="1" customWidth="1"/>
    <col min="1341" max="1341" width="11.44140625" style="7"/>
    <col min="1342" max="1342" width="29.44140625" style="7" customWidth="1"/>
    <col min="1343" max="1343" width="9" style="7" bestFit="1" customWidth="1"/>
    <col min="1344" max="1344" width="7.44140625" style="7" bestFit="1" customWidth="1"/>
    <col min="1345" max="1345" width="10.44140625" style="7" bestFit="1" customWidth="1"/>
    <col min="1346" max="1349" width="7.44140625" style="7" bestFit="1" customWidth="1"/>
    <col min="1350" max="1350" width="6.88671875" style="7" bestFit="1" customWidth="1"/>
    <col min="1351" max="1351" width="9" style="7" bestFit="1" customWidth="1"/>
    <col min="1352" max="1353" width="7.44140625" style="7" bestFit="1" customWidth="1"/>
    <col min="1354" max="1355" width="9" style="7" bestFit="1" customWidth="1"/>
    <col min="1356" max="1356" width="9" style="7" customWidth="1"/>
    <col min="1357" max="1357" width="7.44140625" style="7" bestFit="1" customWidth="1"/>
    <col min="1358" max="1358" width="9" style="7" bestFit="1" customWidth="1"/>
    <col min="1359" max="1536" width="11.44140625" style="7"/>
    <col min="1537" max="1537" width="31" style="7" customWidth="1"/>
    <col min="1538" max="1538" width="9" style="7" bestFit="1" customWidth="1"/>
    <col min="1539" max="1539" width="7.44140625" style="7" bestFit="1" customWidth="1"/>
    <col min="1540" max="1540" width="10.44140625" style="7" bestFit="1" customWidth="1"/>
    <col min="1541" max="1544" width="7.44140625" style="7" bestFit="1" customWidth="1"/>
    <col min="1545" max="1545" width="6.88671875" style="7" bestFit="1" customWidth="1"/>
    <col min="1546" max="1546" width="9" style="7" bestFit="1" customWidth="1"/>
    <col min="1547" max="1548" width="7.44140625" style="7" bestFit="1" customWidth="1"/>
    <col min="1549" max="1550" width="9" style="7" bestFit="1" customWidth="1"/>
    <col min="1551" max="1551" width="9" style="7" customWidth="1"/>
    <col min="1552" max="1552" width="7.44140625" style="7" bestFit="1" customWidth="1"/>
    <col min="1553" max="1556" width="7.44140625" style="7" customWidth="1"/>
    <col min="1557" max="1557" width="9" style="7" bestFit="1" customWidth="1"/>
    <col min="1558" max="1558" width="17.109375" style="7" customWidth="1"/>
    <col min="1559" max="1562" width="10.109375" style="7" customWidth="1"/>
    <col min="1563" max="1563" width="9" style="7" bestFit="1" customWidth="1"/>
    <col min="1564" max="1564" width="7.44140625" style="7" bestFit="1" customWidth="1"/>
    <col min="1565" max="1565" width="10.44140625" style="7" bestFit="1" customWidth="1"/>
    <col min="1566" max="1569" width="7.44140625" style="7" bestFit="1" customWidth="1"/>
    <col min="1570" max="1570" width="6.88671875" style="7" bestFit="1" customWidth="1"/>
    <col min="1571" max="1571" width="9" style="7" bestFit="1" customWidth="1"/>
    <col min="1572" max="1573" width="7.44140625" style="7" bestFit="1" customWidth="1"/>
    <col min="1574" max="1575" width="9" style="7" bestFit="1" customWidth="1"/>
    <col min="1576" max="1576" width="9" style="7" customWidth="1"/>
    <col min="1577" max="1577" width="7.44140625" style="7" bestFit="1" customWidth="1"/>
    <col min="1578" max="1578" width="9" style="7" bestFit="1" customWidth="1"/>
    <col min="1579" max="1579" width="11.44140625" style="7"/>
    <col min="1580" max="1580" width="29.44140625" style="7" customWidth="1"/>
    <col min="1581" max="1581" width="9" style="7" bestFit="1" customWidth="1"/>
    <col min="1582" max="1582" width="7.44140625" style="7" bestFit="1" customWidth="1"/>
    <col min="1583" max="1583" width="10.44140625" style="7" bestFit="1" customWidth="1"/>
    <col min="1584" max="1587" width="7.44140625" style="7" bestFit="1" customWidth="1"/>
    <col min="1588" max="1588" width="6.88671875" style="7" bestFit="1" customWidth="1"/>
    <col min="1589" max="1589" width="9" style="7" bestFit="1" customWidth="1"/>
    <col min="1590" max="1591" width="7.44140625" style="7" bestFit="1" customWidth="1"/>
    <col min="1592" max="1593" width="9" style="7" bestFit="1" customWidth="1"/>
    <col min="1594" max="1594" width="9" style="7" customWidth="1"/>
    <col min="1595" max="1595" width="7.44140625" style="7" bestFit="1" customWidth="1"/>
    <col min="1596" max="1596" width="9" style="7" bestFit="1" customWidth="1"/>
    <col min="1597" max="1597" width="11.44140625" style="7"/>
    <col min="1598" max="1598" width="29.44140625" style="7" customWidth="1"/>
    <col min="1599" max="1599" width="9" style="7" bestFit="1" customWidth="1"/>
    <col min="1600" max="1600" width="7.44140625" style="7" bestFit="1" customWidth="1"/>
    <col min="1601" max="1601" width="10.44140625" style="7" bestFit="1" customWidth="1"/>
    <col min="1602" max="1605" width="7.44140625" style="7" bestFit="1" customWidth="1"/>
    <col min="1606" max="1606" width="6.88671875" style="7" bestFit="1" customWidth="1"/>
    <col min="1607" max="1607" width="9" style="7" bestFit="1" customWidth="1"/>
    <col min="1608" max="1609" width="7.44140625" style="7" bestFit="1" customWidth="1"/>
    <col min="1610" max="1611" width="9" style="7" bestFit="1" customWidth="1"/>
    <col min="1612" max="1612" width="9" style="7" customWidth="1"/>
    <col min="1613" max="1613" width="7.44140625" style="7" bestFit="1" customWidth="1"/>
    <col min="1614" max="1614" width="9" style="7" bestFit="1" customWidth="1"/>
    <col min="1615" max="1792" width="11.44140625" style="7"/>
    <col min="1793" max="1793" width="31" style="7" customWidth="1"/>
    <col min="1794" max="1794" width="9" style="7" bestFit="1" customWidth="1"/>
    <col min="1795" max="1795" width="7.44140625" style="7" bestFit="1" customWidth="1"/>
    <col min="1796" max="1796" width="10.44140625" style="7" bestFit="1" customWidth="1"/>
    <col min="1797" max="1800" width="7.44140625" style="7" bestFit="1" customWidth="1"/>
    <col min="1801" max="1801" width="6.88671875" style="7" bestFit="1" customWidth="1"/>
    <col min="1802" max="1802" width="9" style="7" bestFit="1" customWidth="1"/>
    <col min="1803" max="1804" width="7.44140625" style="7" bestFit="1" customWidth="1"/>
    <col min="1805" max="1806" width="9" style="7" bestFit="1" customWidth="1"/>
    <col min="1807" max="1807" width="9" style="7" customWidth="1"/>
    <col min="1808" max="1808" width="7.44140625" style="7" bestFit="1" customWidth="1"/>
    <col min="1809" max="1812" width="7.44140625" style="7" customWidth="1"/>
    <col min="1813" max="1813" width="9" style="7" bestFit="1" customWidth="1"/>
    <col min="1814" max="1814" width="17.109375" style="7" customWidth="1"/>
    <col min="1815" max="1818" width="10.109375" style="7" customWidth="1"/>
    <col min="1819" max="1819" width="9" style="7" bestFit="1" customWidth="1"/>
    <col min="1820" max="1820" width="7.44140625" style="7" bestFit="1" customWidth="1"/>
    <col min="1821" max="1821" width="10.44140625" style="7" bestFit="1" customWidth="1"/>
    <col min="1822" max="1825" width="7.44140625" style="7" bestFit="1" customWidth="1"/>
    <col min="1826" max="1826" width="6.88671875" style="7" bestFit="1" customWidth="1"/>
    <col min="1827" max="1827" width="9" style="7" bestFit="1" customWidth="1"/>
    <col min="1828" max="1829" width="7.44140625" style="7" bestFit="1" customWidth="1"/>
    <col min="1830" max="1831" width="9" style="7" bestFit="1" customWidth="1"/>
    <col min="1832" max="1832" width="9" style="7" customWidth="1"/>
    <col min="1833" max="1833" width="7.44140625" style="7" bestFit="1" customWidth="1"/>
    <col min="1834" max="1834" width="9" style="7" bestFit="1" customWidth="1"/>
    <col min="1835" max="1835" width="11.44140625" style="7"/>
    <col min="1836" max="1836" width="29.44140625" style="7" customWidth="1"/>
    <col min="1837" max="1837" width="9" style="7" bestFit="1" customWidth="1"/>
    <col min="1838" max="1838" width="7.44140625" style="7" bestFit="1" customWidth="1"/>
    <col min="1839" max="1839" width="10.44140625" style="7" bestFit="1" customWidth="1"/>
    <col min="1840" max="1843" width="7.44140625" style="7" bestFit="1" customWidth="1"/>
    <col min="1844" max="1844" width="6.88671875" style="7" bestFit="1" customWidth="1"/>
    <col min="1845" max="1845" width="9" style="7" bestFit="1" customWidth="1"/>
    <col min="1846" max="1847" width="7.44140625" style="7" bestFit="1" customWidth="1"/>
    <col min="1848" max="1849" width="9" style="7" bestFit="1" customWidth="1"/>
    <col min="1850" max="1850" width="9" style="7" customWidth="1"/>
    <col min="1851" max="1851" width="7.44140625" style="7" bestFit="1" customWidth="1"/>
    <col min="1852" max="1852" width="9" style="7" bestFit="1" customWidth="1"/>
    <col min="1853" max="1853" width="11.44140625" style="7"/>
    <col min="1854" max="1854" width="29.44140625" style="7" customWidth="1"/>
    <col min="1855" max="1855" width="9" style="7" bestFit="1" customWidth="1"/>
    <col min="1856" max="1856" width="7.44140625" style="7" bestFit="1" customWidth="1"/>
    <col min="1857" max="1857" width="10.44140625" style="7" bestFit="1" customWidth="1"/>
    <col min="1858" max="1861" width="7.44140625" style="7" bestFit="1" customWidth="1"/>
    <col min="1862" max="1862" width="6.88671875" style="7" bestFit="1" customWidth="1"/>
    <col min="1863" max="1863" width="9" style="7" bestFit="1" customWidth="1"/>
    <col min="1864" max="1865" width="7.44140625" style="7" bestFit="1" customWidth="1"/>
    <col min="1866" max="1867" width="9" style="7" bestFit="1" customWidth="1"/>
    <col min="1868" max="1868" width="9" style="7" customWidth="1"/>
    <col min="1869" max="1869" width="7.44140625" style="7" bestFit="1" customWidth="1"/>
    <col min="1870" max="1870" width="9" style="7" bestFit="1" customWidth="1"/>
    <col min="1871" max="2048" width="11.44140625" style="7"/>
    <col min="2049" max="2049" width="31" style="7" customWidth="1"/>
    <col min="2050" max="2050" width="9" style="7" bestFit="1" customWidth="1"/>
    <col min="2051" max="2051" width="7.44140625" style="7" bestFit="1" customWidth="1"/>
    <col min="2052" max="2052" width="10.44140625" style="7" bestFit="1" customWidth="1"/>
    <col min="2053" max="2056" width="7.44140625" style="7" bestFit="1" customWidth="1"/>
    <col min="2057" max="2057" width="6.88671875" style="7" bestFit="1" customWidth="1"/>
    <col min="2058" max="2058" width="9" style="7" bestFit="1" customWidth="1"/>
    <col min="2059" max="2060" width="7.44140625" style="7" bestFit="1" customWidth="1"/>
    <col min="2061" max="2062" width="9" style="7" bestFit="1" customWidth="1"/>
    <col min="2063" max="2063" width="9" style="7" customWidth="1"/>
    <col min="2064" max="2064" width="7.44140625" style="7" bestFit="1" customWidth="1"/>
    <col min="2065" max="2068" width="7.44140625" style="7" customWidth="1"/>
    <col min="2069" max="2069" width="9" style="7" bestFit="1" customWidth="1"/>
    <col min="2070" max="2070" width="17.109375" style="7" customWidth="1"/>
    <col min="2071" max="2074" width="10.109375" style="7" customWidth="1"/>
    <col min="2075" max="2075" width="9" style="7" bestFit="1" customWidth="1"/>
    <col min="2076" max="2076" width="7.44140625" style="7" bestFit="1" customWidth="1"/>
    <col min="2077" max="2077" width="10.44140625" style="7" bestFit="1" customWidth="1"/>
    <col min="2078" max="2081" width="7.44140625" style="7" bestFit="1" customWidth="1"/>
    <col min="2082" max="2082" width="6.88671875" style="7" bestFit="1" customWidth="1"/>
    <col min="2083" max="2083" width="9" style="7" bestFit="1" customWidth="1"/>
    <col min="2084" max="2085" width="7.44140625" style="7" bestFit="1" customWidth="1"/>
    <col min="2086" max="2087" width="9" style="7" bestFit="1" customWidth="1"/>
    <col min="2088" max="2088" width="9" style="7" customWidth="1"/>
    <col min="2089" max="2089" width="7.44140625" style="7" bestFit="1" customWidth="1"/>
    <col min="2090" max="2090" width="9" style="7" bestFit="1" customWidth="1"/>
    <col min="2091" max="2091" width="11.44140625" style="7"/>
    <col min="2092" max="2092" width="29.44140625" style="7" customWidth="1"/>
    <col min="2093" max="2093" width="9" style="7" bestFit="1" customWidth="1"/>
    <col min="2094" max="2094" width="7.44140625" style="7" bestFit="1" customWidth="1"/>
    <col min="2095" max="2095" width="10.44140625" style="7" bestFit="1" customWidth="1"/>
    <col min="2096" max="2099" width="7.44140625" style="7" bestFit="1" customWidth="1"/>
    <col min="2100" max="2100" width="6.88671875" style="7" bestFit="1" customWidth="1"/>
    <col min="2101" max="2101" width="9" style="7" bestFit="1" customWidth="1"/>
    <col min="2102" max="2103" width="7.44140625" style="7" bestFit="1" customWidth="1"/>
    <col min="2104" max="2105" width="9" style="7" bestFit="1" customWidth="1"/>
    <col min="2106" max="2106" width="9" style="7" customWidth="1"/>
    <col min="2107" max="2107" width="7.44140625" style="7" bestFit="1" customWidth="1"/>
    <col min="2108" max="2108" width="9" style="7" bestFit="1" customWidth="1"/>
    <col min="2109" max="2109" width="11.44140625" style="7"/>
    <col min="2110" max="2110" width="29.44140625" style="7" customWidth="1"/>
    <col min="2111" max="2111" width="9" style="7" bestFit="1" customWidth="1"/>
    <col min="2112" max="2112" width="7.44140625" style="7" bestFit="1" customWidth="1"/>
    <col min="2113" max="2113" width="10.44140625" style="7" bestFit="1" customWidth="1"/>
    <col min="2114" max="2117" width="7.44140625" style="7" bestFit="1" customWidth="1"/>
    <col min="2118" max="2118" width="6.88671875" style="7" bestFit="1" customWidth="1"/>
    <col min="2119" max="2119" width="9" style="7" bestFit="1" customWidth="1"/>
    <col min="2120" max="2121" width="7.44140625" style="7" bestFit="1" customWidth="1"/>
    <col min="2122" max="2123" width="9" style="7" bestFit="1" customWidth="1"/>
    <col min="2124" max="2124" width="9" style="7" customWidth="1"/>
    <col min="2125" max="2125" width="7.44140625" style="7" bestFit="1" customWidth="1"/>
    <col min="2126" max="2126" width="9" style="7" bestFit="1" customWidth="1"/>
    <col min="2127" max="2304" width="11.44140625" style="7"/>
    <col min="2305" max="2305" width="31" style="7" customWidth="1"/>
    <col min="2306" max="2306" width="9" style="7" bestFit="1" customWidth="1"/>
    <col min="2307" max="2307" width="7.44140625" style="7" bestFit="1" customWidth="1"/>
    <col min="2308" max="2308" width="10.44140625" style="7" bestFit="1" customWidth="1"/>
    <col min="2309" max="2312" width="7.44140625" style="7" bestFit="1" customWidth="1"/>
    <col min="2313" max="2313" width="6.88671875" style="7" bestFit="1" customWidth="1"/>
    <col min="2314" max="2314" width="9" style="7" bestFit="1" customWidth="1"/>
    <col min="2315" max="2316" width="7.44140625" style="7" bestFit="1" customWidth="1"/>
    <col min="2317" max="2318" width="9" style="7" bestFit="1" customWidth="1"/>
    <col min="2319" max="2319" width="9" style="7" customWidth="1"/>
    <col min="2320" max="2320" width="7.44140625" style="7" bestFit="1" customWidth="1"/>
    <col min="2321" max="2324" width="7.44140625" style="7" customWidth="1"/>
    <col min="2325" max="2325" width="9" style="7" bestFit="1" customWidth="1"/>
    <col min="2326" max="2326" width="17.109375" style="7" customWidth="1"/>
    <col min="2327" max="2330" width="10.109375" style="7" customWidth="1"/>
    <col min="2331" max="2331" width="9" style="7" bestFit="1" customWidth="1"/>
    <col min="2332" max="2332" width="7.44140625" style="7" bestFit="1" customWidth="1"/>
    <col min="2333" max="2333" width="10.44140625" style="7" bestFit="1" customWidth="1"/>
    <col min="2334" max="2337" width="7.44140625" style="7" bestFit="1" customWidth="1"/>
    <col min="2338" max="2338" width="6.88671875" style="7" bestFit="1" customWidth="1"/>
    <col min="2339" max="2339" width="9" style="7" bestFit="1" customWidth="1"/>
    <col min="2340" max="2341" width="7.44140625" style="7" bestFit="1" customWidth="1"/>
    <col min="2342" max="2343" width="9" style="7" bestFit="1" customWidth="1"/>
    <col min="2344" max="2344" width="9" style="7" customWidth="1"/>
    <col min="2345" max="2345" width="7.44140625" style="7" bestFit="1" customWidth="1"/>
    <col min="2346" max="2346" width="9" style="7" bestFit="1" customWidth="1"/>
    <col min="2347" max="2347" width="11.44140625" style="7"/>
    <col min="2348" max="2348" width="29.44140625" style="7" customWidth="1"/>
    <col min="2349" max="2349" width="9" style="7" bestFit="1" customWidth="1"/>
    <col min="2350" max="2350" width="7.44140625" style="7" bestFit="1" customWidth="1"/>
    <col min="2351" max="2351" width="10.44140625" style="7" bestFit="1" customWidth="1"/>
    <col min="2352" max="2355" width="7.44140625" style="7" bestFit="1" customWidth="1"/>
    <col min="2356" max="2356" width="6.88671875" style="7" bestFit="1" customWidth="1"/>
    <col min="2357" max="2357" width="9" style="7" bestFit="1" customWidth="1"/>
    <col min="2358" max="2359" width="7.44140625" style="7" bestFit="1" customWidth="1"/>
    <col min="2360" max="2361" width="9" style="7" bestFit="1" customWidth="1"/>
    <col min="2362" max="2362" width="9" style="7" customWidth="1"/>
    <col min="2363" max="2363" width="7.44140625" style="7" bestFit="1" customWidth="1"/>
    <col min="2364" max="2364" width="9" style="7" bestFit="1" customWidth="1"/>
    <col min="2365" max="2365" width="11.44140625" style="7"/>
    <col min="2366" max="2366" width="29.44140625" style="7" customWidth="1"/>
    <col min="2367" max="2367" width="9" style="7" bestFit="1" customWidth="1"/>
    <col min="2368" max="2368" width="7.44140625" style="7" bestFit="1" customWidth="1"/>
    <col min="2369" max="2369" width="10.44140625" style="7" bestFit="1" customWidth="1"/>
    <col min="2370" max="2373" width="7.44140625" style="7" bestFit="1" customWidth="1"/>
    <col min="2374" max="2374" width="6.88671875" style="7" bestFit="1" customWidth="1"/>
    <col min="2375" max="2375" width="9" style="7" bestFit="1" customWidth="1"/>
    <col min="2376" max="2377" width="7.44140625" style="7" bestFit="1" customWidth="1"/>
    <col min="2378" max="2379" width="9" style="7" bestFit="1" customWidth="1"/>
    <col min="2380" max="2380" width="9" style="7" customWidth="1"/>
    <col min="2381" max="2381" width="7.44140625" style="7" bestFit="1" customWidth="1"/>
    <col min="2382" max="2382" width="9" style="7" bestFit="1" customWidth="1"/>
    <col min="2383" max="2560" width="11.44140625" style="7"/>
    <col min="2561" max="2561" width="31" style="7" customWidth="1"/>
    <col min="2562" max="2562" width="9" style="7" bestFit="1" customWidth="1"/>
    <col min="2563" max="2563" width="7.44140625" style="7" bestFit="1" customWidth="1"/>
    <col min="2564" max="2564" width="10.44140625" style="7" bestFit="1" customWidth="1"/>
    <col min="2565" max="2568" width="7.44140625" style="7" bestFit="1" customWidth="1"/>
    <col min="2569" max="2569" width="6.88671875" style="7" bestFit="1" customWidth="1"/>
    <col min="2570" max="2570" width="9" style="7" bestFit="1" customWidth="1"/>
    <col min="2571" max="2572" width="7.44140625" style="7" bestFit="1" customWidth="1"/>
    <col min="2573" max="2574" width="9" style="7" bestFit="1" customWidth="1"/>
    <col min="2575" max="2575" width="9" style="7" customWidth="1"/>
    <col min="2576" max="2576" width="7.44140625" style="7" bestFit="1" customWidth="1"/>
    <col min="2577" max="2580" width="7.44140625" style="7" customWidth="1"/>
    <col min="2581" max="2581" width="9" style="7" bestFit="1" customWidth="1"/>
    <col min="2582" max="2582" width="17.109375" style="7" customWidth="1"/>
    <col min="2583" max="2586" width="10.109375" style="7" customWidth="1"/>
    <col min="2587" max="2587" width="9" style="7" bestFit="1" customWidth="1"/>
    <col min="2588" max="2588" width="7.44140625" style="7" bestFit="1" customWidth="1"/>
    <col min="2589" max="2589" width="10.44140625" style="7" bestFit="1" customWidth="1"/>
    <col min="2590" max="2593" width="7.44140625" style="7" bestFit="1" customWidth="1"/>
    <col min="2594" max="2594" width="6.88671875" style="7" bestFit="1" customWidth="1"/>
    <col min="2595" max="2595" width="9" style="7" bestFit="1" customWidth="1"/>
    <col min="2596" max="2597" width="7.44140625" style="7" bestFit="1" customWidth="1"/>
    <col min="2598" max="2599" width="9" style="7" bestFit="1" customWidth="1"/>
    <col min="2600" max="2600" width="9" style="7" customWidth="1"/>
    <col min="2601" max="2601" width="7.44140625" style="7" bestFit="1" customWidth="1"/>
    <col min="2602" max="2602" width="9" style="7" bestFit="1" customWidth="1"/>
    <col min="2603" max="2603" width="11.44140625" style="7"/>
    <col min="2604" max="2604" width="29.44140625" style="7" customWidth="1"/>
    <col min="2605" max="2605" width="9" style="7" bestFit="1" customWidth="1"/>
    <col min="2606" max="2606" width="7.44140625" style="7" bestFit="1" customWidth="1"/>
    <col min="2607" max="2607" width="10.44140625" style="7" bestFit="1" customWidth="1"/>
    <col min="2608" max="2611" width="7.44140625" style="7" bestFit="1" customWidth="1"/>
    <col min="2612" max="2612" width="6.88671875" style="7" bestFit="1" customWidth="1"/>
    <col min="2613" max="2613" width="9" style="7" bestFit="1" customWidth="1"/>
    <col min="2614" max="2615" width="7.44140625" style="7" bestFit="1" customWidth="1"/>
    <col min="2616" max="2617" width="9" style="7" bestFit="1" customWidth="1"/>
    <col min="2618" max="2618" width="9" style="7" customWidth="1"/>
    <col min="2619" max="2619" width="7.44140625" style="7" bestFit="1" customWidth="1"/>
    <col min="2620" max="2620" width="9" style="7" bestFit="1" customWidth="1"/>
    <col min="2621" max="2621" width="11.44140625" style="7"/>
    <col min="2622" max="2622" width="29.44140625" style="7" customWidth="1"/>
    <col min="2623" max="2623" width="9" style="7" bestFit="1" customWidth="1"/>
    <col min="2624" max="2624" width="7.44140625" style="7" bestFit="1" customWidth="1"/>
    <col min="2625" max="2625" width="10.44140625" style="7" bestFit="1" customWidth="1"/>
    <col min="2626" max="2629" width="7.44140625" style="7" bestFit="1" customWidth="1"/>
    <col min="2630" max="2630" width="6.88671875" style="7" bestFit="1" customWidth="1"/>
    <col min="2631" max="2631" width="9" style="7" bestFit="1" customWidth="1"/>
    <col min="2632" max="2633" width="7.44140625" style="7" bestFit="1" customWidth="1"/>
    <col min="2634" max="2635" width="9" style="7" bestFit="1" customWidth="1"/>
    <col min="2636" max="2636" width="9" style="7" customWidth="1"/>
    <col min="2637" max="2637" width="7.44140625" style="7" bestFit="1" customWidth="1"/>
    <col min="2638" max="2638" width="9" style="7" bestFit="1" customWidth="1"/>
    <col min="2639" max="2816" width="11.44140625" style="7"/>
    <col min="2817" max="2817" width="31" style="7" customWidth="1"/>
    <col min="2818" max="2818" width="9" style="7" bestFit="1" customWidth="1"/>
    <col min="2819" max="2819" width="7.44140625" style="7" bestFit="1" customWidth="1"/>
    <col min="2820" max="2820" width="10.44140625" style="7" bestFit="1" customWidth="1"/>
    <col min="2821" max="2824" width="7.44140625" style="7" bestFit="1" customWidth="1"/>
    <col min="2825" max="2825" width="6.88671875" style="7" bestFit="1" customWidth="1"/>
    <col min="2826" max="2826" width="9" style="7" bestFit="1" customWidth="1"/>
    <col min="2827" max="2828" width="7.44140625" style="7" bestFit="1" customWidth="1"/>
    <col min="2829" max="2830" width="9" style="7" bestFit="1" customWidth="1"/>
    <col min="2831" max="2831" width="9" style="7" customWidth="1"/>
    <col min="2832" max="2832" width="7.44140625" style="7" bestFit="1" customWidth="1"/>
    <col min="2833" max="2836" width="7.44140625" style="7" customWidth="1"/>
    <col min="2837" max="2837" width="9" style="7" bestFit="1" customWidth="1"/>
    <col min="2838" max="2838" width="17.109375" style="7" customWidth="1"/>
    <col min="2839" max="2842" width="10.109375" style="7" customWidth="1"/>
    <col min="2843" max="2843" width="9" style="7" bestFit="1" customWidth="1"/>
    <col min="2844" max="2844" width="7.44140625" style="7" bestFit="1" customWidth="1"/>
    <col min="2845" max="2845" width="10.44140625" style="7" bestFit="1" customWidth="1"/>
    <col min="2846" max="2849" width="7.44140625" style="7" bestFit="1" customWidth="1"/>
    <col min="2850" max="2850" width="6.88671875" style="7" bestFit="1" customWidth="1"/>
    <col min="2851" max="2851" width="9" style="7" bestFit="1" customWidth="1"/>
    <col min="2852" max="2853" width="7.44140625" style="7" bestFit="1" customWidth="1"/>
    <col min="2854" max="2855" width="9" style="7" bestFit="1" customWidth="1"/>
    <col min="2856" max="2856" width="9" style="7" customWidth="1"/>
    <col min="2857" max="2857" width="7.44140625" style="7" bestFit="1" customWidth="1"/>
    <col min="2858" max="2858" width="9" style="7" bestFit="1" customWidth="1"/>
    <col min="2859" max="2859" width="11.44140625" style="7"/>
    <col min="2860" max="2860" width="29.44140625" style="7" customWidth="1"/>
    <col min="2861" max="2861" width="9" style="7" bestFit="1" customWidth="1"/>
    <col min="2862" max="2862" width="7.44140625" style="7" bestFit="1" customWidth="1"/>
    <col min="2863" max="2863" width="10.44140625" style="7" bestFit="1" customWidth="1"/>
    <col min="2864" max="2867" width="7.44140625" style="7" bestFit="1" customWidth="1"/>
    <col min="2868" max="2868" width="6.88671875" style="7" bestFit="1" customWidth="1"/>
    <col min="2869" max="2869" width="9" style="7" bestFit="1" customWidth="1"/>
    <col min="2870" max="2871" width="7.44140625" style="7" bestFit="1" customWidth="1"/>
    <col min="2872" max="2873" width="9" style="7" bestFit="1" customWidth="1"/>
    <col min="2874" max="2874" width="9" style="7" customWidth="1"/>
    <col min="2875" max="2875" width="7.44140625" style="7" bestFit="1" customWidth="1"/>
    <col min="2876" max="2876" width="9" style="7" bestFit="1" customWidth="1"/>
    <col min="2877" max="2877" width="11.44140625" style="7"/>
    <col min="2878" max="2878" width="29.44140625" style="7" customWidth="1"/>
    <col min="2879" max="2879" width="9" style="7" bestFit="1" customWidth="1"/>
    <col min="2880" max="2880" width="7.44140625" style="7" bestFit="1" customWidth="1"/>
    <col min="2881" max="2881" width="10.44140625" style="7" bestFit="1" customWidth="1"/>
    <col min="2882" max="2885" width="7.44140625" style="7" bestFit="1" customWidth="1"/>
    <col min="2886" max="2886" width="6.88671875" style="7" bestFit="1" customWidth="1"/>
    <col min="2887" max="2887" width="9" style="7" bestFit="1" customWidth="1"/>
    <col min="2888" max="2889" width="7.44140625" style="7" bestFit="1" customWidth="1"/>
    <col min="2890" max="2891" width="9" style="7" bestFit="1" customWidth="1"/>
    <col min="2892" max="2892" width="9" style="7" customWidth="1"/>
    <col min="2893" max="2893" width="7.44140625" style="7" bestFit="1" customWidth="1"/>
    <col min="2894" max="2894" width="9" style="7" bestFit="1" customWidth="1"/>
    <col min="2895" max="3072" width="11.44140625" style="7"/>
    <col min="3073" max="3073" width="31" style="7" customWidth="1"/>
    <col min="3074" max="3074" width="9" style="7" bestFit="1" customWidth="1"/>
    <col min="3075" max="3075" width="7.44140625" style="7" bestFit="1" customWidth="1"/>
    <col min="3076" max="3076" width="10.44140625" style="7" bestFit="1" customWidth="1"/>
    <col min="3077" max="3080" width="7.44140625" style="7" bestFit="1" customWidth="1"/>
    <col min="3081" max="3081" width="6.88671875" style="7" bestFit="1" customWidth="1"/>
    <col min="3082" max="3082" width="9" style="7" bestFit="1" customWidth="1"/>
    <col min="3083" max="3084" width="7.44140625" style="7" bestFit="1" customWidth="1"/>
    <col min="3085" max="3086" width="9" style="7" bestFit="1" customWidth="1"/>
    <col min="3087" max="3087" width="9" style="7" customWidth="1"/>
    <col min="3088" max="3088" width="7.44140625" style="7" bestFit="1" customWidth="1"/>
    <col min="3089" max="3092" width="7.44140625" style="7" customWidth="1"/>
    <col min="3093" max="3093" width="9" style="7" bestFit="1" customWidth="1"/>
    <col min="3094" max="3094" width="17.109375" style="7" customWidth="1"/>
    <col min="3095" max="3098" width="10.109375" style="7" customWidth="1"/>
    <col min="3099" max="3099" width="9" style="7" bestFit="1" customWidth="1"/>
    <col min="3100" max="3100" width="7.44140625" style="7" bestFit="1" customWidth="1"/>
    <col min="3101" max="3101" width="10.44140625" style="7" bestFit="1" customWidth="1"/>
    <col min="3102" max="3105" width="7.44140625" style="7" bestFit="1" customWidth="1"/>
    <col min="3106" max="3106" width="6.88671875" style="7" bestFit="1" customWidth="1"/>
    <col min="3107" max="3107" width="9" style="7" bestFit="1" customWidth="1"/>
    <col min="3108" max="3109" width="7.44140625" style="7" bestFit="1" customWidth="1"/>
    <col min="3110" max="3111" width="9" style="7" bestFit="1" customWidth="1"/>
    <col min="3112" max="3112" width="9" style="7" customWidth="1"/>
    <col min="3113" max="3113" width="7.44140625" style="7" bestFit="1" customWidth="1"/>
    <col min="3114" max="3114" width="9" style="7" bestFit="1" customWidth="1"/>
    <col min="3115" max="3115" width="11.44140625" style="7"/>
    <col min="3116" max="3116" width="29.44140625" style="7" customWidth="1"/>
    <col min="3117" max="3117" width="9" style="7" bestFit="1" customWidth="1"/>
    <col min="3118" max="3118" width="7.44140625" style="7" bestFit="1" customWidth="1"/>
    <col min="3119" max="3119" width="10.44140625" style="7" bestFit="1" customWidth="1"/>
    <col min="3120" max="3123" width="7.44140625" style="7" bestFit="1" customWidth="1"/>
    <col min="3124" max="3124" width="6.88671875" style="7" bestFit="1" customWidth="1"/>
    <col min="3125" max="3125" width="9" style="7" bestFit="1" customWidth="1"/>
    <col min="3126" max="3127" width="7.44140625" style="7" bestFit="1" customWidth="1"/>
    <col min="3128" max="3129" width="9" style="7" bestFit="1" customWidth="1"/>
    <col min="3130" max="3130" width="9" style="7" customWidth="1"/>
    <col min="3131" max="3131" width="7.44140625" style="7" bestFit="1" customWidth="1"/>
    <col min="3132" max="3132" width="9" style="7" bestFit="1" customWidth="1"/>
    <col min="3133" max="3133" width="11.44140625" style="7"/>
    <col min="3134" max="3134" width="29.44140625" style="7" customWidth="1"/>
    <col min="3135" max="3135" width="9" style="7" bestFit="1" customWidth="1"/>
    <col min="3136" max="3136" width="7.44140625" style="7" bestFit="1" customWidth="1"/>
    <col min="3137" max="3137" width="10.44140625" style="7" bestFit="1" customWidth="1"/>
    <col min="3138" max="3141" width="7.44140625" style="7" bestFit="1" customWidth="1"/>
    <col min="3142" max="3142" width="6.88671875" style="7" bestFit="1" customWidth="1"/>
    <col min="3143" max="3143" width="9" style="7" bestFit="1" customWidth="1"/>
    <col min="3144" max="3145" width="7.44140625" style="7" bestFit="1" customWidth="1"/>
    <col min="3146" max="3147" width="9" style="7" bestFit="1" customWidth="1"/>
    <col min="3148" max="3148" width="9" style="7" customWidth="1"/>
    <col min="3149" max="3149" width="7.44140625" style="7" bestFit="1" customWidth="1"/>
    <col min="3150" max="3150" width="9" style="7" bestFit="1" customWidth="1"/>
    <col min="3151" max="3328" width="11.44140625" style="7"/>
    <col min="3329" max="3329" width="31" style="7" customWidth="1"/>
    <col min="3330" max="3330" width="9" style="7" bestFit="1" customWidth="1"/>
    <col min="3331" max="3331" width="7.44140625" style="7" bestFit="1" customWidth="1"/>
    <col min="3332" max="3332" width="10.44140625" style="7" bestFit="1" customWidth="1"/>
    <col min="3333" max="3336" width="7.44140625" style="7" bestFit="1" customWidth="1"/>
    <col min="3337" max="3337" width="6.88671875" style="7" bestFit="1" customWidth="1"/>
    <col min="3338" max="3338" width="9" style="7" bestFit="1" customWidth="1"/>
    <col min="3339" max="3340" width="7.44140625" style="7" bestFit="1" customWidth="1"/>
    <col min="3341" max="3342" width="9" style="7" bestFit="1" customWidth="1"/>
    <col min="3343" max="3343" width="9" style="7" customWidth="1"/>
    <col min="3344" max="3344" width="7.44140625" style="7" bestFit="1" customWidth="1"/>
    <col min="3345" max="3348" width="7.44140625" style="7" customWidth="1"/>
    <col min="3349" max="3349" width="9" style="7" bestFit="1" customWidth="1"/>
    <col min="3350" max="3350" width="17.109375" style="7" customWidth="1"/>
    <col min="3351" max="3354" width="10.109375" style="7" customWidth="1"/>
    <col min="3355" max="3355" width="9" style="7" bestFit="1" customWidth="1"/>
    <col min="3356" max="3356" width="7.44140625" style="7" bestFit="1" customWidth="1"/>
    <col min="3357" max="3357" width="10.44140625" style="7" bestFit="1" customWidth="1"/>
    <col min="3358" max="3361" width="7.44140625" style="7" bestFit="1" customWidth="1"/>
    <col min="3362" max="3362" width="6.88671875" style="7" bestFit="1" customWidth="1"/>
    <col min="3363" max="3363" width="9" style="7" bestFit="1" customWidth="1"/>
    <col min="3364" max="3365" width="7.44140625" style="7" bestFit="1" customWidth="1"/>
    <col min="3366" max="3367" width="9" style="7" bestFit="1" customWidth="1"/>
    <col min="3368" max="3368" width="9" style="7" customWidth="1"/>
    <col min="3369" max="3369" width="7.44140625" style="7" bestFit="1" customWidth="1"/>
    <col min="3370" max="3370" width="9" style="7" bestFit="1" customWidth="1"/>
    <col min="3371" max="3371" width="11.44140625" style="7"/>
    <col min="3372" max="3372" width="29.44140625" style="7" customWidth="1"/>
    <col min="3373" max="3373" width="9" style="7" bestFit="1" customWidth="1"/>
    <col min="3374" max="3374" width="7.44140625" style="7" bestFit="1" customWidth="1"/>
    <col min="3375" max="3375" width="10.44140625" style="7" bestFit="1" customWidth="1"/>
    <col min="3376" max="3379" width="7.44140625" style="7" bestFit="1" customWidth="1"/>
    <col min="3380" max="3380" width="6.88671875" style="7" bestFit="1" customWidth="1"/>
    <col min="3381" max="3381" width="9" style="7" bestFit="1" customWidth="1"/>
    <col min="3382" max="3383" width="7.44140625" style="7" bestFit="1" customWidth="1"/>
    <col min="3384" max="3385" width="9" style="7" bestFit="1" customWidth="1"/>
    <col min="3386" max="3386" width="9" style="7" customWidth="1"/>
    <col min="3387" max="3387" width="7.44140625" style="7" bestFit="1" customWidth="1"/>
    <col min="3388" max="3388" width="9" style="7" bestFit="1" customWidth="1"/>
    <col min="3389" max="3389" width="11.44140625" style="7"/>
    <col min="3390" max="3390" width="29.44140625" style="7" customWidth="1"/>
    <col min="3391" max="3391" width="9" style="7" bestFit="1" customWidth="1"/>
    <col min="3392" max="3392" width="7.44140625" style="7" bestFit="1" customWidth="1"/>
    <col min="3393" max="3393" width="10.44140625" style="7" bestFit="1" customWidth="1"/>
    <col min="3394" max="3397" width="7.44140625" style="7" bestFit="1" customWidth="1"/>
    <col min="3398" max="3398" width="6.88671875" style="7" bestFit="1" customWidth="1"/>
    <col min="3399" max="3399" width="9" style="7" bestFit="1" customWidth="1"/>
    <col min="3400" max="3401" width="7.44140625" style="7" bestFit="1" customWidth="1"/>
    <col min="3402" max="3403" width="9" style="7" bestFit="1" customWidth="1"/>
    <col min="3404" max="3404" width="9" style="7" customWidth="1"/>
    <col min="3405" max="3405" width="7.44140625" style="7" bestFit="1" customWidth="1"/>
    <col min="3406" max="3406" width="9" style="7" bestFit="1" customWidth="1"/>
    <col min="3407" max="3584" width="11.44140625" style="7"/>
    <col min="3585" max="3585" width="31" style="7" customWidth="1"/>
    <col min="3586" max="3586" width="9" style="7" bestFit="1" customWidth="1"/>
    <col min="3587" max="3587" width="7.44140625" style="7" bestFit="1" customWidth="1"/>
    <col min="3588" max="3588" width="10.44140625" style="7" bestFit="1" customWidth="1"/>
    <col min="3589" max="3592" width="7.44140625" style="7" bestFit="1" customWidth="1"/>
    <col min="3593" max="3593" width="6.88671875" style="7" bestFit="1" customWidth="1"/>
    <col min="3594" max="3594" width="9" style="7" bestFit="1" customWidth="1"/>
    <col min="3595" max="3596" width="7.44140625" style="7" bestFit="1" customWidth="1"/>
    <col min="3597" max="3598" width="9" style="7" bestFit="1" customWidth="1"/>
    <col min="3599" max="3599" width="9" style="7" customWidth="1"/>
    <col min="3600" max="3600" width="7.44140625" style="7" bestFit="1" customWidth="1"/>
    <col min="3601" max="3604" width="7.44140625" style="7" customWidth="1"/>
    <col min="3605" max="3605" width="9" style="7" bestFit="1" customWidth="1"/>
    <col min="3606" max="3606" width="17.109375" style="7" customWidth="1"/>
    <col min="3607" max="3610" width="10.109375" style="7" customWidth="1"/>
    <col min="3611" max="3611" width="9" style="7" bestFit="1" customWidth="1"/>
    <col min="3612" max="3612" width="7.44140625" style="7" bestFit="1" customWidth="1"/>
    <col min="3613" max="3613" width="10.44140625" style="7" bestFit="1" customWidth="1"/>
    <col min="3614" max="3617" width="7.44140625" style="7" bestFit="1" customWidth="1"/>
    <col min="3618" max="3618" width="6.88671875" style="7" bestFit="1" customWidth="1"/>
    <col min="3619" max="3619" width="9" style="7" bestFit="1" customWidth="1"/>
    <col min="3620" max="3621" width="7.44140625" style="7" bestFit="1" customWidth="1"/>
    <col min="3622" max="3623" width="9" style="7" bestFit="1" customWidth="1"/>
    <col min="3624" max="3624" width="9" style="7" customWidth="1"/>
    <col min="3625" max="3625" width="7.44140625" style="7" bestFit="1" customWidth="1"/>
    <col min="3626" max="3626" width="9" style="7" bestFit="1" customWidth="1"/>
    <col min="3627" max="3627" width="11.44140625" style="7"/>
    <col min="3628" max="3628" width="29.44140625" style="7" customWidth="1"/>
    <col min="3629" max="3629" width="9" style="7" bestFit="1" customWidth="1"/>
    <col min="3630" max="3630" width="7.44140625" style="7" bestFit="1" customWidth="1"/>
    <col min="3631" max="3631" width="10.44140625" style="7" bestFit="1" customWidth="1"/>
    <col min="3632" max="3635" width="7.44140625" style="7" bestFit="1" customWidth="1"/>
    <col min="3636" max="3636" width="6.88671875" style="7" bestFit="1" customWidth="1"/>
    <col min="3637" max="3637" width="9" style="7" bestFit="1" customWidth="1"/>
    <col min="3638" max="3639" width="7.44140625" style="7" bestFit="1" customWidth="1"/>
    <col min="3640" max="3641" width="9" style="7" bestFit="1" customWidth="1"/>
    <col min="3642" max="3642" width="9" style="7" customWidth="1"/>
    <col min="3643" max="3643" width="7.44140625" style="7" bestFit="1" customWidth="1"/>
    <col min="3644" max="3644" width="9" style="7" bestFit="1" customWidth="1"/>
    <col min="3645" max="3645" width="11.44140625" style="7"/>
    <col min="3646" max="3646" width="29.44140625" style="7" customWidth="1"/>
    <col min="3647" max="3647" width="9" style="7" bestFit="1" customWidth="1"/>
    <col min="3648" max="3648" width="7.44140625" style="7" bestFit="1" customWidth="1"/>
    <col min="3649" max="3649" width="10.44140625" style="7" bestFit="1" customWidth="1"/>
    <col min="3650" max="3653" width="7.44140625" style="7" bestFit="1" customWidth="1"/>
    <col min="3654" max="3654" width="6.88671875" style="7" bestFit="1" customWidth="1"/>
    <col min="3655" max="3655" width="9" style="7" bestFit="1" customWidth="1"/>
    <col min="3656" max="3657" width="7.44140625" style="7" bestFit="1" customWidth="1"/>
    <col min="3658" max="3659" width="9" style="7" bestFit="1" customWidth="1"/>
    <col min="3660" max="3660" width="9" style="7" customWidth="1"/>
    <col min="3661" max="3661" width="7.44140625" style="7" bestFit="1" customWidth="1"/>
    <col min="3662" max="3662" width="9" style="7" bestFit="1" customWidth="1"/>
    <col min="3663" max="3840" width="11.44140625" style="7"/>
    <col min="3841" max="3841" width="31" style="7" customWidth="1"/>
    <col min="3842" max="3842" width="9" style="7" bestFit="1" customWidth="1"/>
    <col min="3843" max="3843" width="7.44140625" style="7" bestFit="1" customWidth="1"/>
    <col min="3844" max="3844" width="10.44140625" style="7" bestFit="1" customWidth="1"/>
    <col min="3845" max="3848" width="7.44140625" style="7" bestFit="1" customWidth="1"/>
    <col min="3849" max="3849" width="6.88671875" style="7" bestFit="1" customWidth="1"/>
    <col min="3850" max="3850" width="9" style="7" bestFit="1" customWidth="1"/>
    <col min="3851" max="3852" width="7.44140625" style="7" bestFit="1" customWidth="1"/>
    <col min="3853" max="3854" width="9" style="7" bestFit="1" customWidth="1"/>
    <col min="3855" max="3855" width="9" style="7" customWidth="1"/>
    <col min="3856" max="3856" width="7.44140625" style="7" bestFit="1" customWidth="1"/>
    <col min="3857" max="3860" width="7.44140625" style="7" customWidth="1"/>
    <col min="3861" max="3861" width="9" style="7" bestFit="1" customWidth="1"/>
    <col min="3862" max="3862" width="17.109375" style="7" customWidth="1"/>
    <col min="3863" max="3866" width="10.109375" style="7" customWidth="1"/>
    <col min="3867" max="3867" width="9" style="7" bestFit="1" customWidth="1"/>
    <col min="3868" max="3868" width="7.44140625" style="7" bestFit="1" customWidth="1"/>
    <col min="3869" max="3869" width="10.44140625" style="7" bestFit="1" customWidth="1"/>
    <col min="3870" max="3873" width="7.44140625" style="7" bestFit="1" customWidth="1"/>
    <col min="3874" max="3874" width="6.88671875" style="7" bestFit="1" customWidth="1"/>
    <col min="3875" max="3875" width="9" style="7" bestFit="1" customWidth="1"/>
    <col min="3876" max="3877" width="7.44140625" style="7" bestFit="1" customWidth="1"/>
    <col min="3878" max="3879" width="9" style="7" bestFit="1" customWidth="1"/>
    <col min="3880" max="3880" width="9" style="7" customWidth="1"/>
    <col min="3881" max="3881" width="7.44140625" style="7" bestFit="1" customWidth="1"/>
    <col min="3882" max="3882" width="9" style="7" bestFit="1" customWidth="1"/>
    <col min="3883" max="3883" width="11.44140625" style="7"/>
    <col min="3884" max="3884" width="29.44140625" style="7" customWidth="1"/>
    <col min="3885" max="3885" width="9" style="7" bestFit="1" customWidth="1"/>
    <col min="3886" max="3886" width="7.44140625" style="7" bestFit="1" customWidth="1"/>
    <col min="3887" max="3887" width="10.44140625" style="7" bestFit="1" customWidth="1"/>
    <col min="3888" max="3891" width="7.44140625" style="7" bestFit="1" customWidth="1"/>
    <col min="3892" max="3892" width="6.88671875" style="7" bestFit="1" customWidth="1"/>
    <col min="3893" max="3893" width="9" style="7" bestFit="1" customWidth="1"/>
    <col min="3894" max="3895" width="7.44140625" style="7" bestFit="1" customWidth="1"/>
    <col min="3896" max="3897" width="9" style="7" bestFit="1" customWidth="1"/>
    <col min="3898" max="3898" width="9" style="7" customWidth="1"/>
    <col min="3899" max="3899" width="7.44140625" style="7" bestFit="1" customWidth="1"/>
    <col min="3900" max="3900" width="9" style="7" bestFit="1" customWidth="1"/>
    <col min="3901" max="3901" width="11.44140625" style="7"/>
    <col min="3902" max="3902" width="29.44140625" style="7" customWidth="1"/>
    <col min="3903" max="3903" width="9" style="7" bestFit="1" customWidth="1"/>
    <col min="3904" max="3904" width="7.44140625" style="7" bestFit="1" customWidth="1"/>
    <col min="3905" max="3905" width="10.44140625" style="7" bestFit="1" customWidth="1"/>
    <col min="3906" max="3909" width="7.44140625" style="7" bestFit="1" customWidth="1"/>
    <col min="3910" max="3910" width="6.88671875" style="7" bestFit="1" customWidth="1"/>
    <col min="3911" max="3911" width="9" style="7" bestFit="1" customWidth="1"/>
    <col min="3912" max="3913" width="7.44140625" style="7" bestFit="1" customWidth="1"/>
    <col min="3914" max="3915" width="9" style="7" bestFit="1" customWidth="1"/>
    <col min="3916" max="3916" width="9" style="7" customWidth="1"/>
    <col min="3917" max="3917" width="7.44140625" style="7" bestFit="1" customWidth="1"/>
    <col min="3918" max="3918" width="9" style="7" bestFit="1" customWidth="1"/>
    <col min="3919" max="4096" width="11.44140625" style="7"/>
    <col min="4097" max="4097" width="31" style="7" customWidth="1"/>
    <col min="4098" max="4098" width="9" style="7" bestFit="1" customWidth="1"/>
    <col min="4099" max="4099" width="7.44140625" style="7" bestFit="1" customWidth="1"/>
    <col min="4100" max="4100" width="10.44140625" style="7" bestFit="1" customWidth="1"/>
    <col min="4101" max="4104" width="7.44140625" style="7" bestFit="1" customWidth="1"/>
    <col min="4105" max="4105" width="6.88671875" style="7" bestFit="1" customWidth="1"/>
    <col min="4106" max="4106" width="9" style="7" bestFit="1" customWidth="1"/>
    <col min="4107" max="4108" width="7.44140625" style="7" bestFit="1" customWidth="1"/>
    <col min="4109" max="4110" width="9" style="7" bestFit="1" customWidth="1"/>
    <col min="4111" max="4111" width="9" style="7" customWidth="1"/>
    <col min="4112" max="4112" width="7.44140625" style="7" bestFit="1" customWidth="1"/>
    <col min="4113" max="4116" width="7.44140625" style="7" customWidth="1"/>
    <col min="4117" max="4117" width="9" style="7" bestFit="1" customWidth="1"/>
    <col min="4118" max="4118" width="17.109375" style="7" customWidth="1"/>
    <col min="4119" max="4122" width="10.109375" style="7" customWidth="1"/>
    <col min="4123" max="4123" width="9" style="7" bestFit="1" customWidth="1"/>
    <col min="4124" max="4124" width="7.44140625" style="7" bestFit="1" customWidth="1"/>
    <col min="4125" max="4125" width="10.44140625" style="7" bestFit="1" customWidth="1"/>
    <col min="4126" max="4129" width="7.44140625" style="7" bestFit="1" customWidth="1"/>
    <col min="4130" max="4130" width="6.88671875" style="7" bestFit="1" customWidth="1"/>
    <col min="4131" max="4131" width="9" style="7" bestFit="1" customWidth="1"/>
    <col min="4132" max="4133" width="7.44140625" style="7" bestFit="1" customWidth="1"/>
    <col min="4134" max="4135" width="9" style="7" bestFit="1" customWidth="1"/>
    <col min="4136" max="4136" width="9" style="7" customWidth="1"/>
    <col min="4137" max="4137" width="7.44140625" style="7" bestFit="1" customWidth="1"/>
    <col min="4138" max="4138" width="9" style="7" bestFit="1" customWidth="1"/>
    <col min="4139" max="4139" width="11.44140625" style="7"/>
    <col min="4140" max="4140" width="29.44140625" style="7" customWidth="1"/>
    <col min="4141" max="4141" width="9" style="7" bestFit="1" customWidth="1"/>
    <col min="4142" max="4142" width="7.44140625" style="7" bestFit="1" customWidth="1"/>
    <col min="4143" max="4143" width="10.44140625" style="7" bestFit="1" customWidth="1"/>
    <col min="4144" max="4147" width="7.44140625" style="7" bestFit="1" customWidth="1"/>
    <col min="4148" max="4148" width="6.88671875" style="7" bestFit="1" customWidth="1"/>
    <col min="4149" max="4149" width="9" style="7" bestFit="1" customWidth="1"/>
    <col min="4150" max="4151" width="7.44140625" style="7" bestFit="1" customWidth="1"/>
    <col min="4152" max="4153" width="9" style="7" bestFit="1" customWidth="1"/>
    <col min="4154" max="4154" width="9" style="7" customWidth="1"/>
    <col min="4155" max="4155" width="7.44140625" style="7" bestFit="1" customWidth="1"/>
    <col min="4156" max="4156" width="9" style="7" bestFit="1" customWidth="1"/>
    <col min="4157" max="4157" width="11.44140625" style="7"/>
    <col min="4158" max="4158" width="29.44140625" style="7" customWidth="1"/>
    <col min="4159" max="4159" width="9" style="7" bestFit="1" customWidth="1"/>
    <col min="4160" max="4160" width="7.44140625" style="7" bestFit="1" customWidth="1"/>
    <col min="4161" max="4161" width="10.44140625" style="7" bestFit="1" customWidth="1"/>
    <col min="4162" max="4165" width="7.44140625" style="7" bestFit="1" customWidth="1"/>
    <col min="4166" max="4166" width="6.88671875" style="7" bestFit="1" customWidth="1"/>
    <col min="4167" max="4167" width="9" style="7" bestFit="1" customWidth="1"/>
    <col min="4168" max="4169" width="7.44140625" style="7" bestFit="1" customWidth="1"/>
    <col min="4170" max="4171" width="9" style="7" bestFit="1" customWidth="1"/>
    <col min="4172" max="4172" width="9" style="7" customWidth="1"/>
    <col min="4173" max="4173" width="7.44140625" style="7" bestFit="1" customWidth="1"/>
    <col min="4174" max="4174" width="9" style="7" bestFit="1" customWidth="1"/>
    <col min="4175" max="4352" width="11.44140625" style="7"/>
    <col min="4353" max="4353" width="31" style="7" customWidth="1"/>
    <col min="4354" max="4354" width="9" style="7" bestFit="1" customWidth="1"/>
    <col min="4355" max="4355" width="7.44140625" style="7" bestFit="1" customWidth="1"/>
    <col min="4356" max="4356" width="10.44140625" style="7" bestFit="1" customWidth="1"/>
    <col min="4357" max="4360" width="7.44140625" style="7" bestFit="1" customWidth="1"/>
    <col min="4361" max="4361" width="6.88671875" style="7" bestFit="1" customWidth="1"/>
    <col min="4362" max="4362" width="9" style="7" bestFit="1" customWidth="1"/>
    <col min="4363" max="4364" width="7.44140625" style="7" bestFit="1" customWidth="1"/>
    <col min="4365" max="4366" width="9" style="7" bestFit="1" customWidth="1"/>
    <col min="4367" max="4367" width="9" style="7" customWidth="1"/>
    <col min="4368" max="4368" width="7.44140625" style="7" bestFit="1" customWidth="1"/>
    <col min="4369" max="4372" width="7.44140625" style="7" customWidth="1"/>
    <col min="4373" max="4373" width="9" style="7" bestFit="1" customWidth="1"/>
    <col min="4374" max="4374" width="17.109375" style="7" customWidth="1"/>
    <col min="4375" max="4378" width="10.109375" style="7" customWidth="1"/>
    <col min="4379" max="4379" width="9" style="7" bestFit="1" customWidth="1"/>
    <col min="4380" max="4380" width="7.44140625" style="7" bestFit="1" customWidth="1"/>
    <col min="4381" max="4381" width="10.44140625" style="7" bestFit="1" customWidth="1"/>
    <col min="4382" max="4385" width="7.44140625" style="7" bestFit="1" customWidth="1"/>
    <col min="4386" max="4386" width="6.88671875" style="7" bestFit="1" customWidth="1"/>
    <col min="4387" max="4387" width="9" style="7" bestFit="1" customWidth="1"/>
    <col min="4388" max="4389" width="7.44140625" style="7" bestFit="1" customWidth="1"/>
    <col min="4390" max="4391" width="9" style="7" bestFit="1" customWidth="1"/>
    <col min="4392" max="4392" width="9" style="7" customWidth="1"/>
    <col min="4393" max="4393" width="7.44140625" style="7" bestFit="1" customWidth="1"/>
    <col min="4394" max="4394" width="9" style="7" bestFit="1" customWidth="1"/>
    <col min="4395" max="4395" width="11.44140625" style="7"/>
    <col min="4396" max="4396" width="29.44140625" style="7" customWidth="1"/>
    <col min="4397" max="4397" width="9" style="7" bestFit="1" customWidth="1"/>
    <col min="4398" max="4398" width="7.44140625" style="7" bestFit="1" customWidth="1"/>
    <col min="4399" max="4399" width="10.44140625" style="7" bestFit="1" customWidth="1"/>
    <col min="4400" max="4403" width="7.44140625" style="7" bestFit="1" customWidth="1"/>
    <col min="4404" max="4404" width="6.88671875" style="7" bestFit="1" customWidth="1"/>
    <col min="4405" max="4405" width="9" style="7" bestFit="1" customWidth="1"/>
    <col min="4406" max="4407" width="7.44140625" style="7" bestFit="1" customWidth="1"/>
    <col min="4408" max="4409" width="9" style="7" bestFit="1" customWidth="1"/>
    <col min="4410" max="4410" width="9" style="7" customWidth="1"/>
    <col min="4411" max="4411" width="7.44140625" style="7" bestFit="1" customWidth="1"/>
    <col min="4412" max="4412" width="9" style="7" bestFit="1" customWidth="1"/>
    <col min="4413" max="4413" width="11.44140625" style="7"/>
    <col min="4414" max="4414" width="29.44140625" style="7" customWidth="1"/>
    <col min="4415" max="4415" width="9" style="7" bestFit="1" customWidth="1"/>
    <col min="4416" max="4416" width="7.44140625" style="7" bestFit="1" customWidth="1"/>
    <col min="4417" max="4417" width="10.44140625" style="7" bestFit="1" customWidth="1"/>
    <col min="4418" max="4421" width="7.44140625" style="7" bestFit="1" customWidth="1"/>
    <col min="4422" max="4422" width="6.88671875" style="7" bestFit="1" customWidth="1"/>
    <col min="4423" max="4423" width="9" style="7" bestFit="1" customWidth="1"/>
    <col min="4424" max="4425" width="7.44140625" style="7" bestFit="1" customWidth="1"/>
    <col min="4426" max="4427" width="9" style="7" bestFit="1" customWidth="1"/>
    <col min="4428" max="4428" width="9" style="7" customWidth="1"/>
    <col min="4429" max="4429" width="7.44140625" style="7" bestFit="1" customWidth="1"/>
    <col min="4430" max="4430" width="9" style="7" bestFit="1" customWidth="1"/>
    <col min="4431" max="4608" width="11.44140625" style="7"/>
    <col min="4609" max="4609" width="31" style="7" customWidth="1"/>
    <col min="4610" max="4610" width="9" style="7" bestFit="1" customWidth="1"/>
    <col min="4611" max="4611" width="7.44140625" style="7" bestFit="1" customWidth="1"/>
    <col min="4612" max="4612" width="10.44140625" style="7" bestFit="1" customWidth="1"/>
    <col min="4613" max="4616" width="7.44140625" style="7" bestFit="1" customWidth="1"/>
    <col min="4617" max="4617" width="6.88671875" style="7" bestFit="1" customWidth="1"/>
    <col min="4618" max="4618" width="9" style="7" bestFit="1" customWidth="1"/>
    <col min="4619" max="4620" width="7.44140625" style="7" bestFit="1" customWidth="1"/>
    <col min="4621" max="4622" width="9" style="7" bestFit="1" customWidth="1"/>
    <col min="4623" max="4623" width="9" style="7" customWidth="1"/>
    <col min="4624" max="4624" width="7.44140625" style="7" bestFit="1" customWidth="1"/>
    <col min="4625" max="4628" width="7.44140625" style="7" customWidth="1"/>
    <col min="4629" max="4629" width="9" style="7" bestFit="1" customWidth="1"/>
    <col min="4630" max="4630" width="17.109375" style="7" customWidth="1"/>
    <col min="4631" max="4634" width="10.109375" style="7" customWidth="1"/>
    <col min="4635" max="4635" width="9" style="7" bestFit="1" customWidth="1"/>
    <col min="4636" max="4636" width="7.44140625" style="7" bestFit="1" customWidth="1"/>
    <col min="4637" max="4637" width="10.44140625" style="7" bestFit="1" customWidth="1"/>
    <col min="4638" max="4641" width="7.44140625" style="7" bestFit="1" customWidth="1"/>
    <col min="4642" max="4642" width="6.88671875" style="7" bestFit="1" customWidth="1"/>
    <col min="4643" max="4643" width="9" style="7" bestFit="1" customWidth="1"/>
    <col min="4644" max="4645" width="7.44140625" style="7" bestFit="1" customWidth="1"/>
    <col min="4646" max="4647" width="9" style="7" bestFit="1" customWidth="1"/>
    <col min="4648" max="4648" width="9" style="7" customWidth="1"/>
    <col min="4649" max="4649" width="7.44140625" style="7" bestFit="1" customWidth="1"/>
    <col min="4650" max="4650" width="9" style="7" bestFit="1" customWidth="1"/>
    <col min="4651" max="4651" width="11.44140625" style="7"/>
    <col min="4652" max="4652" width="29.44140625" style="7" customWidth="1"/>
    <col min="4653" max="4653" width="9" style="7" bestFit="1" customWidth="1"/>
    <col min="4654" max="4654" width="7.44140625" style="7" bestFit="1" customWidth="1"/>
    <col min="4655" max="4655" width="10.44140625" style="7" bestFit="1" customWidth="1"/>
    <col min="4656" max="4659" width="7.44140625" style="7" bestFit="1" customWidth="1"/>
    <col min="4660" max="4660" width="6.88671875" style="7" bestFit="1" customWidth="1"/>
    <col min="4661" max="4661" width="9" style="7" bestFit="1" customWidth="1"/>
    <col min="4662" max="4663" width="7.44140625" style="7" bestFit="1" customWidth="1"/>
    <col min="4664" max="4665" width="9" style="7" bestFit="1" customWidth="1"/>
    <col min="4666" max="4666" width="9" style="7" customWidth="1"/>
    <col min="4667" max="4667" width="7.44140625" style="7" bestFit="1" customWidth="1"/>
    <col min="4668" max="4668" width="9" style="7" bestFit="1" customWidth="1"/>
    <col min="4669" max="4669" width="11.44140625" style="7"/>
    <col min="4670" max="4670" width="29.44140625" style="7" customWidth="1"/>
    <col min="4671" max="4671" width="9" style="7" bestFit="1" customWidth="1"/>
    <col min="4672" max="4672" width="7.44140625" style="7" bestFit="1" customWidth="1"/>
    <col min="4673" max="4673" width="10.44140625" style="7" bestFit="1" customWidth="1"/>
    <col min="4674" max="4677" width="7.44140625" style="7" bestFit="1" customWidth="1"/>
    <col min="4678" max="4678" width="6.88671875" style="7" bestFit="1" customWidth="1"/>
    <col min="4679" max="4679" width="9" style="7" bestFit="1" customWidth="1"/>
    <col min="4680" max="4681" width="7.44140625" style="7" bestFit="1" customWidth="1"/>
    <col min="4682" max="4683" width="9" style="7" bestFit="1" customWidth="1"/>
    <col min="4684" max="4684" width="9" style="7" customWidth="1"/>
    <col min="4685" max="4685" width="7.44140625" style="7" bestFit="1" customWidth="1"/>
    <col min="4686" max="4686" width="9" style="7" bestFit="1" customWidth="1"/>
    <col min="4687" max="4864" width="11.44140625" style="7"/>
    <col min="4865" max="4865" width="31" style="7" customWidth="1"/>
    <col min="4866" max="4866" width="9" style="7" bestFit="1" customWidth="1"/>
    <col min="4867" max="4867" width="7.44140625" style="7" bestFit="1" customWidth="1"/>
    <col min="4868" max="4868" width="10.44140625" style="7" bestFit="1" customWidth="1"/>
    <col min="4869" max="4872" width="7.44140625" style="7" bestFit="1" customWidth="1"/>
    <col min="4873" max="4873" width="6.88671875" style="7" bestFit="1" customWidth="1"/>
    <col min="4874" max="4874" width="9" style="7" bestFit="1" customWidth="1"/>
    <col min="4875" max="4876" width="7.44140625" style="7" bestFit="1" customWidth="1"/>
    <col min="4877" max="4878" width="9" style="7" bestFit="1" customWidth="1"/>
    <col min="4879" max="4879" width="9" style="7" customWidth="1"/>
    <col min="4880" max="4880" width="7.44140625" style="7" bestFit="1" customWidth="1"/>
    <col min="4881" max="4884" width="7.44140625" style="7" customWidth="1"/>
    <col min="4885" max="4885" width="9" style="7" bestFit="1" customWidth="1"/>
    <col min="4886" max="4886" width="17.109375" style="7" customWidth="1"/>
    <col min="4887" max="4890" width="10.109375" style="7" customWidth="1"/>
    <col min="4891" max="4891" width="9" style="7" bestFit="1" customWidth="1"/>
    <col min="4892" max="4892" width="7.44140625" style="7" bestFit="1" customWidth="1"/>
    <col min="4893" max="4893" width="10.44140625" style="7" bestFit="1" customWidth="1"/>
    <col min="4894" max="4897" width="7.44140625" style="7" bestFit="1" customWidth="1"/>
    <col min="4898" max="4898" width="6.88671875" style="7" bestFit="1" customWidth="1"/>
    <col min="4899" max="4899" width="9" style="7" bestFit="1" customWidth="1"/>
    <col min="4900" max="4901" width="7.44140625" style="7" bestFit="1" customWidth="1"/>
    <col min="4902" max="4903" width="9" style="7" bestFit="1" customWidth="1"/>
    <col min="4904" max="4904" width="9" style="7" customWidth="1"/>
    <col min="4905" max="4905" width="7.44140625" style="7" bestFit="1" customWidth="1"/>
    <col min="4906" max="4906" width="9" style="7" bestFit="1" customWidth="1"/>
    <col min="4907" max="4907" width="11.44140625" style="7"/>
    <col min="4908" max="4908" width="29.44140625" style="7" customWidth="1"/>
    <col min="4909" max="4909" width="9" style="7" bestFit="1" customWidth="1"/>
    <col min="4910" max="4910" width="7.44140625" style="7" bestFit="1" customWidth="1"/>
    <col min="4911" max="4911" width="10.44140625" style="7" bestFit="1" customWidth="1"/>
    <col min="4912" max="4915" width="7.44140625" style="7" bestFit="1" customWidth="1"/>
    <col min="4916" max="4916" width="6.88671875" style="7" bestFit="1" customWidth="1"/>
    <col min="4917" max="4917" width="9" style="7" bestFit="1" customWidth="1"/>
    <col min="4918" max="4919" width="7.44140625" style="7" bestFit="1" customWidth="1"/>
    <col min="4920" max="4921" width="9" style="7" bestFit="1" customWidth="1"/>
    <col min="4922" max="4922" width="9" style="7" customWidth="1"/>
    <col min="4923" max="4923" width="7.44140625" style="7" bestFit="1" customWidth="1"/>
    <col min="4924" max="4924" width="9" style="7" bestFit="1" customWidth="1"/>
    <col min="4925" max="4925" width="11.44140625" style="7"/>
    <col min="4926" max="4926" width="29.44140625" style="7" customWidth="1"/>
    <col min="4927" max="4927" width="9" style="7" bestFit="1" customWidth="1"/>
    <col min="4928" max="4928" width="7.44140625" style="7" bestFit="1" customWidth="1"/>
    <col min="4929" max="4929" width="10.44140625" style="7" bestFit="1" customWidth="1"/>
    <col min="4930" max="4933" width="7.44140625" style="7" bestFit="1" customWidth="1"/>
    <col min="4934" max="4934" width="6.88671875" style="7" bestFit="1" customWidth="1"/>
    <col min="4935" max="4935" width="9" style="7" bestFit="1" customWidth="1"/>
    <col min="4936" max="4937" width="7.44140625" style="7" bestFit="1" customWidth="1"/>
    <col min="4938" max="4939" width="9" style="7" bestFit="1" customWidth="1"/>
    <col min="4940" max="4940" width="9" style="7" customWidth="1"/>
    <col min="4941" max="4941" width="7.44140625" style="7" bestFit="1" customWidth="1"/>
    <col min="4942" max="4942" width="9" style="7" bestFit="1" customWidth="1"/>
    <col min="4943" max="5120" width="11.44140625" style="7"/>
    <col min="5121" max="5121" width="31" style="7" customWidth="1"/>
    <col min="5122" max="5122" width="9" style="7" bestFit="1" customWidth="1"/>
    <col min="5123" max="5123" width="7.44140625" style="7" bestFit="1" customWidth="1"/>
    <col min="5124" max="5124" width="10.44140625" style="7" bestFit="1" customWidth="1"/>
    <col min="5125" max="5128" width="7.44140625" style="7" bestFit="1" customWidth="1"/>
    <col min="5129" max="5129" width="6.88671875" style="7" bestFit="1" customWidth="1"/>
    <col min="5130" max="5130" width="9" style="7" bestFit="1" customWidth="1"/>
    <col min="5131" max="5132" width="7.44140625" style="7" bestFit="1" customWidth="1"/>
    <col min="5133" max="5134" width="9" style="7" bestFit="1" customWidth="1"/>
    <col min="5135" max="5135" width="9" style="7" customWidth="1"/>
    <col min="5136" max="5136" width="7.44140625" style="7" bestFit="1" customWidth="1"/>
    <col min="5137" max="5140" width="7.44140625" style="7" customWidth="1"/>
    <col min="5141" max="5141" width="9" style="7" bestFit="1" customWidth="1"/>
    <col min="5142" max="5142" width="17.109375" style="7" customWidth="1"/>
    <col min="5143" max="5146" width="10.109375" style="7" customWidth="1"/>
    <col min="5147" max="5147" width="9" style="7" bestFit="1" customWidth="1"/>
    <col min="5148" max="5148" width="7.44140625" style="7" bestFit="1" customWidth="1"/>
    <col min="5149" max="5149" width="10.44140625" style="7" bestFit="1" customWidth="1"/>
    <col min="5150" max="5153" width="7.44140625" style="7" bestFit="1" customWidth="1"/>
    <col min="5154" max="5154" width="6.88671875" style="7" bestFit="1" customWidth="1"/>
    <col min="5155" max="5155" width="9" style="7" bestFit="1" customWidth="1"/>
    <col min="5156" max="5157" width="7.44140625" style="7" bestFit="1" customWidth="1"/>
    <col min="5158" max="5159" width="9" style="7" bestFit="1" customWidth="1"/>
    <col min="5160" max="5160" width="9" style="7" customWidth="1"/>
    <col min="5161" max="5161" width="7.44140625" style="7" bestFit="1" customWidth="1"/>
    <col min="5162" max="5162" width="9" style="7" bestFit="1" customWidth="1"/>
    <col min="5163" max="5163" width="11.44140625" style="7"/>
    <col min="5164" max="5164" width="29.44140625" style="7" customWidth="1"/>
    <col min="5165" max="5165" width="9" style="7" bestFit="1" customWidth="1"/>
    <col min="5166" max="5166" width="7.44140625" style="7" bestFit="1" customWidth="1"/>
    <col min="5167" max="5167" width="10.44140625" style="7" bestFit="1" customWidth="1"/>
    <col min="5168" max="5171" width="7.44140625" style="7" bestFit="1" customWidth="1"/>
    <col min="5172" max="5172" width="6.88671875" style="7" bestFit="1" customWidth="1"/>
    <col min="5173" max="5173" width="9" style="7" bestFit="1" customWidth="1"/>
    <col min="5174" max="5175" width="7.44140625" style="7" bestFit="1" customWidth="1"/>
    <col min="5176" max="5177" width="9" style="7" bestFit="1" customWidth="1"/>
    <col min="5178" max="5178" width="9" style="7" customWidth="1"/>
    <col min="5179" max="5179" width="7.44140625" style="7" bestFit="1" customWidth="1"/>
    <col min="5180" max="5180" width="9" style="7" bestFit="1" customWidth="1"/>
    <col min="5181" max="5181" width="11.44140625" style="7"/>
    <col min="5182" max="5182" width="29.44140625" style="7" customWidth="1"/>
    <col min="5183" max="5183" width="9" style="7" bestFit="1" customWidth="1"/>
    <col min="5184" max="5184" width="7.44140625" style="7" bestFit="1" customWidth="1"/>
    <col min="5185" max="5185" width="10.44140625" style="7" bestFit="1" customWidth="1"/>
    <col min="5186" max="5189" width="7.44140625" style="7" bestFit="1" customWidth="1"/>
    <col min="5190" max="5190" width="6.88671875" style="7" bestFit="1" customWidth="1"/>
    <col min="5191" max="5191" width="9" style="7" bestFit="1" customWidth="1"/>
    <col min="5192" max="5193" width="7.44140625" style="7" bestFit="1" customWidth="1"/>
    <col min="5194" max="5195" width="9" style="7" bestFit="1" customWidth="1"/>
    <col min="5196" max="5196" width="9" style="7" customWidth="1"/>
    <col min="5197" max="5197" width="7.44140625" style="7" bestFit="1" customWidth="1"/>
    <col min="5198" max="5198" width="9" style="7" bestFit="1" customWidth="1"/>
    <col min="5199" max="5376" width="11.44140625" style="7"/>
    <col min="5377" max="5377" width="31" style="7" customWidth="1"/>
    <col min="5378" max="5378" width="9" style="7" bestFit="1" customWidth="1"/>
    <col min="5379" max="5379" width="7.44140625" style="7" bestFit="1" customWidth="1"/>
    <col min="5380" max="5380" width="10.44140625" style="7" bestFit="1" customWidth="1"/>
    <col min="5381" max="5384" width="7.44140625" style="7" bestFit="1" customWidth="1"/>
    <col min="5385" max="5385" width="6.88671875" style="7" bestFit="1" customWidth="1"/>
    <col min="5386" max="5386" width="9" style="7" bestFit="1" customWidth="1"/>
    <col min="5387" max="5388" width="7.44140625" style="7" bestFit="1" customWidth="1"/>
    <col min="5389" max="5390" width="9" style="7" bestFit="1" customWidth="1"/>
    <col min="5391" max="5391" width="9" style="7" customWidth="1"/>
    <col min="5392" max="5392" width="7.44140625" style="7" bestFit="1" customWidth="1"/>
    <col min="5393" max="5396" width="7.44140625" style="7" customWidth="1"/>
    <col min="5397" max="5397" width="9" style="7" bestFit="1" customWidth="1"/>
    <col min="5398" max="5398" width="17.109375" style="7" customWidth="1"/>
    <col min="5399" max="5402" width="10.109375" style="7" customWidth="1"/>
    <col min="5403" max="5403" width="9" style="7" bestFit="1" customWidth="1"/>
    <col min="5404" max="5404" width="7.44140625" style="7" bestFit="1" customWidth="1"/>
    <col min="5405" max="5405" width="10.44140625" style="7" bestFit="1" customWidth="1"/>
    <col min="5406" max="5409" width="7.44140625" style="7" bestFit="1" customWidth="1"/>
    <col min="5410" max="5410" width="6.88671875" style="7" bestFit="1" customWidth="1"/>
    <col min="5411" max="5411" width="9" style="7" bestFit="1" customWidth="1"/>
    <col min="5412" max="5413" width="7.44140625" style="7" bestFit="1" customWidth="1"/>
    <col min="5414" max="5415" width="9" style="7" bestFit="1" customWidth="1"/>
    <col min="5416" max="5416" width="9" style="7" customWidth="1"/>
    <col min="5417" max="5417" width="7.44140625" style="7" bestFit="1" customWidth="1"/>
    <col min="5418" max="5418" width="9" style="7" bestFit="1" customWidth="1"/>
    <col min="5419" max="5419" width="11.44140625" style="7"/>
    <col min="5420" max="5420" width="29.44140625" style="7" customWidth="1"/>
    <col min="5421" max="5421" width="9" style="7" bestFit="1" customWidth="1"/>
    <col min="5422" max="5422" width="7.44140625" style="7" bestFit="1" customWidth="1"/>
    <col min="5423" max="5423" width="10.44140625" style="7" bestFit="1" customWidth="1"/>
    <col min="5424" max="5427" width="7.44140625" style="7" bestFit="1" customWidth="1"/>
    <col min="5428" max="5428" width="6.88671875" style="7" bestFit="1" customWidth="1"/>
    <col min="5429" max="5429" width="9" style="7" bestFit="1" customWidth="1"/>
    <col min="5430" max="5431" width="7.44140625" style="7" bestFit="1" customWidth="1"/>
    <col min="5432" max="5433" width="9" style="7" bestFit="1" customWidth="1"/>
    <col min="5434" max="5434" width="9" style="7" customWidth="1"/>
    <col min="5435" max="5435" width="7.44140625" style="7" bestFit="1" customWidth="1"/>
    <col min="5436" max="5436" width="9" style="7" bestFit="1" customWidth="1"/>
    <col min="5437" max="5437" width="11.44140625" style="7"/>
    <col min="5438" max="5438" width="29.44140625" style="7" customWidth="1"/>
    <col min="5439" max="5439" width="9" style="7" bestFit="1" customWidth="1"/>
    <col min="5440" max="5440" width="7.44140625" style="7" bestFit="1" customWidth="1"/>
    <col min="5441" max="5441" width="10.44140625" style="7" bestFit="1" customWidth="1"/>
    <col min="5442" max="5445" width="7.44140625" style="7" bestFit="1" customWidth="1"/>
    <col min="5446" max="5446" width="6.88671875" style="7" bestFit="1" customWidth="1"/>
    <col min="5447" max="5447" width="9" style="7" bestFit="1" customWidth="1"/>
    <col min="5448" max="5449" width="7.44140625" style="7" bestFit="1" customWidth="1"/>
    <col min="5450" max="5451" width="9" style="7" bestFit="1" customWidth="1"/>
    <col min="5452" max="5452" width="9" style="7" customWidth="1"/>
    <col min="5453" max="5453" width="7.44140625" style="7" bestFit="1" customWidth="1"/>
    <col min="5454" max="5454" width="9" style="7" bestFit="1" customWidth="1"/>
    <col min="5455" max="5632" width="11.44140625" style="7"/>
    <col min="5633" max="5633" width="31" style="7" customWidth="1"/>
    <col min="5634" max="5634" width="9" style="7" bestFit="1" customWidth="1"/>
    <col min="5635" max="5635" width="7.44140625" style="7" bestFit="1" customWidth="1"/>
    <col min="5636" max="5636" width="10.44140625" style="7" bestFit="1" customWidth="1"/>
    <col min="5637" max="5640" width="7.44140625" style="7" bestFit="1" customWidth="1"/>
    <col min="5641" max="5641" width="6.88671875" style="7" bestFit="1" customWidth="1"/>
    <col min="5642" max="5642" width="9" style="7" bestFit="1" customWidth="1"/>
    <col min="5643" max="5644" width="7.44140625" style="7" bestFit="1" customWidth="1"/>
    <col min="5645" max="5646" width="9" style="7" bestFit="1" customWidth="1"/>
    <col min="5647" max="5647" width="9" style="7" customWidth="1"/>
    <col min="5648" max="5648" width="7.44140625" style="7" bestFit="1" customWidth="1"/>
    <col min="5649" max="5652" width="7.44140625" style="7" customWidth="1"/>
    <col min="5653" max="5653" width="9" style="7" bestFit="1" customWidth="1"/>
    <col min="5654" max="5654" width="17.109375" style="7" customWidth="1"/>
    <col min="5655" max="5658" width="10.109375" style="7" customWidth="1"/>
    <col min="5659" max="5659" width="9" style="7" bestFit="1" customWidth="1"/>
    <col min="5660" max="5660" width="7.44140625" style="7" bestFit="1" customWidth="1"/>
    <col min="5661" max="5661" width="10.44140625" style="7" bestFit="1" customWidth="1"/>
    <col min="5662" max="5665" width="7.44140625" style="7" bestFit="1" customWidth="1"/>
    <col min="5666" max="5666" width="6.88671875" style="7" bestFit="1" customWidth="1"/>
    <col min="5667" max="5667" width="9" style="7" bestFit="1" customWidth="1"/>
    <col min="5668" max="5669" width="7.44140625" style="7" bestFit="1" customWidth="1"/>
    <col min="5670" max="5671" width="9" style="7" bestFit="1" customWidth="1"/>
    <col min="5672" max="5672" width="9" style="7" customWidth="1"/>
    <col min="5673" max="5673" width="7.44140625" style="7" bestFit="1" customWidth="1"/>
    <col min="5674" max="5674" width="9" style="7" bestFit="1" customWidth="1"/>
    <col min="5675" max="5675" width="11.44140625" style="7"/>
    <col min="5676" max="5676" width="29.44140625" style="7" customWidth="1"/>
    <col min="5677" max="5677" width="9" style="7" bestFit="1" customWidth="1"/>
    <col min="5678" max="5678" width="7.44140625" style="7" bestFit="1" customWidth="1"/>
    <col min="5679" max="5679" width="10.44140625" style="7" bestFit="1" customWidth="1"/>
    <col min="5680" max="5683" width="7.44140625" style="7" bestFit="1" customWidth="1"/>
    <col min="5684" max="5684" width="6.88671875" style="7" bestFit="1" customWidth="1"/>
    <col min="5685" max="5685" width="9" style="7" bestFit="1" customWidth="1"/>
    <col min="5686" max="5687" width="7.44140625" style="7" bestFit="1" customWidth="1"/>
    <col min="5688" max="5689" width="9" style="7" bestFit="1" customWidth="1"/>
    <col min="5690" max="5690" width="9" style="7" customWidth="1"/>
    <col min="5691" max="5691" width="7.44140625" style="7" bestFit="1" customWidth="1"/>
    <col min="5692" max="5692" width="9" style="7" bestFit="1" customWidth="1"/>
    <col min="5693" max="5693" width="11.44140625" style="7"/>
    <col min="5694" max="5694" width="29.44140625" style="7" customWidth="1"/>
    <col min="5695" max="5695" width="9" style="7" bestFit="1" customWidth="1"/>
    <col min="5696" max="5696" width="7.44140625" style="7" bestFit="1" customWidth="1"/>
    <col min="5697" max="5697" width="10.44140625" style="7" bestFit="1" customWidth="1"/>
    <col min="5698" max="5701" width="7.44140625" style="7" bestFit="1" customWidth="1"/>
    <col min="5702" max="5702" width="6.88671875" style="7" bestFit="1" customWidth="1"/>
    <col min="5703" max="5703" width="9" style="7" bestFit="1" customWidth="1"/>
    <col min="5704" max="5705" width="7.44140625" style="7" bestFit="1" customWidth="1"/>
    <col min="5706" max="5707" width="9" style="7" bestFit="1" customWidth="1"/>
    <col min="5708" max="5708" width="9" style="7" customWidth="1"/>
    <col min="5709" max="5709" width="7.44140625" style="7" bestFit="1" customWidth="1"/>
    <col min="5710" max="5710" width="9" style="7" bestFit="1" customWidth="1"/>
    <col min="5711" max="5888" width="11.44140625" style="7"/>
    <col min="5889" max="5889" width="31" style="7" customWidth="1"/>
    <col min="5890" max="5890" width="9" style="7" bestFit="1" customWidth="1"/>
    <col min="5891" max="5891" width="7.44140625" style="7" bestFit="1" customWidth="1"/>
    <col min="5892" max="5892" width="10.44140625" style="7" bestFit="1" customWidth="1"/>
    <col min="5893" max="5896" width="7.44140625" style="7" bestFit="1" customWidth="1"/>
    <col min="5897" max="5897" width="6.88671875" style="7" bestFit="1" customWidth="1"/>
    <col min="5898" max="5898" width="9" style="7" bestFit="1" customWidth="1"/>
    <col min="5899" max="5900" width="7.44140625" style="7" bestFit="1" customWidth="1"/>
    <col min="5901" max="5902" width="9" style="7" bestFit="1" customWidth="1"/>
    <col min="5903" max="5903" width="9" style="7" customWidth="1"/>
    <col min="5904" max="5904" width="7.44140625" style="7" bestFit="1" customWidth="1"/>
    <col min="5905" max="5908" width="7.44140625" style="7" customWidth="1"/>
    <col min="5909" max="5909" width="9" style="7" bestFit="1" customWidth="1"/>
    <col min="5910" max="5910" width="17.109375" style="7" customWidth="1"/>
    <col min="5911" max="5914" width="10.109375" style="7" customWidth="1"/>
    <col min="5915" max="5915" width="9" style="7" bestFit="1" customWidth="1"/>
    <col min="5916" max="5916" width="7.44140625" style="7" bestFit="1" customWidth="1"/>
    <col min="5917" max="5917" width="10.44140625" style="7" bestFit="1" customWidth="1"/>
    <col min="5918" max="5921" width="7.44140625" style="7" bestFit="1" customWidth="1"/>
    <col min="5922" max="5922" width="6.88671875" style="7" bestFit="1" customWidth="1"/>
    <col min="5923" max="5923" width="9" style="7" bestFit="1" customWidth="1"/>
    <col min="5924" max="5925" width="7.44140625" style="7" bestFit="1" customWidth="1"/>
    <col min="5926" max="5927" width="9" style="7" bestFit="1" customWidth="1"/>
    <col min="5928" max="5928" width="9" style="7" customWidth="1"/>
    <col min="5929" max="5929" width="7.44140625" style="7" bestFit="1" customWidth="1"/>
    <col min="5930" max="5930" width="9" style="7" bestFit="1" customWidth="1"/>
    <col min="5931" max="5931" width="11.44140625" style="7"/>
    <col min="5932" max="5932" width="29.44140625" style="7" customWidth="1"/>
    <col min="5933" max="5933" width="9" style="7" bestFit="1" customWidth="1"/>
    <col min="5934" max="5934" width="7.44140625" style="7" bestFit="1" customWidth="1"/>
    <col min="5935" max="5935" width="10.44140625" style="7" bestFit="1" customWidth="1"/>
    <col min="5936" max="5939" width="7.44140625" style="7" bestFit="1" customWidth="1"/>
    <col min="5940" max="5940" width="6.88671875" style="7" bestFit="1" customWidth="1"/>
    <col min="5941" max="5941" width="9" style="7" bestFit="1" customWidth="1"/>
    <col min="5942" max="5943" width="7.44140625" style="7" bestFit="1" customWidth="1"/>
    <col min="5944" max="5945" width="9" style="7" bestFit="1" customWidth="1"/>
    <col min="5946" max="5946" width="9" style="7" customWidth="1"/>
    <col min="5947" max="5947" width="7.44140625" style="7" bestFit="1" customWidth="1"/>
    <col min="5948" max="5948" width="9" style="7" bestFit="1" customWidth="1"/>
    <col min="5949" max="5949" width="11.44140625" style="7"/>
    <col min="5950" max="5950" width="29.44140625" style="7" customWidth="1"/>
    <col min="5951" max="5951" width="9" style="7" bestFit="1" customWidth="1"/>
    <col min="5952" max="5952" width="7.44140625" style="7" bestFit="1" customWidth="1"/>
    <col min="5953" max="5953" width="10.44140625" style="7" bestFit="1" customWidth="1"/>
    <col min="5954" max="5957" width="7.44140625" style="7" bestFit="1" customWidth="1"/>
    <col min="5958" max="5958" width="6.88671875" style="7" bestFit="1" customWidth="1"/>
    <col min="5959" max="5959" width="9" style="7" bestFit="1" customWidth="1"/>
    <col min="5960" max="5961" width="7.44140625" style="7" bestFit="1" customWidth="1"/>
    <col min="5962" max="5963" width="9" style="7" bestFit="1" customWidth="1"/>
    <col min="5964" max="5964" width="9" style="7" customWidth="1"/>
    <col min="5965" max="5965" width="7.44140625" style="7" bestFit="1" customWidth="1"/>
    <col min="5966" max="5966" width="9" style="7" bestFit="1" customWidth="1"/>
    <col min="5967" max="6144" width="11.44140625" style="7"/>
    <col min="6145" max="6145" width="31" style="7" customWidth="1"/>
    <col min="6146" max="6146" width="9" style="7" bestFit="1" customWidth="1"/>
    <col min="6147" max="6147" width="7.44140625" style="7" bestFit="1" customWidth="1"/>
    <col min="6148" max="6148" width="10.44140625" style="7" bestFit="1" customWidth="1"/>
    <col min="6149" max="6152" width="7.44140625" style="7" bestFit="1" customWidth="1"/>
    <col min="6153" max="6153" width="6.88671875" style="7" bestFit="1" customWidth="1"/>
    <col min="6154" max="6154" width="9" style="7" bestFit="1" customWidth="1"/>
    <col min="6155" max="6156" width="7.44140625" style="7" bestFit="1" customWidth="1"/>
    <col min="6157" max="6158" width="9" style="7" bestFit="1" customWidth="1"/>
    <col min="6159" max="6159" width="9" style="7" customWidth="1"/>
    <col min="6160" max="6160" width="7.44140625" style="7" bestFit="1" customWidth="1"/>
    <col min="6161" max="6164" width="7.44140625" style="7" customWidth="1"/>
    <col min="6165" max="6165" width="9" style="7" bestFit="1" customWidth="1"/>
    <col min="6166" max="6166" width="17.109375" style="7" customWidth="1"/>
    <col min="6167" max="6170" width="10.109375" style="7" customWidth="1"/>
    <col min="6171" max="6171" width="9" style="7" bestFit="1" customWidth="1"/>
    <col min="6172" max="6172" width="7.44140625" style="7" bestFit="1" customWidth="1"/>
    <col min="6173" max="6173" width="10.44140625" style="7" bestFit="1" customWidth="1"/>
    <col min="6174" max="6177" width="7.44140625" style="7" bestFit="1" customWidth="1"/>
    <col min="6178" max="6178" width="6.88671875" style="7" bestFit="1" customWidth="1"/>
    <col min="6179" max="6179" width="9" style="7" bestFit="1" customWidth="1"/>
    <col min="6180" max="6181" width="7.44140625" style="7" bestFit="1" customWidth="1"/>
    <col min="6182" max="6183" width="9" style="7" bestFit="1" customWidth="1"/>
    <col min="6184" max="6184" width="9" style="7" customWidth="1"/>
    <col min="6185" max="6185" width="7.44140625" style="7" bestFit="1" customWidth="1"/>
    <col min="6186" max="6186" width="9" style="7" bestFit="1" customWidth="1"/>
    <col min="6187" max="6187" width="11.44140625" style="7"/>
    <col min="6188" max="6188" width="29.44140625" style="7" customWidth="1"/>
    <col min="6189" max="6189" width="9" style="7" bestFit="1" customWidth="1"/>
    <col min="6190" max="6190" width="7.44140625" style="7" bestFit="1" customWidth="1"/>
    <col min="6191" max="6191" width="10.44140625" style="7" bestFit="1" customWidth="1"/>
    <col min="6192" max="6195" width="7.44140625" style="7" bestFit="1" customWidth="1"/>
    <col min="6196" max="6196" width="6.88671875" style="7" bestFit="1" customWidth="1"/>
    <col min="6197" max="6197" width="9" style="7" bestFit="1" customWidth="1"/>
    <col min="6198" max="6199" width="7.44140625" style="7" bestFit="1" customWidth="1"/>
    <col min="6200" max="6201" width="9" style="7" bestFit="1" customWidth="1"/>
    <col min="6202" max="6202" width="9" style="7" customWidth="1"/>
    <col min="6203" max="6203" width="7.44140625" style="7" bestFit="1" customWidth="1"/>
    <col min="6204" max="6204" width="9" style="7" bestFit="1" customWidth="1"/>
    <col min="6205" max="6205" width="11.44140625" style="7"/>
    <col min="6206" max="6206" width="29.44140625" style="7" customWidth="1"/>
    <col min="6207" max="6207" width="9" style="7" bestFit="1" customWidth="1"/>
    <col min="6208" max="6208" width="7.44140625" style="7" bestFit="1" customWidth="1"/>
    <col min="6209" max="6209" width="10.44140625" style="7" bestFit="1" customWidth="1"/>
    <col min="6210" max="6213" width="7.44140625" style="7" bestFit="1" customWidth="1"/>
    <col min="6214" max="6214" width="6.88671875" style="7" bestFit="1" customWidth="1"/>
    <col min="6215" max="6215" width="9" style="7" bestFit="1" customWidth="1"/>
    <col min="6216" max="6217" width="7.44140625" style="7" bestFit="1" customWidth="1"/>
    <col min="6218" max="6219" width="9" style="7" bestFit="1" customWidth="1"/>
    <col min="6220" max="6220" width="9" style="7" customWidth="1"/>
    <col min="6221" max="6221" width="7.44140625" style="7" bestFit="1" customWidth="1"/>
    <col min="6222" max="6222" width="9" style="7" bestFit="1" customWidth="1"/>
    <col min="6223" max="6400" width="11.44140625" style="7"/>
    <col min="6401" max="6401" width="31" style="7" customWidth="1"/>
    <col min="6402" max="6402" width="9" style="7" bestFit="1" customWidth="1"/>
    <col min="6403" max="6403" width="7.44140625" style="7" bestFit="1" customWidth="1"/>
    <col min="6404" max="6404" width="10.44140625" style="7" bestFit="1" customWidth="1"/>
    <col min="6405" max="6408" width="7.44140625" style="7" bestFit="1" customWidth="1"/>
    <col min="6409" max="6409" width="6.88671875" style="7" bestFit="1" customWidth="1"/>
    <col min="6410" max="6410" width="9" style="7" bestFit="1" customWidth="1"/>
    <col min="6411" max="6412" width="7.44140625" style="7" bestFit="1" customWidth="1"/>
    <col min="6413" max="6414" width="9" style="7" bestFit="1" customWidth="1"/>
    <col min="6415" max="6415" width="9" style="7" customWidth="1"/>
    <col min="6416" max="6416" width="7.44140625" style="7" bestFit="1" customWidth="1"/>
    <col min="6417" max="6420" width="7.44140625" style="7" customWidth="1"/>
    <col min="6421" max="6421" width="9" style="7" bestFit="1" customWidth="1"/>
    <col min="6422" max="6422" width="17.109375" style="7" customWidth="1"/>
    <col min="6423" max="6426" width="10.109375" style="7" customWidth="1"/>
    <col min="6427" max="6427" width="9" style="7" bestFit="1" customWidth="1"/>
    <col min="6428" max="6428" width="7.44140625" style="7" bestFit="1" customWidth="1"/>
    <col min="6429" max="6429" width="10.44140625" style="7" bestFit="1" customWidth="1"/>
    <col min="6430" max="6433" width="7.44140625" style="7" bestFit="1" customWidth="1"/>
    <col min="6434" max="6434" width="6.88671875" style="7" bestFit="1" customWidth="1"/>
    <col min="6435" max="6435" width="9" style="7" bestFit="1" customWidth="1"/>
    <col min="6436" max="6437" width="7.44140625" style="7" bestFit="1" customWidth="1"/>
    <col min="6438" max="6439" width="9" style="7" bestFit="1" customWidth="1"/>
    <col min="6440" max="6440" width="9" style="7" customWidth="1"/>
    <col min="6441" max="6441" width="7.44140625" style="7" bestFit="1" customWidth="1"/>
    <col min="6442" max="6442" width="9" style="7" bestFit="1" customWidth="1"/>
    <col min="6443" max="6443" width="11.44140625" style="7"/>
    <col min="6444" max="6444" width="29.44140625" style="7" customWidth="1"/>
    <col min="6445" max="6445" width="9" style="7" bestFit="1" customWidth="1"/>
    <col min="6446" max="6446" width="7.44140625" style="7" bestFit="1" customWidth="1"/>
    <col min="6447" max="6447" width="10.44140625" style="7" bestFit="1" customWidth="1"/>
    <col min="6448" max="6451" width="7.44140625" style="7" bestFit="1" customWidth="1"/>
    <col min="6452" max="6452" width="6.88671875" style="7" bestFit="1" customWidth="1"/>
    <col min="6453" max="6453" width="9" style="7" bestFit="1" customWidth="1"/>
    <col min="6454" max="6455" width="7.44140625" style="7" bestFit="1" customWidth="1"/>
    <col min="6456" max="6457" width="9" style="7" bestFit="1" customWidth="1"/>
    <col min="6458" max="6458" width="9" style="7" customWidth="1"/>
    <col min="6459" max="6459" width="7.44140625" style="7" bestFit="1" customWidth="1"/>
    <col min="6460" max="6460" width="9" style="7" bestFit="1" customWidth="1"/>
    <col min="6461" max="6461" width="11.44140625" style="7"/>
    <col min="6462" max="6462" width="29.44140625" style="7" customWidth="1"/>
    <col min="6463" max="6463" width="9" style="7" bestFit="1" customWidth="1"/>
    <col min="6464" max="6464" width="7.44140625" style="7" bestFit="1" customWidth="1"/>
    <col min="6465" max="6465" width="10.44140625" style="7" bestFit="1" customWidth="1"/>
    <col min="6466" max="6469" width="7.44140625" style="7" bestFit="1" customWidth="1"/>
    <col min="6470" max="6470" width="6.88671875" style="7" bestFit="1" customWidth="1"/>
    <col min="6471" max="6471" width="9" style="7" bestFit="1" customWidth="1"/>
    <col min="6472" max="6473" width="7.44140625" style="7" bestFit="1" customWidth="1"/>
    <col min="6474" max="6475" width="9" style="7" bestFit="1" customWidth="1"/>
    <col min="6476" max="6476" width="9" style="7" customWidth="1"/>
    <col min="6477" max="6477" width="7.44140625" style="7" bestFit="1" customWidth="1"/>
    <col min="6478" max="6478" width="9" style="7" bestFit="1" customWidth="1"/>
    <col min="6479" max="6656" width="11.44140625" style="7"/>
    <col min="6657" max="6657" width="31" style="7" customWidth="1"/>
    <col min="6658" max="6658" width="9" style="7" bestFit="1" customWidth="1"/>
    <col min="6659" max="6659" width="7.44140625" style="7" bestFit="1" customWidth="1"/>
    <col min="6660" max="6660" width="10.44140625" style="7" bestFit="1" customWidth="1"/>
    <col min="6661" max="6664" width="7.44140625" style="7" bestFit="1" customWidth="1"/>
    <col min="6665" max="6665" width="6.88671875" style="7" bestFit="1" customWidth="1"/>
    <col min="6666" max="6666" width="9" style="7" bestFit="1" customWidth="1"/>
    <col min="6667" max="6668" width="7.44140625" style="7" bestFit="1" customWidth="1"/>
    <col min="6669" max="6670" width="9" style="7" bestFit="1" customWidth="1"/>
    <col min="6671" max="6671" width="9" style="7" customWidth="1"/>
    <col min="6672" max="6672" width="7.44140625" style="7" bestFit="1" customWidth="1"/>
    <col min="6673" max="6676" width="7.44140625" style="7" customWidth="1"/>
    <col min="6677" max="6677" width="9" style="7" bestFit="1" customWidth="1"/>
    <col min="6678" max="6678" width="17.109375" style="7" customWidth="1"/>
    <col min="6679" max="6682" width="10.109375" style="7" customWidth="1"/>
    <col min="6683" max="6683" width="9" style="7" bestFit="1" customWidth="1"/>
    <col min="6684" max="6684" width="7.44140625" style="7" bestFit="1" customWidth="1"/>
    <col min="6685" max="6685" width="10.44140625" style="7" bestFit="1" customWidth="1"/>
    <col min="6686" max="6689" width="7.44140625" style="7" bestFit="1" customWidth="1"/>
    <col min="6690" max="6690" width="6.88671875" style="7" bestFit="1" customWidth="1"/>
    <col min="6691" max="6691" width="9" style="7" bestFit="1" customWidth="1"/>
    <col min="6692" max="6693" width="7.44140625" style="7" bestFit="1" customWidth="1"/>
    <col min="6694" max="6695" width="9" style="7" bestFit="1" customWidth="1"/>
    <col min="6696" max="6696" width="9" style="7" customWidth="1"/>
    <col min="6697" max="6697" width="7.44140625" style="7" bestFit="1" customWidth="1"/>
    <col min="6698" max="6698" width="9" style="7" bestFit="1" customWidth="1"/>
    <col min="6699" max="6699" width="11.44140625" style="7"/>
    <col min="6700" max="6700" width="29.44140625" style="7" customWidth="1"/>
    <col min="6701" max="6701" width="9" style="7" bestFit="1" customWidth="1"/>
    <col min="6702" max="6702" width="7.44140625" style="7" bestFit="1" customWidth="1"/>
    <col min="6703" max="6703" width="10.44140625" style="7" bestFit="1" customWidth="1"/>
    <col min="6704" max="6707" width="7.44140625" style="7" bestFit="1" customWidth="1"/>
    <col min="6708" max="6708" width="6.88671875" style="7" bestFit="1" customWidth="1"/>
    <col min="6709" max="6709" width="9" style="7" bestFit="1" customWidth="1"/>
    <col min="6710" max="6711" width="7.44140625" style="7" bestFit="1" customWidth="1"/>
    <col min="6712" max="6713" width="9" style="7" bestFit="1" customWidth="1"/>
    <col min="6714" max="6714" width="9" style="7" customWidth="1"/>
    <col min="6715" max="6715" width="7.44140625" style="7" bestFit="1" customWidth="1"/>
    <col min="6716" max="6716" width="9" style="7" bestFit="1" customWidth="1"/>
    <col min="6717" max="6717" width="11.44140625" style="7"/>
    <col min="6718" max="6718" width="29.44140625" style="7" customWidth="1"/>
    <col min="6719" max="6719" width="9" style="7" bestFit="1" customWidth="1"/>
    <col min="6720" max="6720" width="7.44140625" style="7" bestFit="1" customWidth="1"/>
    <col min="6721" max="6721" width="10.44140625" style="7" bestFit="1" customWidth="1"/>
    <col min="6722" max="6725" width="7.44140625" style="7" bestFit="1" customWidth="1"/>
    <col min="6726" max="6726" width="6.88671875" style="7" bestFit="1" customWidth="1"/>
    <col min="6727" max="6727" width="9" style="7" bestFit="1" customWidth="1"/>
    <col min="6728" max="6729" width="7.44140625" style="7" bestFit="1" customWidth="1"/>
    <col min="6730" max="6731" width="9" style="7" bestFit="1" customWidth="1"/>
    <col min="6732" max="6732" width="9" style="7" customWidth="1"/>
    <col min="6733" max="6733" width="7.44140625" style="7" bestFit="1" customWidth="1"/>
    <col min="6734" max="6734" width="9" style="7" bestFit="1" customWidth="1"/>
    <col min="6735" max="6912" width="11.44140625" style="7"/>
    <col min="6913" max="6913" width="31" style="7" customWidth="1"/>
    <col min="6914" max="6914" width="9" style="7" bestFit="1" customWidth="1"/>
    <col min="6915" max="6915" width="7.44140625" style="7" bestFit="1" customWidth="1"/>
    <col min="6916" max="6916" width="10.44140625" style="7" bestFit="1" customWidth="1"/>
    <col min="6917" max="6920" width="7.44140625" style="7" bestFit="1" customWidth="1"/>
    <col min="6921" max="6921" width="6.88671875" style="7" bestFit="1" customWidth="1"/>
    <col min="6922" max="6922" width="9" style="7" bestFit="1" customWidth="1"/>
    <col min="6923" max="6924" width="7.44140625" style="7" bestFit="1" customWidth="1"/>
    <col min="6925" max="6926" width="9" style="7" bestFit="1" customWidth="1"/>
    <col min="6927" max="6927" width="9" style="7" customWidth="1"/>
    <col min="6928" max="6928" width="7.44140625" style="7" bestFit="1" customWidth="1"/>
    <col min="6929" max="6932" width="7.44140625" style="7" customWidth="1"/>
    <col min="6933" max="6933" width="9" style="7" bestFit="1" customWidth="1"/>
    <col min="6934" max="6934" width="17.109375" style="7" customWidth="1"/>
    <col min="6935" max="6938" width="10.109375" style="7" customWidth="1"/>
    <col min="6939" max="6939" width="9" style="7" bestFit="1" customWidth="1"/>
    <col min="6940" max="6940" width="7.44140625" style="7" bestFit="1" customWidth="1"/>
    <col min="6941" max="6941" width="10.44140625" style="7" bestFit="1" customWidth="1"/>
    <col min="6942" max="6945" width="7.44140625" style="7" bestFit="1" customWidth="1"/>
    <col min="6946" max="6946" width="6.88671875" style="7" bestFit="1" customWidth="1"/>
    <col min="6947" max="6947" width="9" style="7" bestFit="1" customWidth="1"/>
    <col min="6948" max="6949" width="7.44140625" style="7" bestFit="1" customWidth="1"/>
    <col min="6950" max="6951" width="9" style="7" bestFit="1" customWidth="1"/>
    <col min="6952" max="6952" width="9" style="7" customWidth="1"/>
    <col min="6953" max="6953" width="7.44140625" style="7" bestFit="1" customWidth="1"/>
    <col min="6954" max="6954" width="9" style="7" bestFit="1" customWidth="1"/>
    <col min="6955" max="6955" width="11.44140625" style="7"/>
    <col min="6956" max="6956" width="29.44140625" style="7" customWidth="1"/>
    <col min="6957" max="6957" width="9" style="7" bestFit="1" customWidth="1"/>
    <col min="6958" max="6958" width="7.44140625" style="7" bestFit="1" customWidth="1"/>
    <col min="6959" max="6959" width="10.44140625" style="7" bestFit="1" customWidth="1"/>
    <col min="6960" max="6963" width="7.44140625" style="7" bestFit="1" customWidth="1"/>
    <col min="6964" max="6964" width="6.88671875" style="7" bestFit="1" customWidth="1"/>
    <col min="6965" max="6965" width="9" style="7" bestFit="1" customWidth="1"/>
    <col min="6966" max="6967" width="7.44140625" style="7" bestFit="1" customWidth="1"/>
    <col min="6968" max="6969" width="9" style="7" bestFit="1" customWidth="1"/>
    <col min="6970" max="6970" width="9" style="7" customWidth="1"/>
    <col min="6971" max="6971" width="7.44140625" style="7" bestFit="1" customWidth="1"/>
    <col min="6972" max="6972" width="9" style="7" bestFit="1" customWidth="1"/>
    <col min="6973" max="6973" width="11.44140625" style="7"/>
    <col min="6974" max="6974" width="29.44140625" style="7" customWidth="1"/>
    <col min="6975" max="6975" width="9" style="7" bestFit="1" customWidth="1"/>
    <col min="6976" max="6976" width="7.44140625" style="7" bestFit="1" customWidth="1"/>
    <col min="6977" max="6977" width="10.44140625" style="7" bestFit="1" customWidth="1"/>
    <col min="6978" max="6981" width="7.44140625" style="7" bestFit="1" customWidth="1"/>
    <col min="6982" max="6982" width="6.88671875" style="7" bestFit="1" customWidth="1"/>
    <col min="6983" max="6983" width="9" style="7" bestFit="1" customWidth="1"/>
    <col min="6984" max="6985" width="7.44140625" style="7" bestFit="1" customWidth="1"/>
    <col min="6986" max="6987" width="9" style="7" bestFit="1" customWidth="1"/>
    <col min="6988" max="6988" width="9" style="7" customWidth="1"/>
    <col min="6989" max="6989" width="7.44140625" style="7" bestFit="1" customWidth="1"/>
    <col min="6990" max="6990" width="9" style="7" bestFit="1" customWidth="1"/>
    <col min="6991" max="7168" width="11.44140625" style="7"/>
    <col min="7169" max="7169" width="31" style="7" customWidth="1"/>
    <col min="7170" max="7170" width="9" style="7" bestFit="1" customWidth="1"/>
    <col min="7171" max="7171" width="7.44140625" style="7" bestFit="1" customWidth="1"/>
    <col min="7172" max="7172" width="10.44140625" style="7" bestFit="1" customWidth="1"/>
    <col min="7173" max="7176" width="7.44140625" style="7" bestFit="1" customWidth="1"/>
    <col min="7177" max="7177" width="6.88671875" style="7" bestFit="1" customWidth="1"/>
    <col min="7178" max="7178" width="9" style="7" bestFit="1" customWidth="1"/>
    <col min="7179" max="7180" width="7.44140625" style="7" bestFit="1" customWidth="1"/>
    <col min="7181" max="7182" width="9" style="7" bestFit="1" customWidth="1"/>
    <col min="7183" max="7183" width="9" style="7" customWidth="1"/>
    <col min="7184" max="7184" width="7.44140625" style="7" bestFit="1" customWidth="1"/>
    <col min="7185" max="7188" width="7.44140625" style="7" customWidth="1"/>
    <col min="7189" max="7189" width="9" style="7" bestFit="1" customWidth="1"/>
    <col min="7190" max="7190" width="17.109375" style="7" customWidth="1"/>
    <col min="7191" max="7194" width="10.109375" style="7" customWidth="1"/>
    <col min="7195" max="7195" width="9" style="7" bestFit="1" customWidth="1"/>
    <col min="7196" max="7196" width="7.44140625" style="7" bestFit="1" customWidth="1"/>
    <col min="7197" max="7197" width="10.44140625" style="7" bestFit="1" customWidth="1"/>
    <col min="7198" max="7201" width="7.44140625" style="7" bestFit="1" customWidth="1"/>
    <col min="7202" max="7202" width="6.88671875" style="7" bestFit="1" customWidth="1"/>
    <col min="7203" max="7203" width="9" style="7" bestFit="1" customWidth="1"/>
    <col min="7204" max="7205" width="7.44140625" style="7" bestFit="1" customWidth="1"/>
    <col min="7206" max="7207" width="9" style="7" bestFit="1" customWidth="1"/>
    <col min="7208" max="7208" width="9" style="7" customWidth="1"/>
    <col min="7209" max="7209" width="7.44140625" style="7" bestFit="1" customWidth="1"/>
    <col min="7210" max="7210" width="9" style="7" bestFit="1" customWidth="1"/>
    <col min="7211" max="7211" width="11.44140625" style="7"/>
    <col min="7212" max="7212" width="29.44140625" style="7" customWidth="1"/>
    <col min="7213" max="7213" width="9" style="7" bestFit="1" customWidth="1"/>
    <col min="7214" max="7214" width="7.44140625" style="7" bestFit="1" customWidth="1"/>
    <col min="7215" max="7215" width="10.44140625" style="7" bestFit="1" customWidth="1"/>
    <col min="7216" max="7219" width="7.44140625" style="7" bestFit="1" customWidth="1"/>
    <col min="7220" max="7220" width="6.88671875" style="7" bestFit="1" customWidth="1"/>
    <col min="7221" max="7221" width="9" style="7" bestFit="1" customWidth="1"/>
    <col min="7222" max="7223" width="7.44140625" style="7" bestFit="1" customWidth="1"/>
    <col min="7224" max="7225" width="9" style="7" bestFit="1" customWidth="1"/>
    <col min="7226" max="7226" width="9" style="7" customWidth="1"/>
    <col min="7227" max="7227" width="7.44140625" style="7" bestFit="1" customWidth="1"/>
    <col min="7228" max="7228" width="9" style="7" bestFit="1" customWidth="1"/>
    <col min="7229" max="7229" width="11.44140625" style="7"/>
    <col min="7230" max="7230" width="29.44140625" style="7" customWidth="1"/>
    <col min="7231" max="7231" width="9" style="7" bestFit="1" customWidth="1"/>
    <col min="7232" max="7232" width="7.44140625" style="7" bestFit="1" customWidth="1"/>
    <col min="7233" max="7233" width="10.44140625" style="7" bestFit="1" customWidth="1"/>
    <col min="7234" max="7237" width="7.44140625" style="7" bestFit="1" customWidth="1"/>
    <col min="7238" max="7238" width="6.88671875" style="7" bestFit="1" customWidth="1"/>
    <col min="7239" max="7239" width="9" style="7" bestFit="1" customWidth="1"/>
    <col min="7240" max="7241" width="7.44140625" style="7" bestFit="1" customWidth="1"/>
    <col min="7242" max="7243" width="9" style="7" bestFit="1" customWidth="1"/>
    <col min="7244" max="7244" width="9" style="7" customWidth="1"/>
    <col min="7245" max="7245" width="7.44140625" style="7" bestFit="1" customWidth="1"/>
    <col min="7246" max="7246" width="9" style="7" bestFit="1" customWidth="1"/>
    <col min="7247" max="7424" width="11.44140625" style="7"/>
    <col min="7425" max="7425" width="31" style="7" customWidth="1"/>
    <col min="7426" max="7426" width="9" style="7" bestFit="1" customWidth="1"/>
    <col min="7427" max="7427" width="7.44140625" style="7" bestFit="1" customWidth="1"/>
    <col min="7428" max="7428" width="10.44140625" style="7" bestFit="1" customWidth="1"/>
    <col min="7429" max="7432" width="7.44140625" style="7" bestFit="1" customWidth="1"/>
    <col min="7433" max="7433" width="6.88671875" style="7" bestFit="1" customWidth="1"/>
    <col min="7434" max="7434" width="9" style="7" bestFit="1" customWidth="1"/>
    <col min="7435" max="7436" width="7.44140625" style="7" bestFit="1" customWidth="1"/>
    <col min="7437" max="7438" width="9" style="7" bestFit="1" customWidth="1"/>
    <col min="7439" max="7439" width="9" style="7" customWidth="1"/>
    <col min="7440" max="7440" width="7.44140625" style="7" bestFit="1" customWidth="1"/>
    <col min="7441" max="7444" width="7.44140625" style="7" customWidth="1"/>
    <col min="7445" max="7445" width="9" style="7" bestFit="1" customWidth="1"/>
    <col min="7446" max="7446" width="17.109375" style="7" customWidth="1"/>
    <col min="7447" max="7450" width="10.109375" style="7" customWidth="1"/>
    <col min="7451" max="7451" width="9" style="7" bestFit="1" customWidth="1"/>
    <col min="7452" max="7452" width="7.44140625" style="7" bestFit="1" customWidth="1"/>
    <col min="7453" max="7453" width="10.44140625" style="7" bestFit="1" customWidth="1"/>
    <col min="7454" max="7457" width="7.44140625" style="7" bestFit="1" customWidth="1"/>
    <col min="7458" max="7458" width="6.88671875" style="7" bestFit="1" customWidth="1"/>
    <col min="7459" max="7459" width="9" style="7" bestFit="1" customWidth="1"/>
    <col min="7460" max="7461" width="7.44140625" style="7" bestFit="1" customWidth="1"/>
    <col min="7462" max="7463" width="9" style="7" bestFit="1" customWidth="1"/>
    <col min="7464" max="7464" width="9" style="7" customWidth="1"/>
    <col min="7465" max="7465" width="7.44140625" style="7" bestFit="1" customWidth="1"/>
    <col min="7466" max="7466" width="9" style="7" bestFit="1" customWidth="1"/>
    <col min="7467" max="7467" width="11.44140625" style="7"/>
    <col min="7468" max="7468" width="29.44140625" style="7" customWidth="1"/>
    <col min="7469" max="7469" width="9" style="7" bestFit="1" customWidth="1"/>
    <col min="7470" max="7470" width="7.44140625" style="7" bestFit="1" customWidth="1"/>
    <col min="7471" max="7471" width="10.44140625" style="7" bestFit="1" customWidth="1"/>
    <col min="7472" max="7475" width="7.44140625" style="7" bestFit="1" customWidth="1"/>
    <col min="7476" max="7476" width="6.88671875" style="7" bestFit="1" customWidth="1"/>
    <col min="7477" max="7477" width="9" style="7" bestFit="1" customWidth="1"/>
    <col min="7478" max="7479" width="7.44140625" style="7" bestFit="1" customWidth="1"/>
    <col min="7480" max="7481" width="9" style="7" bestFit="1" customWidth="1"/>
    <col min="7482" max="7482" width="9" style="7" customWidth="1"/>
    <col min="7483" max="7483" width="7.44140625" style="7" bestFit="1" customWidth="1"/>
    <col min="7484" max="7484" width="9" style="7" bestFit="1" customWidth="1"/>
    <col min="7485" max="7485" width="11.44140625" style="7"/>
    <col min="7486" max="7486" width="29.44140625" style="7" customWidth="1"/>
    <col min="7487" max="7487" width="9" style="7" bestFit="1" customWidth="1"/>
    <col min="7488" max="7488" width="7.44140625" style="7" bestFit="1" customWidth="1"/>
    <col min="7489" max="7489" width="10.44140625" style="7" bestFit="1" customWidth="1"/>
    <col min="7490" max="7493" width="7.44140625" style="7" bestFit="1" customWidth="1"/>
    <col min="7494" max="7494" width="6.88671875" style="7" bestFit="1" customWidth="1"/>
    <col min="7495" max="7495" width="9" style="7" bestFit="1" customWidth="1"/>
    <col min="7496" max="7497" width="7.44140625" style="7" bestFit="1" customWidth="1"/>
    <col min="7498" max="7499" width="9" style="7" bestFit="1" customWidth="1"/>
    <col min="7500" max="7500" width="9" style="7" customWidth="1"/>
    <col min="7501" max="7501" width="7.44140625" style="7" bestFit="1" customWidth="1"/>
    <col min="7502" max="7502" width="9" style="7" bestFit="1" customWidth="1"/>
    <col min="7503" max="7680" width="11.44140625" style="7"/>
    <col min="7681" max="7681" width="31" style="7" customWidth="1"/>
    <col min="7682" max="7682" width="9" style="7" bestFit="1" customWidth="1"/>
    <col min="7683" max="7683" width="7.44140625" style="7" bestFit="1" customWidth="1"/>
    <col min="7684" max="7684" width="10.44140625" style="7" bestFit="1" customWidth="1"/>
    <col min="7685" max="7688" width="7.44140625" style="7" bestFit="1" customWidth="1"/>
    <col min="7689" max="7689" width="6.88671875" style="7" bestFit="1" customWidth="1"/>
    <col min="7690" max="7690" width="9" style="7" bestFit="1" customWidth="1"/>
    <col min="7691" max="7692" width="7.44140625" style="7" bestFit="1" customWidth="1"/>
    <col min="7693" max="7694" width="9" style="7" bestFit="1" customWidth="1"/>
    <col min="7695" max="7695" width="9" style="7" customWidth="1"/>
    <col min="7696" max="7696" width="7.44140625" style="7" bestFit="1" customWidth="1"/>
    <col min="7697" max="7700" width="7.44140625" style="7" customWidth="1"/>
    <col min="7701" max="7701" width="9" style="7" bestFit="1" customWidth="1"/>
    <col min="7702" max="7702" width="17.109375" style="7" customWidth="1"/>
    <col min="7703" max="7706" width="10.109375" style="7" customWidth="1"/>
    <col min="7707" max="7707" width="9" style="7" bestFit="1" customWidth="1"/>
    <col min="7708" max="7708" width="7.44140625" style="7" bestFit="1" customWidth="1"/>
    <col min="7709" max="7709" width="10.44140625" style="7" bestFit="1" customWidth="1"/>
    <col min="7710" max="7713" width="7.44140625" style="7" bestFit="1" customWidth="1"/>
    <col min="7714" max="7714" width="6.88671875" style="7" bestFit="1" customWidth="1"/>
    <col min="7715" max="7715" width="9" style="7" bestFit="1" customWidth="1"/>
    <col min="7716" max="7717" width="7.44140625" style="7" bestFit="1" customWidth="1"/>
    <col min="7718" max="7719" width="9" style="7" bestFit="1" customWidth="1"/>
    <col min="7720" max="7720" width="9" style="7" customWidth="1"/>
    <col min="7721" max="7721" width="7.44140625" style="7" bestFit="1" customWidth="1"/>
    <col min="7722" max="7722" width="9" style="7" bestFit="1" customWidth="1"/>
    <col min="7723" max="7723" width="11.44140625" style="7"/>
    <col min="7724" max="7724" width="29.44140625" style="7" customWidth="1"/>
    <col min="7725" max="7725" width="9" style="7" bestFit="1" customWidth="1"/>
    <col min="7726" max="7726" width="7.44140625" style="7" bestFit="1" customWidth="1"/>
    <col min="7727" max="7727" width="10.44140625" style="7" bestFit="1" customWidth="1"/>
    <col min="7728" max="7731" width="7.44140625" style="7" bestFit="1" customWidth="1"/>
    <col min="7732" max="7732" width="6.88671875" style="7" bestFit="1" customWidth="1"/>
    <col min="7733" max="7733" width="9" style="7" bestFit="1" customWidth="1"/>
    <col min="7734" max="7735" width="7.44140625" style="7" bestFit="1" customWidth="1"/>
    <col min="7736" max="7737" width="9" style="7" bestFit="1" customWidth="1"/>
    <col min="7738" max="7738" width="9" style="7" customWidth="1"/>
    <col min="7739" max="7739" width="7.44140625" style="7" bestFit="1" customWidth="1"/>
    <col min="7740" max="7740" width="9" style="7" bestFit="1" customWidth="1"/>
    <col min="7741" max="7741" width="11.44140625" style="7"/>
    <col min="7742" max="7742" width="29.44140625" style="7" customWidth="1"/>
    <col min="7743" max="7743" width="9" style="7" bestFit="1" customWidth="1"/>
    <col min="7744" max="7744" width="7.44140625" style="7" bestFit="1" customWidth="1"/>
    <col min="7745" max="7745" width="10.44140625" style="7" bestFit="1" customWidth="1"/>
    <col min="7746" max="7749" width="7.44140625" style="7" bestFit="1" customWidth="1"/>
    <col min="7750" max="7750" width="6.88671875" style="7" bestFit="1" customWidth="1"/>
    <col min="7751" max="7751" width="9" style="7" bestFit="1" customWidth="1"/>
    <col min="7752" max="7753" width="7.44140625" style="7" bestFit="1" customWidth="1"/>
    <col min="7754" max="7755" width="9" style="7" bestFit="1" customWidth="1"/>
    <col min="7756" max="7756" width="9" style="7" customWidth="1"/>
    <col min="7757" max="7757" width="7.44140625" style="7" bestFit="1" customWidth="1"/>
    <col min="7758" max="7758" width="9" style="7" bestFit="1" customWidth="1"/>
    <col min="7759" max="7936" width="11.44140625" style="7"/>
    <col min="7937" max="7937" width="31" style="7" customWidth="1"/>
    <col min="7938" max="7938" width="9" style="7" bestFit="1" customWidth="1"/>
    <col min="7939" max="7939" width="7.44140625" style="7" bestFit="1" customWidth="1"/>
    <col min="7940" max="7940" width="10.44140625" style="7" bestFit="1" customWidth="1"/>
    <col min="7941" max="7944" width="7.44140625" style="7" bestFit="1" customWidth="1"/>
    <col min="7945" max="7945" width="6.88671875" style="7" bestFit="1" customWidth="1"/>
    <col min="7946" max="7946" width="9" style="7" bestFit="1" customWidth="1"/>
    <col min="7947" max="7948" width="7.44140625" style="7" bestFit="1" customWidth="1"/>
    <col min="7949" max="7950" width="9" style="7" bestFit="1" customWidth="1"/>
    <col min="7951" max="7951" width="9" style="7" customWidth="1"/>
    <col min="7952" max="7952" width="7.44140625" style="7" bestFit="1" customWidth="1"/>
    <col min="7953" max="7956" width="7.44140625" style="7" customWidth="1"/>
    <col min="7957" max="7957" width="9" style="7" bestFit="1" customWidth="1"/>
    <col min="7958" max="7958" width="17.109375" style="7" customWidth="1"/>
    <col min="7959" max="7962" width="10.109375" style="7" customWidth="1"/>
    <col min="7963" max="7963" width="9" style="7" bestFit="1" customWidth="1"/>
    <col min="7964" max="7964" width="7.44140625" style="7" bestFit="1" customWidth="1"/>
    <col min="7965" max="7965" width="10.44140625" style="7" bestFit="1" customWidth="1"/>
    <col min="7966" max="7969" width="7.44140625" style="7" bestFit="1" customWidth="1"/>
    <col min="7970" max="7970" width="6.88671875" style="7" bestFit="1" customWidth="1"/>
    <col min="7971" max="7971" width="9" style="7" bestFit="1" customWidth="1"/>
    <col min="7972" max="7973" width="7.44140625" style="7" bestFit="1" customWidth="1"/>
    <col min="7974" max="7975" width="9" style="7" bestFit="1" customWidth="1"/>
    <col min="7976" max="7976" width="9" style="7" customWidth="1"/>
    <col min="7977" max="7977" width="7.44140625" style="7" bestFit="1" customWidth="1"/>
    <col min="7978" max="7978" width="9" style="7" bestFit="1" customWidth="1"/>
    <col min="7979" max="7979" width="11.44140625" style="7"/>
    <col min="7980" max="7980" width="29.44140625" style="7" customWidth="1"/>
    <col min="7981" max="7981" width="9" style="7" bestFit="1" customWidth="1"/>
    <col min="7982" max="7982" width="7.44140625" style="7" bestFit="1" customWidth="1"/>
    <col min="7983" max="7983" width="10.44140625" style="7" bestFit="1" customWidth="1"/>
    <col min="7984" max="7987" width="7.44140625" style="7" bestFit="1" customWidth="1"/>
    <col min="7988" max="7988" width="6.88671875" style="7" bestFit="1" customWidth="1"/>
    <col min="7989" max="7989" width="9" style="7" bestFit="1" customWidth="1"/>
    <col min="7990" max="7991" width="7.44140625" style="7" bestFit="1" customWidth="1"/>
    <col min="7992" max="7993" width="9" style="7" bestFit="1" customWidth="1"/>
    <col min="7994" max="7994" width="9" style="7" customWidth="1"/>
    <col min="7995" max="7995" width="7.44140625" style="7" bestFit="1" customWidth="1"/>
    <col min="7996" max="7996" width="9" style="7" bestFit="1" customWidth="1"/>
    <col min="7997" max="7997" width="11.44140625" style="7"/>
    <col min="7998" max="7998" width="29.44140625" style="7" customWidth="1"/>
    <col min="7999" max="7999" width="9" style="7" bestFit="1" customWidth="1"/>
    <col min="8000" max="8000" width="7.44140625" style="7" bestFit="1" customWidth="1"/>
    <col min="8001" max="8001" width="10.44140625" style="7" bestFit="1" customWidth="1"/>
    <col min="8002" max="8005" width="7.44140625" style="7" bestFit="1" customWidth="1"/>
    <col min="8006" max="8006" width="6.88671875" style="7" bestFit="1" customWidth="1"/>
    <col min="8007" max="8007" width="9" style="7" bestFit="1" customWidth="1"/>
    <col min="8008" max="8009" width="7.44140625" style="7" bestFit="1" customWidth="1"/>
    <col min="8010" max="8011" width="9" style="7" bestFit="1" customWidth="1"/>
    <col min="8012" max="8012" width="9" style="7" customWidth="1"/>
    <col min="8013" max="8013" width="7.44140625" style="7" bestFit="1" customWidth="1"/>
    <col min="8014" max="8014" width="9" style="7" bestFit="1" customWidth="1"/>
    <col min="8015" max="8192" width="11.44140625" style="7"/>
    <col min="8193" max="8193" width="31" style="7" customWidth="1"/>
    <col min="8194" max="8194" width="9" style="7" bestFit="1" customWidth="1"/>
    <col min="8195" max="8195" width="7.44140625" style="7" bestFit="1" customWidth="1"/>
    <col min="8196" max="8196" width="10.44140625" style="7" bestFit="1" customWidth="1"/>
    <col min="8197" max="8200" width="7.44140625" style="7" bestFit="1" customWidth="1"/>
    <col min="8201" max="8201" width="6.88671875" style="7" bestFit="1" customWidth="1"/>
    <col min="8202" max="8202" width="9" style="7" bestFit="1" customWidth="1"/>
    <col min="8203" max="8204" width="7.44140625" style="7" bestFit="1" customWidth="1"/>
    <col min="8205" max="8206" width="9" style="7" bestFit="1" customWidth="1"/>
    <col min="8207" max="8207" width="9" style="7" customWidth="1"/>
    <col min="8208" max="8208" width="7.44140625" style="7" bestFit="1" customWidth="1"/>
    <col min="8209" max="8212" width="7.44140625" style="7" customWidth="1"/>
    <col min="8213" max="8213" width="9" style="7" bestFit="1" customWidth="1"/>
    <col min="8214" max="8214" width="17.109375" style="7" customWidth="1"/>
    <col min="8215" max="8218" width="10.109375" style="7" customWidth="1"/>
    <col min="8219" max="8219" width="9" style="7" bestFit="1" customWidth="1"/>
    <col min="8220" max="8220" width="7.44140625" style="7" bestFit="1" customWidth="1"/>
    <col min="8221" max="8221" width="10.44140625" style="7" bestFit="1" customWidth="1"/>
    <col min="8222" max="8225" width="7.44140625" style="7" bestFit="1" customWidth="1"/>
    <col min="8226" max="8226" width="6.88671875" style="7" bestFit="1" customWidth="1"/>
    <col min="8227" max="8227" width="9" style="7" bestFit="1" customWidth="1"/>
    <col min="8228" max="8229" width="7.44140625" style="7" bestFit="1" customWidth="1"/>
    <col min="8230" max="8231" width="9" style="7" bestFit="1" customWidth="1"/>
    <col min="8232" max="8232" width="9" style="7" customWidth="1"/>
    <col min="8233" max="8233" width="7.44140625" style="7" bestFit="1" customWidth="1"/>
    <col min="8234" max="8234" width="9" style="7" bestFit="1" customWidth="1"/>
    <col min="8235" max="8235" width="11.44140625" style="7"/>
    <col min="8236" max="8236" width="29.44140625" style="7" customWidth="1"/>
    <col min="8237" max="8237" width="9" style="7" bestFit="1" customWidth="1"/>
    <col min="8238" max="8238" width="7.44140625" style="7" bestFit="1" customWidth="1"/>
    <col min="8239" max="8239" width="10.44140625" style="7" bestFit="1" customWidth="1"/>
    <col min="8240" max="8243" width="7.44140625" style="7" bestFit="1" customWidth="1"/>
    <col min="8244" max="8244" width="6.88671875" style="7" bestFit="1" customWidth="1"/>
    <col min="8245" max="8245" width="9" style="7" bestFit="1" customWidth="1"/>
    <col min="8246" max="8247" width="7.44140625" style="7" bestFit="1" customWidth="1"/>
    <col min="8248" max="8249" width="9" style="7" bestFit="1" customWidth="1"/>
    <col min="8250" max="8250" width="9" style="7" customWidth="1"/>
    <col min="8251" max="8251" width="7.44140625" style="7" bestFit="1" customWidth="1"/>
    <col min="8252" max="8252" width="9" style="7" bestFit="1" customWidth="1"/>
    <col min="8253" max="8253" width="11.44140625" style="7"/>
    <col min="8254" max="8254" width="29.44140625" style="7" customWidth="1"/>
    <col min="8255" max="8255" width="9" style="7" bestFit="1" customWidth="1"/>
    <col min="8256" max="8256" width="7.44140625" style="7" bestFit="1" customWidth="1"/>
    <col min="8257" max="8257" width="10.44140625" style="7" bestFit="1" customWidth="1"/>
    <col min="8258" max="8261" width="7.44140625" style="7" bestFit="1" customWidth="1"/>
    <col min="8262" max="8262" width="6.88671875" style="7" bestFit="1" customWidth="1"/>
    <col min="8263" max="8263" width="9" style="7" bestFit="1" customWidth="1"/>
    <col min="8264" max="8265" width="7.44140625" style="7" bestFit="1" customWidth="1"/>
    <col min="8266" max="8267" width="9" style="7" bestFit="1" customWidth="1"/>
    <col min="8268" max="8268" width="9" style="7" customWidth="1"/>
    <col min="8269" max="8269" width="7.44140625" style="7" bestFit="1" customWidth="1"/>
    <col min="8270" max="8270" width="9" style="7" bestFit="1" customWidth="1"/>
    <col min="8271" max="8448" width="11.44140625" style="7"/>
    <col min="8449" max="8449" width="31" style="7" customWidth="1"/>
    <col min="8450" max="8450" width="9" style="7" bestFit="1" customWidth="1"/>
    <col min="8451" max="8451" width="7.44140625" style="7" bestFit="1" customWidth="1"/>
    <col min="8452" max="8452" width="10.44140625" style="7" bestFit="1" customWidth="1"/>
    <col min="8453" max="8456" width="7.44140625" style="7" bestFit="1" customWidth="1"/>
    <col min="8457" max="8457" width="6.88671875" style="7" bestFit="1" customWidth="1"/>
    <col min="8458" max="8458" width="9" style="7" bestFit="1" customWidth="1"/>
    <col min="8459" max="8460" width="7.44140625" style="7" bestFit="1" customWidth="1"/>
    <col min="8461" max="8462" width="9" style="7" bestFit="1" customWidth="1"/>
    <col min="8463" max="8463" width="9" style="7" customWidth="1"/>
    <col min="8464" max="8464" width="7.44140625" style="7" bestFit="1" customWidth="1"/>
    <col min="8465" max="8468" width="7.44140625" style="7" customWidth="1"/>
    <col min="8469" max="8469" width="9" style="7" bestFit="1" customWidth="1"/>
    <col min="8470" max="8470" width="17.109375" style="7" customWidth="1"/>
    <col min="8471" max="8474" width="10.109375" style="7" customWidth="1"/>
    <col min="8475" max="8475" width="9" style="7" bestFit="1" customWidth="1"/>
    <col min="8476" max="8476" width="7.44140625" style="7" bestFit="1" customWidth="1"/>
    <col min="8477" max="8477" width="10.44140625" style="7" bestFit="1" customWidth="1"/>
    <col min="8478" max="8481" width="7.44140625" style="7" bestFit="1" customWidth="1"/>
    <col min="8482" max="8482" width="6.88671875" style="7" bestFit="1" customWidth="1"/>
    <col min="8483" max="8483" width="9" style="7" bestFit="1" customWidth="1"/>
    <col min="8484" max="8485" width="7.44140625" style="7" bestFit="1" customWidth="1"/>
    <col min="8486" max="8487" width="9" style="7" bestFit="1" customWidth="1"/>
    <col min="8488" max="8488" width="9" style="7" customWidth="1"/>
    <col min="8489" max="8489" width="7.44140625" style="7" bestFit="1" customWidth="1"/>
    <col min="8490" max="8490" width="9" style="7" bestFit="1" customWidth="1"/>
    <col min="8491" max="8491" width="11.44140625" style="7"/>
    <col min="8492" max="8492" width="29.44140625" style="7" customWidth="1"/>
    <col min="8493" max="8493" width="9" style="7" bestFit="1" customWidth="1"/>
    <col min="8494" max="8494" width="7.44140625" style="7" bestFit="1" customWidth="1"/>
    <col min="8495" max="8495" width="10.44140625" style="7" bestFit="1" customWidth="1"/>
    <col min="8496" max="8499" width="7.44140625" style="7" bestFit="1" customWidth="1"/>
    <col min="8500" max="8500" width="6.88671875" style="7" bestFit="1" customWidth="1"/>
    <col min="8501" max="8501" width="9" style="7" bestFit="1" customWidth="1"/>
    <col min="8502" max="8503" width="7.44140625" style="7" bestFit="1" customWidth="1"/>
    <col min="8504" max="8505" width="9" style="7" bestFit="1" customWidth="1"/>
    <col min="8506" max="8506" width="9" style="7" customWidth="1"/>
    <col min="8507" max="8507" width="7.44140625" style="7" bestFit="1" customWidth="1"/>
    <col min="8508" max="8508" width="9" style="7" bestFit="1" customWidth="1"/>
    <col min="8509" max="8509" width="11.44140625" style="7"/>
    <col min="8510" max="8510" width="29.44140625" style="7" customWidth="1"/>
    <col min="8511" max="8511" width="9" style="7" bestFit="1" customWidth="1"/>
    <col min="8512" max="8512" width="7.44140625" style="7" bestFit="1" customWidth="1"/>
    <col min="8513" max="8513" width="10.44140625" style="7" bestFit="1" customWidth="1"/>
    <col min="8514" max="8517" width="7.44140625" style="7" bestFit="1" customWidth="1"/>
    <col min="8518" max="8518" width="6.88671875" style="7" bestFit="1" customWidth="1"/>
    <col min="8519" max="8519" width="9" style="7" bestFit="1" customWidth="1"/>
    <col min="8520" max="8521" width="7.44140625" style="7" bestFit="1" customWidth="1"/>
    <col min="8522" max="8523" width="9" style="7" bestFit="1" customWidth="1"/>
    <col min="8524" max="8524" width="9" style="7" customWidth="1"/>
    <col min="8525" max="8525" width="7.44140625" style="7" bestFit="1" customWidth="1"/>
    <col min="8526" max="8526" width="9" style="7" bestFit="1" customWidth="1"/>
    <col min="8527" max="8704" width="11.44140625" style="7"/>
    <col min="8705" max="8705" width="31" style="7" customWidth="1"/>
    <col min="8706" max="8706" width="9" style="7" bestFit="1" customWidth="1"/>
    <col min="8707" max="8707" width="7.44140625" style="7" bestFit="1" customWidth="1"/>
    <col min="8708" max="8708" width="10.44140625" style="7" bestFit="1" customWidth="1"/>
    <col min="8709" max="8712" width="7.44140625" style="7" bestFit="1" customWidth="1"/>
    <col min="8713" max="8713" width="6.88671875" style="7" bestFit="1" customWidth="1"/>
    <col min="8714" max="8714" width="9" style="7" bestFit="1" customWidth="1"/>
    <col min="8715" max="8716" width="7.44140625" style="7" bestFit="1" customWidth="1"/>
    <col min="8717" max="8718" width="9" style="7" bestFit="1" customWidth="1"/>
    <col min="8719" max="8719" width="9" style="7" customWidth="1"/>
    <col min="8720" max="8720" width="7.44140625" style="7" bestFit="1" customWidth="1"/>
    <col min="8721" max="8724" width="7.44140625" style="7" customWidth="1"/>
    <col min="8725" max="8725" width="9" style="7" bestFit="1" customWidth="1"/>
    <col min="8726" max="8726" width="17.109375" style="7" customWidth="1"/>
    <col min="8727" max="8730" width="10.109375" style="7" customWidth="1"/>
    <col min="8731" max="8731" width="9" style="7" bestFit="1" customWidth="1"/>
    <col min="8732" max="8732" width="7.44140625" style="7" bestFit="1" customWidth="1"/>
    <col min="8733" max="8733" width="10.44140625" style="7" bestFit="1" customWidth="1"/>
    <col min="8734" max="8737" width="7.44140625" style="7" bestFit="1" customWidth="1"/>
    <col min="8738" max="8738" width="6.88671875" style="7" bestFit="1" customWidth="1"/>
    <col min="8739" max="8739" width="9" style="7" bestFit="1" customWidth="1"/>
    <col min="8740" max="8741" width="7.44140625" style="7" bestFit="1" customWidth="1"/>
    <col min="8742" max="8743" width="9" style="7" bestFit="1" customWidth="1"/>
    <col min="8744" max="8744" width="9" style="7" customWidth="1"/>
    <col min="8745" max="8745" width="7.44140625" style="7" bestFit="1" customWidth="1"/>
    <col min="8746" max="8746" width="9" style="7" bestFit="1" customWidth="1"/>
    <col min="8747" max="8747" width="11.44140625" style="7"/>
    <col min="8748" max="8748" width="29.44140625" style="7" customWidth="1"/>
    <col min="8749" max="8749" width="9" style="7" bestFit="1" customWidth="1"/>
    <col min="8750" max="8750" width="7.44140625" style="7" bestFit="1" customWidth="1"/>
    <col min="8751" max="8751" width="10.44140625" style="7" bestFit="1" customWidth="1"/>
    <col min="8752" max="8755" width="7.44140625" style="7" bestFit="1" customWidth="1"/>
    <col min="8756" max="8756" width="6.88671875" style="7" bestFit="1" customWidth="1"/>
    <col min="8757" max="8757" width="9" style="7" bestFit="1" customWidth="1"/>
    <col min="8758" max="8759" width="7.44140625" style="7" bestFit="1" customWidth="1"/>
    <col min="8760" max="8761" width="9" style="7" bestFit="1" customWidth="1"/>
    <col min="8762" max="8762" width="9" style="7" customWidth="1"/>
    <col min="8763" max="8763" width="7.44140625" style="7" bestFit="1" customWidth="1"/>
    <col min="8764" max="8764" width="9" style="7" bestFit="1" customWidth="1"/>
    <col min="8765" max="8765" width="11.44140625" style="7"/>
    <col min="8766" max="8766" width="29.44140625" style="7" customWidth="1"/>
    <col min="8767" max="8767" width="9" style="7" bestFit="1" customWidth="1"/>
    <col min="8768" max="8768" width="7.44140625" style="7" bestFit="1" customWidth="1"/>
    <col min="8769" max="8769" width="10.44140625" style="7" bestFit="1" customWidth="1"/>
    <col min="8770" max="8773" width="7.44140625" style="7" bestFit="1" customWidth="1"/>
    <col min="8774" max="8774" width="6.88671875" style="7" bestFit="1" customWidth="1"/>
    <col min="8775" max="8775" width="9" style="7" bestFit="1" customWidth="1"/>
    <col min="8776" max="8777" width="7.44140625" style="7" bestFit="1" customWidth="1"/>
    <col min="8778" max="8779" width="9" style="7" bestFit="1" customWidth="1"/>
    <col min="8780" max="8780" width="9" style="7" customWidth="1"/>
    <col min="8781" max="8781" width="7.44140625" style="7" bestFit="1" customWidth="1"/>
    <col min="8782" max="8782" width="9" style="7" bestFit="1" customWidth="1"/>
    <col min="8783" max="8960" width="11.44140625" style="7"/>
    <col min="8961" max="8961" width="31" style="7" customWidth="1"/>
    <col min="8962" max="8962" width="9" style="7" bestFit="1" customWidth="1"/>
    <col min="8963" max="8963" width="7.44140625" style="7" bestFit="1" customWidth="1"/>
    <col min="8964" max="8964" width="10.44140625" style="7" bestFit="1" customWidth="1"/>
    <col min="8965" max="8968" width="7.44140625" style="7" bestFit="1" customWidth="1"/>
    <col min="8969" max="8969" width="6.88671875" style="7" bestFit="1" customWidth="1"/>
    <col min="8970" max="8970" width="9" style="7" bestFit="1" customWidth="1"/>
    <col min="8971" max="8972" width="7.44140625" style="7" bestFit="1" customWidth="1"/>
    <col min="8973" max="8974" width="9" style="7" bestFit="1" customWidth="1"/>
    <col min="8975" max="8975" width="9" style="7" customWidth="1"/>
    <col min="8976" max="8976" width="7.44140625" style="7" bestFit="1" customWidth="1"/>
    <col min="8977" max="8980" width="7.44140625" style="7" customWidth="1"/>
    <col min="8981" max="8981" width="9" style="7" bestFit="1" customWidth="1"/>
    <col min="8982" max="8982" width="17.109375" style="7" customWidth="1"/>
    <col min="8983" max="8986" width="10.109375" style="7" customWidth="1"/>
    <col min="8987" max="8987" width="9" style="7" bestFit="1" customWidth="1"/>
    <col min="8988" max="8988" width="7.44140625" style="7" bestFit="1" customWidth="1"/>
    <col min="8989" max="8989" width="10.44140625" style="7" bestFit="1" customWidth="1"/>
    <col min="8990" max="8993" width="7.44140625" style="7" bestFit="1" customWidth="1"/>
    <col min="8994" max="8994" width="6.88671875" style="7" bestFit="1" customWidth="1"/>
    <col min="8995" max="8995" width="9" style="7" bestFit="1" customWidth="1"/>
    <col min="8996" max="8997" width="7.44140625" style="7" bestFit="1" customWidth="1"/>
    <col min="8998" max="8999" width="9" style="7" bestFit="1" customWidth="1"/>
    <col min="9000" max="9000" width="9" style="7" customWidth="1"/>
    <col min="9001" max="9001" width="7.44140625" style="7" bestFit="1" customWidth="1"/>
    <col min="9002" max="9002" width="9" style="7" bestFit="1" customWidth="1"/>
    <col min="9003" max="9003" width="11.44140625" style="7"/>
    <col min="9004" max="9004" width="29.44140625" style="7" customWidth="1"/>
    <col min="9005" max="9005" width="9" style="7" bestFit="1" customWidth="1"/>
    <col min="9006" max="9006" width="7.44140625" style="7" bestFit="1" customWidth="1"/>
    <col min="9007" max="9007" width="10.44140625" style="7" bestFit="1" customWidth="1"/>
    <col min="9008" max="9011" width="7.44140625" style="7" bestFit="1" customWidth="1"/>
    <col min="9012" max="9012" width="6.88671875" style="7" bestFit="1" customWidth="1"/>
    <col min="9013" max="9013" width="9" style="7" bestFit="1" customWidth="1"/>
    <col min="9014" max="9015" width="7.44140625" style="7" bestFit="1" customWidth="1"/>
    <col min="9016" max="9017" width="9" style="7" bestFit="1" customWidth="1"/>
    <col min="9018" max="9018" width="9" style="7" customWidth="1"/>
    <col min="9019" max="9019" width="7.44140625" style="7" bestFit="1" customWidth="1"/>
    <col min="9020" max="9020" width="9" style="7" bestFit="1" customWidth="1"/>
    <col min="9021" max="9021" width="11.44140625" style="7"/>
    <col min="9022" max="9022" width="29.44140625" style="7" customWidth="1"/>
    <col min="9023" max="9023" width="9" style="7" bestFit="1" customWidth="1"/>
    <col min="9024" max="9024" width="7.44140625" style="7" bestFit="1" customWidth="1"/>
    <col min="9025" max="9025" width="10.44140625" style="7" bestFit="1" customWidth="1"/>
    <col min="9026" max="9029" width="7.44140625" style="7" bestFit="1" customWidth="1"/>
    <col min="9030" max="9030" width="6.88671875" style="7" bestFit="1" customWidth="1"/>
    <col min="9031" max="9031" width="9" style="7" bestFit="1" customWidth="1"/>
    <col min="9032" max="9033" width="7.44140625" style="7" bestFit="1" customWidth="1"/>
    <col min="9034" max="9035" width="9" style="7" bestFit="1" customWidth="1"/>
    <col min="9036" max="9036" width="9" style="7" customWidth="1"/>
    <col min="9037" max="9037" width="7.44140625" style="7" bestFit="1" customWidth="1"/>
    <col min="9038" max="9038" width="9" style="7" bestFit="1" customWidth="1"/>
    <col min="9039" max="9216" width="11.44140625" style="7"/>
    <col min="9217" max="9217" width="31" style="7" customWidth="1"/>
    <col min="9218" max="9218" width="9" style="7" bestFit="1" customWidth="1"/>
    <col min="9219" max="9219" width="7.44140625" style="7" bestFit="1" customWidth="1"/>
    <col min="9220" max="9220" width="10.44140625" style="7" bestFit="1" customWidth="1"/>
    <col min="9221" max="9224" width="7.44140625" style="7" bestFit="1" customWidth="1"/>
    <col min="9225" max="9225" width="6.88671875" style="7" bestFit="1" customWidth="1"/>
    <col min="9226" max="9226" width="9" style="7" bestFit="1" customWidth="1"/>
    <col min="9227" max="9228" width="7.44140625" style="7" bestFit="1" customWidth="1"/>
    <col min="9229" max="9230" width="9" style="7" bestFit="1" customWidth="1"/>
    <col min="9231" max="9231" width="9" style="7" customWidth="1"/>
    <col min="9232" max="9232" width="7.44140625" style="7" bestFit="1" customWidth="1"/>
    <col min="9233" max="9236" width="7.44140625" style="7" customWidth="1"/>
    <col min="9237" max="9237" width="9" style="7" bestFit="1" customWidth="1"/>
    <col min="9238" max="9238" width="17.109375" style="7" customWidth="1"/>
    <col min="9239" max="9242" width="10.109375" style="7" customWidth="1"/>
    <col min="9243" max="9243" width="9" style="7" bestFit="1" customWidth="1"/>
    <col min="9244" max="9244" width="7.44140625" style="7" bestFit="1" customWidth="1"/>
    <col min="9245" max="9245" width="10.44140625" style="7" bestFit="1" customWidth="1"/>
    <col min="9246" max="9249" width="7.44140625" style="7" bestFit="1" customWidth="1"/>
    <col min="9250" max="9250" width="6.88671875" style="7" bestFit="1" customWidth="1"/>
    <col min="9251" max="9251" width="9" style="7" bestFit="1" customWidth="1"/>
    <col min="9252" max="9253" width="7.44140625" style="7" bestFit="1" customWidth="1"/>
    <col min="9254" max="9255" width="9" style="7" bestFit="1" customWidth="1"/>
    <col min="9256" max="9256" width="9" style="7" customWidth="1"/>
    <col min="9257" max="9257" width="7.44140625" style="7" bestFit="1" customWidth="1"/>
    <col min="9258" max="9258" width="9" style="7" bestFit="1" customWidth="1"/>
    <col min="9259" max="9259" width="11.44140625" style="7"/>
    <col min="9260" max="9260" width="29.44140625" style="7" customWidth="1"/>
    <col min="9261" max="9261" width="9" style="7" bestFit="1" customWidth="1"/>
    <col min="9262" max="9262" width="7.44140625" style="7" bestFit="1" customWidth="1"/>
    <col min="9263" max="9263" width="10.44140625" style="7" bestFit="1" customWidth="1"/>
    <col min="9264" max="9267" width="7.44140625" style="7" bestFit="1" customWidth="1"/>
    <col min="9268" max="9268" width="6.88671875" style="7" bestFit="1" customWidth="1"/>
    <col min="9269" max="9269" width="9" style="7" bestFit="1" customWidth="1"/>
    <col min="9270" max="9271" width="7.44140625" style="7" bestFit="1" customWidth="1"/>
    <col min="9272" max="9273" width="9" style="7" bestFit="1" customWidth="1"/>
    <col min="9274" max="9274" width="9" style="7" customWidth="1"/>
    <col min="9275" max="9275" width="7.44140625" style="7" bestFit="1" customWidth="1"/>
    <col min="9276" max="9276" width="9" style="7" bestFit="1" customWidth="1"/>
    <col min="9277" max="9277" width="11.44140625" style="7"/>
    <col min="9278" max="9278" width="29.44140625" style="7" customWidth="1"/>
    <col min="9279" max="9279" width="9" style="7" bestFit="1" customWidth="1"/>
    <col min="9280" max="9280" width="7.44140625" style="7" bestFit="1" customWidth="1"/>
    <col min="9281" max="9281" width="10.44140625" style="7" bestFit="1" customWidth="1"/>
    <col min="9282" max="9285" width="7.44140625" style="7" bestFit="1" customWidth="1"/>
    <col min="9286" max="9286" width="6.88671875" style="7" bestFit="1" customWidth="1"/>
    <col min="9287" max="9287" width="9" style="7" bestFit="1" customWidth="1"/>
    <col min="9288" max="9289" width="7.44140625" style="7" bestFit="1" customWidth="1"/>
    <col min="9290" max="9291" width="9" style="7" bestFit="1" customWidth="1"/>
    <col min="9292" max="9292" width="9" style="7" customWidth="1"/>
    <col min="9293" max="9293" width="7.44140625" style="7" bestFit="1" customWidth="1"/>
    <col min="9294" max="9294" width="9" style="7" bestFit="1" customWidth="1"/>
    <col min="9295" max="9472" width="11.44140625" style="7"/>
    <col min="9473" max="9473" width="31" style="7" customWidth="1"/>
    <col min="9474" max="9474" width="9" style="7" bestFit="1" customWidth="1"/>
    <col min="9475" max="9475" width="7.44140625" style="7" bestFit="1" customWidth="1"/>
    <col min="9476" max="9476" width="10.44140625" style="7" bestFit="1" customWidth="1"/>
    <col min="9477" max="9480" width="7.44140625" style="7" bestFit="1" customWidth="1"/>
    <col min="9481" max="9481" width="6.88671875" style="7" bestFit="1" customWidth="1"/>
    <col min="9482" max="9482" width="9" style="7" bestFit="1" customWidth="1"/>
    <col min="9483" max="9484" width="7.44140625" style="7" bestFit="1" customWidth="1"/>
    <col min="9485" max="9486" width="9" style="7" bestFit="1" customWidth="1"/>
    <col min="9487" max="9487" width="9" style="7" customWidth="1"/>
    <col min="9488" max="9488" width="7.44140625" style="7" bestFit="1" customWidth="1"/>
    <col min="9489" max="9492" width="7.44140625" style="7" customWidth="1"/>
    <col min="9493" max="9493" width="9" style="7" bestFit="1" customWidth="1"/>
    <col min="9494" max="9494" width="17.109375" style="7" customWidth="1"/>
    <col min="9495" max="9498" width="10.109375" style="7" customWidth="1"/>
    <col min="9499" max="9499" width="9" style="7" bestFit="1" customWidth="1"/>
    <col min="9500" max="9500" width="7.44140625" style="7" bestFit="1" customWidth="1"/>
    <col min="9501" max="9501" width="10.44140625" style="7" bestFit="1" customWidth="1"/>
    <col min="9502" max="9505" width="7.44140625" style="7" bestFit="1" customWidth="1"/>
    <col min="9506" max="9506" width="6.88671875" style="7" bestFit="1" customWidth="1"/>
    <col min="9507" max="9507" width="9" style="7" bestFit="1" customWidth="1"/>
    <col min="9508" max="9509" width="7.44140625" style="7" bestFit="1" customWidth="1"/>
    <col min="9510" max="9511" width="9" style="7" bestFit="1" customWidth="1"/>
    <col min="9512" max="9512" width="9" style="7" customWidth="1"/>
    <col min="9513" max="9513" width="7.44140625" style="7" bestFit="1" customWidth="1"/>
    <col min="9514" max="9514" width="9" style="7" bestFit="1" customWidth="1"/>
    <col min="9515" max="9515" width="11.44140625" style="7"/>
    <col min="9516" max="9516" width="29.44140625" style="7" customWidth="1"/>
    <col min="9517" max="9517" width="9" style="7" bestFit="1" customWidth="1"/>
    <col min="9518" max="9518" width="7.44140625" style="7" bestFit="1" customWidth="1"/>
    <col min="9519" max="9519" width="10.44140625" style="7" bestFit="1" customWidth="1"/>
    <col min="9520" max="9523" width="7.44140625" style="7" bestFit="1" customWidth="1"/>
    <col min="9524" max="9524" width="6.88671875" style="7" bestFit="1" customWidth="1"/>
    <col min="9525" max="9525" width="9" style="7" bestFit="1" customWidth="1"/>
    <col min="9526" max="9527" width="7.44140625" style="7" bestFit="1" customWidth="1"/>
    <col min="9528" max="9529" width="9" style="7" bestFit="1" customWidth="1"/>
    <col min="9530" max="9530" width="9" style="7" customWidth="1"/>
    <col min="9531" max="9531" width="7.44140625" style="7" bestFit="1" customWidth="1"/>
    <col min="9532" max="9532" width="9" style="7" bestFit="1" customWidth="1"/>
    <col min="9533" max="9533" width="11.44140625" style="7"/>
    <col min="9534" max="9534" width="29.44140625" style="7" customWidth="1"/>
    <col min="9535" max="9535" width="9" style="7" bestFit="1" customWidth="1"/>
    <col min="9536" max="9536" width="7.44140625" style="7" bestFit="1" customWidth="1"/>
    <col min="9537" max="9537" width="10.44140625" style="7" bestFit="1" customWidth="1"/>
    <col min="9538" max="9541" width="7.44140625" style="7" bestFit="1" customWidth="1"/>
    <col min="9542" max="9542" width="6.88671875" style="7" bestFit="1" customWidth="1"/>
    <col min="9543" max="9543" width="9" style="7" bestFit="1" customWidth="1"/>
    <col min="9544" max="9545" width="7.44140625" style="7" bestFit="1" customWidth="1"/>
    <col min="9546" max="9547" width="9" style="7" bestFit="1" customWidth="1"/>
    <col min="9548" max="9548" width="9" style="7" customWidth="1"/>
    <col min="9549" max="9549" width="7.44140625" style="7" bestFit="1" customWidth="1"/>
    <col min="9550" max="9550" width="9" style="7" bestFit="1" customWidth="1"/>
    <col min="9551" max="9728" width="11.44140625" style="7"/>
    <col min="9729" max="9729" width="31" style="7" customWidth="1"/>
    <col min="9730" max="9730" width="9" style="7" bestFit="1" customWidth="1"/>
    <col min="9731" max="9731" width="7.44140625" style="7" bestFit="1" customWidth="1"/>
    <col min="9732" max="9732" width="10.44140625" style="7" bestFit="1" customWidth="1"/>
    <col min="9733" max="9736" width="7.44140625" style="7" bestFit="1" customWidth="1"/>
    <col min="9737" max="9737" width="6.88671875" style="7" bestFit="1" customWidth="1"/>
    <col min="9738" max="9738" width="9" style="7" bestFit="1" customWidth="1"/>
    <col min="9739" max="9740" width="7.44140625" style="7" bestFit="1" customWidth="1"/>
    <col min="9741" max="9742" width="9" style="7" bestFit="1" customWidth="1"/>
    <col min="9743" max="9743" width="9" style="7" customWidth="1"/>
    <col min="9744" max="9744" width="7.44140625" style="7" bestFit="1" customWidth="1"/>
    <col min="9745" max="9748" width="7.44140625" style="7" customWidth="1"/>
    <col min="9749" max="9749" width="9" style="7" bestFit="1" customWidth="1"/>
    <col min="9750" max="9750" width="17.109375" style="7" customWidth="1"/>
    <col min="9751" max="9754" width="10.109375" style="7" customWidth="1"/>
    <col min="9755" max="9755" width="9" style="7" bestFit="1" customWidth="1"/>
    <col min="9756" max="9756" width="7.44140625" style="7" bestFit="1" customWidth="1"/>
    <col min="9757" max="9757" width="10.44140625" style="7" bestFit="1" customWidth="1"/>
    <col min="9758" max="9761" width="7.44140625" style="7" bestFit="1" customWidth="1"/>
    <col min="9762" max="9762" width="6.88671875" style="7" bestFit="1" customWidth="1"/>
    <col min="9763" max="9763" width="9" style="7" bestFit="1" customWidth="1"/>
    <col min="9764" max="9765" width="7.44140625" style="7" bestFit="1" customWidth="1"/>
    <col min="9766" max="9767" width="9" style="7" bestFit="1" customWidth="1"/>
    <col min="9768" max="9768" width="9" style="7" customWidth="1"/>
    <col min="9769" max="9769" width="7.44140625" style="7" bestFit="1" customWidth="1"/>
    <col min="9770" max="9770" width="9" style="7" bestFit="1" customWidth="1"/>
    <col min="9771" max="9771" width="11.44140625" style="7"/>
    <col min="9772" max="9772" width="29.44140625" style="7" customWidth="1"/>
    <col min="9773" max="9773" width="9" style="7" bestFit="1" customWidth="1"/>
    <col min="9774" max="9774" width="7.44140625" style="7" bestFit="1" customWidth="1"/>
    <col min="9775" max="9775" width="10.44140625" style="7" bestFit="1" customWidth="1"/>
    <col min="9776" max="9779" width="7.44140625" style="7" bestFit="1" customWidth="1"/>
    <col min="9780" max="9780" width="6.88671875" style="7" bestFit="1" customWidth="1"/>
    <col min="9781" max="9781" width="9" style="7" bestFit="1" customWidth="1"/>
    <col min="9782" max="9783" width="7.44140625" style="7" bestFit="1" customWidth="1"/>
    <col min="9784" max="9785" width="9" style="7" bestFit="1" customWidth="1"/>
    <col min="9786" max="9786" width="9" style="7" customWidth="1"/>
    <col min="9787" max="9787" width="7.44140625" style="7" bestFit="1" customWidth="1"/>
    <col min="9788" max="9788" width="9" style="7" bestFit="1" customWidth="1"/>
    <col min="9789" max="9789" width="11.44140625" style="7"/>
    <col min="9790" max="9790" width="29.44140625" style="7" customWidth="1"/>
    <col min="9791" max="9791" width="9" style="7" bestFit="1" customWidth="1"/>
    <col min="9792" max="9792" width="7.44140625" style="7" bestFit="1" customWidth="1"/>
    <col min="9793" max="9793" width="10.44140625" style="7" bestFit="1" customWidth="1"/>
    <col min="9794" max="9797" width="7.44140625" style="7" bestFit="1" customWidth="1"/>
    <col min="9798" max="9798" width="6.88671875" style="7" bestFit="1" customWidth="1"/>
    <col min="9799" max="9799" width="9" style="7" bestFit="1" customWidth="1"/>
    <col min="9800" max="9801" width="7.44140625" style="7" bestFit="1" customWidth="1"/>
    <col min="9802" max="9803" width="9" style="7" bestFit="1" customWidth="1"/>
    <col min="9804" max="9804" width="9" style="7" customWidth="1"/>
    <col min="9805" max="9805" width="7.44140625" style="7" bestFit="1" customWidth="1"/>
    <col min="9806" max="9806" width="9" style="7" bestFit="1" customWidth="1"/>
    <col min="9807" max="9984" width="11.44140625" style="7"/>
    <col min="9985" max="9985" width="31" style="7" customWidth="1"/>
    <col min="9986" max="9986" width="9" style="7" bestFit="1" customWidth="1"/>
    <col min="9987" max="9987" width="7.44140625" style="7" bestFit="1" customWidth="1"/>
    <col min="9988" max="9988" width="10.44140625" style="7" bestFit="1" customWidth="1"/>
    <col min="9989" max="9992" width="7.44140625" style="7" bestFit="1" customWidth="1"/>
    <col min="9993" max="9993" width="6.88671875" style="7" bestFit="1" customWidth="1"/>
    <col min="9994" max="9994" width="9" style="7" bestFit="1" customWidth="1"/>
    <col min="9995" max="9996" width="7.44140625" style="7" bestFit="1" customWidth="1"/>
    <col min="9997" max="9998" width="9" style="7" bestFit="1" customWidth="1"/>
    <col min="9999" max="9999" width="9" style="7" customWidth="1"/>
    <col min="10000" max="10000" width="7.44140625" style="7" bestFit="1" customWidth="1"/>
    <col min="10001" max="10004" width="7.44140625" style="7" customWidth="1"/>
    <col min="10005" max="10005" width="9" style="7" bestFit="1" customWidth="1"/>
    <col min="10006" max="10006" width="17.109375" style="7" customWidth="1"/>
    <col min="10007" max="10010" width="10.109375" style="7" customWidth="1"/>
    <col min="10011" max="10011" width="9" style="7" bestFit="1" customWidth="1"/>
    <col min="10012" max="10012" width="7.44140625" style="7" bestFit="1" customWidth="1"/>
    <col min="10013" max="10013" width="10.44140625" style="7" bestFit="1" customWidth="1"/>
    <col min="10014" max="10017" width="7.44140625" style="7" bestFit="1" customWidth="1"/>
    <col min="10018" max="10018" width="6.88671875" style="7" bestFit="1" customWidth="1"/>
    <col min="10019" max="10019" width="9" style="7" bestFit="1" customWidth="1"/>
    <col min="10020" max="10021" width="7.44140625" style="7" bestFit="1" customWidth="1"/>
    <col min="10022" max="10023" width="9" style="7" bestFit="1" customWidth="1"/>
    <col min="10024" max="10024" width="9" style="7" customWidth="1"/>
    <col min="10025" max="10025" width="7.44140625" style="7" bestFit="1" customWidth="1"/>
    <col min="10026" max="10026" width="9" style="7" bestFit="1" customWidth="1"/>
    <col min="10027" max="10027" width="11.44140625" style="7"/>
    <col min="10028" max="10028" width="29.44140625" style="7" customWidth="1"/>
    <col min="10029" max="10029" width="9" style="7" bestFit="1" customWidth="1"/>
    <col min="10030" max="10030" width="7.44140625" style="7" bestFit="1" customWidth="1"/>
    <col min="10031" max="10031" width="10.44140625" style="7" bestFit="1" customWidth="1"/>
    <col min="10032" max="10035" width="7.44140625" style="7" bestFit="1" customWidth="1"/>
    <col min="10036" max="10036" width="6.88671875" style="7" bestFit="1" customWidth="1"/>
    <col min="10037" max="10037" width="9" style="7" bestFit="1" customWidth="1"/>
    <col min="10038" max="10039" width="7.44140625" style="7" bestFit="1" customWidth="1"/>
    <col min="10040" max="10041" width="9" style="7" bestFit="1" customWidth="1"/>
    <col min="10042" max="10042" width="9" style="7" customWidth="1"/>
    <col min="10043" max="10043" width="7.44140625" style="7" bestFit="1" customWidth="1"/>
    <col min="10044" max="10044" width="9" style="7" bestFit="1" customWidth="1"/>
    <col min="10045" max="10045" width="11.44140625" style="7"/>
    <col min="10046" max="10046" width="29.44140625" style="7" customWidth="1"/>
    <col min="10047" max="10047" width="9" style="7" bestFit="1" customWidth="1"/>
    <col min="10048" max="10048" width="7.44140625" style="7" bestFit="1" customWidth="1"/>
    <col min="10049" max="10049" width="10.44140625" style="7" bestFit="1" customWidth="1"/>
    <col min="10050" max="10053" width="7.44140625" style="7" bestFit="1" customWidth="1"/>
    <col min="10054" max="10054" width="6.88671875" style="7" bestFit="1" customWidth="1"/>
    <col min="10055" max="10055" width="9" style="7" bestFit="1" customWidth="1"/>
    <col min="10056" max="10057" width="7.44140625" style="7" bestFit="1" customWidth="1"/>
    <col min="10058" max="10059" width="9" style="7" bestFit="1" customWidth="1"/>
    <col min="10060" max="10060" width="9" style="7" customWidth="1"/>
    <col min="10061" max="10061" width="7.44140625" style="7" bestFit="1" customWidth="1"/>
    <col min="10062" max="10062" width="9" style="7" bestFit="1" customWidth="1"/>
    <col min="10063" max="10240" width="11.44140625" style="7"/>
    <col min="10241" max="10241" width="31" style="7" customWidth="1"/>
    <col min="10242" max="10242" width="9" style="7" bestFit="1" customWidth="1"/>
    <col min="10243" max="10243" width="7.44140625" style="7" bestFit="1" customWidth="1"/>
    <col min="10244" max="10244" width="10.44140625" style="7" bestFit="1" customWidth="1"/>
    <col min="10245" max="10248" width="7.44140625" style="7" bestFit="1" customWidth="1"/>
    <col min="10249" max="10249" width="6.88671875" style="7" bestFit="1" customWidth="1"/>
    <col min="10250" max="10250" width="9" style="7" bestFit="1" customWidth="1"/>
    <col min="10251" max="10252" width="7.44140625" style="7" bestFit="1" customWidth="1"/>
    <col min="10253" max="10254" width="9" style="7" bestFit="1" customWidth="1"/>
    <col min="10255" max="10255" width="9" style="7" customWidth="1"/>
    <col min="10256" max="10256" width="7.44140625" style="7" bestFit="1" customWidth="1"/>
    <col min="10257" max="10260" width="7.44140625" style="7" customWidth="1"/>
    <col min="10261" max="10261" width="9" style="7" bestFit="1" customWidth="1"/>
    <col min="10262" max="10262" width="17.109375" style="7" customWidth="1"/>
    <col min="10263" max="10266" width="10.109375" style="7" customWidth="1"/>
    <col min="10267" max="10267" width="9" style="7" bestFit="1" customWidth="1"/>
    <col min="10268" max="10268" width="7.44140625" style="7" bestFit="1" customWidth="1"/>
    <col min="10269" max="10269" width="10.44140625" style="7" bestFit="1" customWidth="1"/>
    <col min="10270" max="10273" width="7.44140625" style="7" bestFit="1" customWidth="1"/>
    <col min="10274" max="10274" width="6.88671875" style="7" bestFit="1" customWidth="1"/>
    <col min="10275" max="10275" width="9" style="7" bestFit="1" customWidth="1"/>
    <col min="10276" max="10277" width="7.44140625" style="7" bestFit="1" customWidth="1"/>
    <col min="10278" max="10279" width="9" style="7" bestFit="1" customWidth="1"/>
    <col min="10280" max="10280" width="9" style="7" customWidth="1"/>
    <col min="10281" max="10281" width="7.44140625" style="7" bestFit="1" customWidth="1"/>
    <col min="10282" max="10282" width="9" style="7" bestFit="1" customWidth="1"/>
    <col min="10283" max="10283" width="11.44140625" style="7"/>
    <col min="10284" max="10284" width="29.44140625" style="7" customWidth="1"/>
    <col min="10285" max="10285" width="9" style="7" bestFit="1" customWidth="1"/>
    <col min="10286" max="10286" width="7.44140625" style="7" bestFit="1" customWidth="1"/>
    <col min="10287" max="10287" width="10.44140625" style="7" bestFit="1" customWidth="1"/>
    <col min="10288" max="10291" width="7.44140625" style="7" bestFit="1" customWidth="1"/>
    <col min="10292" max="10292" width="6.88671875" style="7" bestFit="1" customWidth="1"/>
    <col min="10293" max="10293" width="9" style="7" bestFit="1" customWidth="1"/>
    <col min="10294" max="10295" width="7.44140625" style="7" bestFit="1" customWidth="1"/>
    <col min="10296" max="10297" width="9" style="7" bestFit="1" customWidth="1"/>
    <col min="10298" max="10298" width="9" style="7" customWidth="1"/>
    <col min="10299" max="10299" width="7.44140625" style="7" bestFit="1" customWidth="1"/>
    <col min="10300" max="10300" width="9" style="7" bestFit="1" customWidth="1"/>
    <col min="10301" max="10301" width="11.44140625" style="7"/>
    <col min="10302" max="10302" width="29.44140625" style="7" customWidth="1"/>
    <col min="10303" max="10303" width="9" style="7" bestFit="1" customWidth="1"/>
    <col min="10304" max="10304" width="7.44140625" style="7" bestFit="1" customWidth="1"/>
    <col min="10305" max="10305" width="10.44140625" style="7" bestFit="1" customWidth="1"/>
    <col min="10306" max="10309" width="7.44140625" style="7" bestFit="1" customWidth="1"/>
    <col min="10310" max="10310" width="6.88671875" style="7" bestFit="1" customWidth="1"/>
    <col min="10311" max="10311" width="9" style="7" bestFit="1" customWidth="1"/>
    <col min="10312" max="10313" width="7.44140625" style="7" bestFit="1" customWidth="1"/>
    <col min="10314" max="10315" width="9" style="7" bestFit="1" customWidth="1"/>
    <col min="10316" max="10316" width="9" style="7" customWidth="1"/>
    <col min="10317" max="10317" width="7.44140625" style="7" bestFit="1" customWidth="1"/>
    <col min="10318" max="10318" width="9" style="7" bestFit="1" customWidth="1"/>
    <col min="10319" max="10496" width="11.44140625" style="7"/>
    <col min="10497" max="10497" width="31" style="7" customWidth="1"/>
    <col min="10498" max="10498" width="9" style="7" bestFit="1" customWidth="1"/>
    <col min="10499" max="10499" width="7.44140625" style="7" bestFit="1" customWidth="1"/>
    <col min="10500" max="10500" width="10.44140625" style="7" bestFit="1" customWidth="1"/>
    <col min="10501" max="10504" width="7.44140625" style="7" bestFit="1" customWidth="1"/>
    <col min="10505" max="10505" width="6.88671875" style="7" bestFit="1" customWidth="1"/>
    <col min="10506" max="10506" width="9" style="7" bestFit="1" customWidth="1"/>
    <col min="10507" max="10508" width="7.44140625" style="7" bestFit="1" customWidth="1"/>
    <col min="10509" max="10510" width="9" style="7" bestFit="1" customWidth="1"/>
    <col min="10511" max="10511" width="9" style="7" customWidth="1"/>
    <col min="10512" max="10512" width="7.44140625" style="7" bestFit="1" customWidth="1"/>
    <col min="10513" max="10516" width="7.44140625" style="7" customWidth="1"/>
    <col min="10517" max="10517" width="9" style="7" bestFit="1" customWidth="1"/>
    <col min="10518" max="10518" width="17.109375" style="7" customWidth="1"/>
    <col min="10519" max="10522" width="10.109375" style="7" customWidth="1"/>
    <col min="10523" max="10523" width="9" style="7" bestFit="1" customWidth="1"/>
    <col min="10524" max="10524" width="7.44140625" style="7" bestFit="1" customWidth="1"/>
    <col min="10525" max="10525" width="10.44140625" style="7" bestFit="1" customWidth="1"/>
    <col min="10526" max="10529" width="7.44140625" style="7" bestFit="1" customWidth="1"/>
    <col min="10530" max="10530" width="6.88671875" style="7" bestFit="1" customWidth="1"/>
    <col min="10531" max="10531" width="9" style="7" bestFit="1" customWidth="1"/>
    <col min="10532" max="10533" width="7.44140625" style="7" bestFit="1" customWidth="1"/>
    <col min="10534" max="10535" width="9" style="7" bestFit="1" customWidth="1"/>
    <col min="10536" max="10536" width="9" style="7" customWidth="1"/>
    <col min="10537" max="10537" width="7.44140625" style="7" bestFit="1" customWidth="1"/>
    <col min="10538" max="10538" width="9" style="7" bestFit="1" customWidth="1"/>
    <col min="10539" max="10539" width="11.44140625" style="7"/>
    <col min="10540" max="10540" width="29.44140625" style="7" customWidth="1"/>
    <col min="10541" max="10541" width="9" style="7" bestFit="1" customWidth="1"/>
    <col min="10542" max="10542" width="7.44140625" style="7" bestFit="1" customWidth="1"/>
    <col min="10543" max="10543" width="10.44140625" style="7" bestFit="1" customWidth="1"/>
    <col min="10544" max="10547" width="7.44140625" style="7" bestFit="1" customWidth="1"/>
    <col min="10548" max="10548" width="6.88671875" style="7" bestFit="1" customWidth="1"/>
    <col min="10549" max="10549" width="9" style="7" bestFit="1" customWidth="1"/>
    <col min="10550" max="10551" width="7.44140625" style="7" bestFit="1" customWidth="1"/>
    <col min="10552" max="10553" width="9" style="7" bestFit="1" customWidth="1"/>
    <col min="10554" max="10554" width="9" style="7" customWidth="1"/>
    <col min="10555" max="10555" width="7.44140625" style="7" bestFit="1" customWidth="1"/>
    <col min="10556" max="10556" width="9" style="7" bestFit="1" customWidth="1"/>
    <col min="10557" max="10557" width="11.44140625" style="7"/>
    <col min="10558" max="10558" width="29.44140625" style="7" customWidth="1"/>
    <col min="10559" max="10559" width="9" style="7" bestFit="1" customWidth="1"/>
    <col min="10560" max="10560" width="7.44140625" style="7" bestFit="1" customWidth="1"/>
    <col min="10561" max="10561" width="10.44140625" style="7" bestFit="1" customWidth="1"/>
    <col min="10562" max="10565" width="7.44140625" style="7" bestFit="1" customWidth="1"/>
    <col min="10566" max="10566" width="6.88671875" style="7" bestFit="1" customWidth="1"/>
    <col min="10567" max="10567" width="9" style="7" bestFit="1" customWidth="1"/>
    <col min="10568" max="10569" width="7.44140625" style="7" bestFit="1" customWidth="1"/>
    <col min="10570" max="10571" width="9" style="7" bestFit="1" customWidth="1"/>
    <col min="10572" max="10572" width="9" style="7" customWidth="1"/>
    <col min="10573" max="10573" width="7.44140625" style="7" bestFit="1" customWidth="1"/>
    <col min="10574" max="10574" width="9" style="7" bestFit="1" customWidth="1"/>
    <col min="10575" max="10752" width="11.44140625" style="7"/>
    <col min="10753" max="10753" width="31" style="7" customWidth="1"/>
    <col min="10754" max="10754" width="9" style="7" bestFit="1" customWidth="1"/>
    <col min="10755" max="10755" width="7.44140625" style="7" bestFit="1" customWidth="1"/>
    <col min="10756" max="10756" width="10.44140625" style="7" bestFit="1" customWidth="1"/>
    <col min="10757" max="10760" width="7.44140625" style="7" bestFit="1" customWidth="1"/>
    <col min="10761" max="10761" width="6.88671875" style="7" bestFit="1" customWidth="1"/>
    <col min="10762" max="10762" width="9" style="7" bestFit="1" customWidth="1"/>
    <col min="10763" max="10764" width="7.44140625" style="7" bestFit="1" customWidth="1"/>
    <col min="10765" max="10766" width="9" style="7" bestFit="1" customWidth="1"/>
    <col min="10767" max="10767" width="9" style="7" customWidth="1"/>
    <col min="10768" max="10768" width="7.44140625" style="7" bestFit="1" customWidth="1"/>
    <col min="10769" max="10772" width="7.44140625" style="7" customWidth="1"/>
    <col min="10773" max="10773" width="9" style="7" bestFit="1" customWidth="1"/>
    <col min="10774" max="10774" width="17.109375" style="7" customWidth="1"/>
    <col min="10775" max="10778" width="10.109375" style="7" customWidth="1"/>
    <col min="10779" max="10779" width="9" style="7" bestFit="1" customWidth="1"/>
    <col min="10780" max="10780" width="7.44140625" style="7" bestFit="1" customWidth="1"/>
    <col min="10781" max="10781" width="10.44140625" style="7" bestFit="1" customWidth="1"/>
    <col min="10782" max="10785" width="7.44140625" style="7" bestFit="1" customWidth="1"/>
    <col min="10786" max="10786" width="6.88671875" style="7" bestFit="1" customWidth="1"/>
    <col min="10787" max="10787" width="9" style="7" bestFit="1" customWidth="1"/>
    <col min="10788" max="10789" width="7.44140625" style="7" bestFit="1" customWidth="1"/>
    <col min="10790" max="10791" width="9" style="7" bestFit="1" customWidth="1"/>
    <col min="10792" max="10792" width="9" style="7" customWidth="1"/>
    <col min="10793" max="10793" width="7.44140625" style="7" bestFit="1" customWidth="1"/>
    <col min="10794" max="10794" width="9" style="7" bestFit="1" customWidth="1"/>
    <col min="10795" max="10795" width="11.44140625" style="7"/>
    <col min="10796" max="10796" width="29.44140625" style="7" customWidth="1"/>
    <col min="10797" max="10797" width="9" style="7" bestFit="1" customWidth="1"/>
    <col min="10798" max="10798" width="7.44140625" style="7" bestFit="1" customWidth="1"/>
    <col min="10799" max="10799" width="10.44140625" style="7" bestFit="1" customWidth="1"/>
    <col min="10800" max="10803" width="7.44140625" style="7" bestFit="1" customWidth="1"/>
    <col min="10804" max="10804" width="6.88671875" style="7" bestFit="1" customWidth="1"/>
    <col min="10805" max="10805" width="9" style="7" bestFit="1" customWidth="1"/>
    <col min="10806" max="10807" width="7.44140625" style="7" bestFit="1" customWidth="1"/>
    <col min="10808" max="10809" width="9" style="7" bestFit="1" customWidth="1"/>
    <col min="10810" max="10810" width="9" style="7" customWidth="1"/>
    <col min="10811" max="10811" width="7.44140625" style="7" bestFit="1" customWidth="1"/>
    <col min="10812" max="10812" width="9" style="7" bestFit="1" customWidth="1"/>
    <col min="10813" max="10813" width="11.44140625" style="7"/>
    <col min="10814" max="10814" width="29.44140625" style="7" customWidth="1"/>
    <col min="10815" max="10815" width="9" style="7" bestFit="1" customWidth="1"/>
    <col min="10816" max="10816" width="7.44140625" style="7" bestFit="1" customWidth="1"/>
    <col min="10817" max="10817" width="10.44140625" style="7" bestFit="1" customWidth="1"/>
    <col min="10818" max="10821" width="7.44140625" style="7" bestFit="1" customWidth="1"/>
    <col min="10822" max="10822" width="6.88671875" style="7" bestFit="1" customWidth="1"/>
    <col min="10823" max="10823" width="9" style="7" bestFit="1" customWidth="1"/>
    <col min="10824" max="10825" width="7.44140625" style="7" bestFit="1" customWidth="1"/>
    <col min="10826" max="10827" width="9" style="7" bestFit="1" customWidth="1"/>
    <col min="10828" max="10828" width="9" style="7" customWidth="1"/>
    <col min="10829" max="10829" width="7.44140625" style="7" bestFit="1" customWidth="1"/>
    <col min="10830" max="10830" width="9" style="7" bestFit="1" customWidth="1"/>
    <col min="10831" max="11008" width="11.44140625" style="7"/>
    <col min="11009" max="11009" width="31" style="7" customWidth="1"/>
    <col min="11010" max="11010" width="9" style="7" bestFit="1" customWidth="1"/>
    <col min="11011" max="11011" width="7.44140625" style="7" bestFit="1" customWidth="1"/>
    <col min="11012" max="11012" width="10.44140625" style="7" bestFit="1" customWidth="1"/>
    <col min="11013" max="11016" width="7.44140625" style="7" bestFit="1" customWidth="1"/>
    <col min="11017" max="11017" width="6.88671875" style="7" bestFit="1" customWidth="1"/>
    <col min="11018" max="11018" width="9" style="7" bestFit="1" customWidth="1"/>
    <col min="11019" max="11020" width="7.44140625" style="7" bestFit="1" customWidth="1"/>
    <col min="11021" max="11022" width="9" style="7" bestFit="1" customWidth="1"/>
    <col min="11023" max="11023" width="9" style="7" customWidth="1"/>
    <col min="11024" max="11024" width="7.44140625" style="7" bestFit="1" customWidth="1"/>
    <col min="11025" max="11028" width="7.44140625" style="7" customWidth="1"/>
    <col min="11029" max="11029" width="9" style="7" bestFit="1" customWidth="1"/>
    <col min="11030" max="11030" width="17.109375" style="7" customWidth="1"/>
    <col min="11031" max="11034" width="10.109375" style="7" customWidth="1"/>
    <col min="11035" max="11035" width="9" style="7" bestFit="1" customWidth="1"/>
    <col min="11036" max="11036" width="7.44140625" style="7" bestFit="1" customWidth="1"/>
    <col min="11037" max="11037" width="10.44140625" style="7" bestFit="1" customWidth="1"/>
    <col min="11038" max="11041" width="7.44140625" style="7" bestFit="1" customWidth="1"/>
    <col min="11042" max="11042" width="6.88671875" style="7" bestFit="1" customWidth="1"/>
    <col min="11043" max="11043" width="9" style="7" bestFit="1" customWidth="1"/>
    <col min="11044" max="11045" width="7.44140625" style="7" bestFit="1" customWidth="1"/>
    <col min="11046" max="11047" width="9" style="7" bestFit="1" customWidth="1"/>
    <col min="11048" max="11048" width="9" style="7" customWidth="1"/>
    <col min="11049" max="11049" width="7.44140625" style="7" bestFit="1" customWidth="1"/>
    <col min="11050" max="11050" width="9" style="7" bestFit="1" customWidth="1"/>
    <col min="11051" max="11051" width="11.44140625" style="7"/>
    <col min="11052" max="11052" width="29.44140625" style="7" customWidth="1"/>
    <col min="11053" max="11053" width="9" style="7" bestFit="1" customWidth="1"/>
    <col min="11054" max="11054" width="7.44140625" style="7" bestFit="1" customWidth="1"/>
    <col min="11055" max="11055" width="10.44140625" style="7" bestFit="1" customWidth="1"/>
    <col min="11056" max="11059" width="7.44140625" style="7" bestFit="1" customWidth="1"/>
    <col min="11060" max="11060" width="6.88671875" style="7" bestFit="1" customWidth="1"/>
    <col min="11061" max="11061" width="9" style="7" bestFit="1" customWidth="1"/>
    <col min="11062" max="11063" width="7.44140625" style="7" bestFit="1" customWidth="1"/>
    <col min="11064" max="11065" width="9" style="7" bestFit="1" customWidth="1"/>
    <col min="11066" max="11066" width="9" style="7" customWidth="1"/>
    <col min="11067" max="11067" width="7.44140625" style="7" bestFit="1" customWidth="1"/>
    <col min="11068" max="11068" width="9" style="7" bestFit="1" customWidth="1"/>
    <col min="11069" max="11069" width="11.44140625" style="7"/>
    <col min="11070" max="11070" width="29.44140625" style="7" customWidth="1"/>
    <col min="11071" max="11071" width="9" style="7" bestFit="1" customWidth="1"/>
    <col min="11072" max="11072" width="7.44140625" style="7" bestFit="1" customWidth="1"/>
    <col min="11073" max="11073" width="10.44140625" style="7" bestFit="1" customWidth="1"/>
    <col min="11074" max="11077" width="7.44140625" style="7" bestFit="1" customWidth="1"/>
    <col min="11078" max="11078" width="6.88671875" style="7" bestFit="1" customWidth="1"/>
    <col min="11079" max="11079" width="9" style="7" bestFit="1" customWidth="1"/>
    <col min="11080" max="11081" width="7.44140625" style="7" bestFit="1" customWidth="1"/>
    <col min="11082" max="11083" width="9" style="7" bestFit="1" customWidth="1"/>
    <col min="11084" max="11084" width="9" style="7" customWidth="1"/>
    <col min="11085" max="11085" width="7.44140625" style="7" bestFit="1" customWidth="1"/>
    <col min="11086" max="11086" width="9" style="7" bestFit="1" customWidth="1"/>
    <col min="11087" max="11264" width="11.44140625" style="7"/>
    <col min="11265" max="11265" width="31" style="7" customWidth="1"/>
    <col min="11266" max="11266" width="9" style="7" bestFit="1" customWidth="1"/>
    <col min="11267" max="11267" width="7.44140625" style="7" bestFit="1" customWidth="1"/>
    <col min="11268" max="11268" width="10.44140625" style="7" bestFit="1" customWidth="1"/>
    <col min="11269" max="11272" width="7.44140625" style="7" bestFit="1" customWidth="1"/>
    <col min="11273" max="11273" width="6.88671875" style="7" bestFit="1" customWidth="1"/>
    <col min="11274" max="11274" width="9" style="7" bestFit="1" customWidth="1"/>
    <col min="11275" max="11276" width="7.44140625" style="7" bestFit="1" customWidth="1"/>
    <col min="11277" max="11278" width="9" style="7" bestFit="1" customWidth="1"/>
    <col min="11279" max="11279" width="9" style="7" customWidth="1"/>
    <col min="11280" max="11280" width="7.44140625" style="7" bestFit="1" customWidth="1"/>
    <col min="11281" max="11284" width="7.44140625" style="7" customWidth="1"/>
    <col min="11285" max="11285" width="9" style="7" bestFit="1" customWidth="1"/>
    <col min="11286" max="11286" width="17.109375" style="7" customWidth="1"/>
    <col min="11287" max="11290" width="10.109375" style="7" customWidth="1"/>
    <col min="11291" max="11291" width="9" style="7" bestFit="1" customWidth="1"/>
    <col min="11292" max="11292" width="7.44140625" style="7" bestFit="1" customWidth="1"/>
    <col min="11293" max="11293" width="10.44140625" style="7" bestFit="1" customWidth="1"/>
    <col min="11294" max="11297" width="7.44140625" style="7" bestFit="1" customWidth="1"/>
    <col min="11298" max="11298" width="6.88671875" style="7" bestFit="1" customWidth="1"/>
    <col min="11299" max="11299" width="9" style="7" bestFit="1" customWidth="1"/>
    <col min="11300" max="11301" width="7.44140625" style="7" bestFit="1" customWidth="1"/>
    <col min="11302" max="11303" width="9" style="7" bestFit="1" customWidth="1"/>
    <col min="11304" max="11304" width="9" style="7" customWidth="1"/>
    <col min="11305" max="11305" width="7.44140625" style="7" bestFit="1" customWidth="1"/>
    <col min="11306" max="11306" width="9" style="7" bestFit="1" customWidth="1"/>
    <col min="11307" max="11307" width="11.44140625" style="7"/>
    <col min="11308" max="11308" width="29.44140625" style="7" customWidth="1"/>
    <col min="11309" max="11309" width="9" style="7" bestFit="1" customWidth="1"/>
    <col min="11310" max="11310" width="7.44140625" style="7" bestFit="1" customWidth="1"/>
    <col min="11311" max="11311" width="10.44140625" style="7" bestFit="1" customWidth="1"/>
    <col min="11312" max="11315" width="7.44140625" style="7" bestFit="1" customWidth="1"/>
    <col min="11316" max="11316" width="6.88671875" style="7" bestFit="1" customWidth="1"/>
    <col min="11317" max="11317" width="9" style="7" bestFit="1" customWidth="1"/>
    <col min="11318" max="11319" width="7.44140625" style="7" bestFit="1" customWidth="1"/>
    <col min="11320" max="11321" width="9" style="7" bestFit="1" customWidth="1"/>
    <col min="11322" max="11322" width="9" style="7" customWidth="1"/>
    <col min="11323" max="11323" width="7.44140625" style="7" bestFit="1" customWidth="1"/>
    <col min="11324" max="11324" width="9" style="7" bestFit="1" customWidth="1"/>
    <col min="11325" max="11325" width="11.44140625" style="7"/>
    <col min="11326" max="11326" width="29.44140625" style="7" customWidth="1"/>
    <col min="11327" max="11327" width="9" style="7" bestFit="1" customWidth="1"/>
    <col min="11328" max="11328" width="7.44140625" style="7" bestFit="1" customWidth="1"/>
    <col min="11329" max="11329" width="10.44140625" style="7" bestFit="1" customWidth="1"/>
    <col min="11330" max="11333" width="7.44140625" style="7" bestFit="1" customWidth="1"/>
    <col min="11334" max="11334" width="6.88671875" style="7" bestFit="1" customWidth="1"/>
    <col min="11335" max="11335" width="9" style="7" bestFit="1" customWidth="1"/>
    <col min="11336" max="11337" width="7.44140625" style="7" bestFit="1" customWidth="1"/>
    <col min="11338" max="11339" width="9" style="7" bestFit="1" customWidth="1"/>
    <col min="11340" max="11340" width="9" style="7" customWidth="1"/>
    <col min="11341" max="11341" width="7.44140625" style="7" bestFit="1" customWidth="1"/>
    <col min="11342" max="11342" width="9" style="7" bestFit="1" customWidth="1"/>
    <col min="11343" max="11520" width="11.44140625" style="7"/>
    <col min="11521" max="11521" width="31" style="7" customWidth="1"/>
    <col min="11522" max="11522" width="9" style="7" bestFit="1" customWidth="1"/>
    <col min="11523" max="11523" width="7.44140625" style="7" bestFit="1" customWidth="1"/>
    <col min="11524" max="11524" width="10.44140625" style="7" bestFit="1" customWidth="1"/>
    <col min="11525" max="11528" width="7.44140625" style="7" bestFit="1" customWidth="1"/>
    <col min="11529" max="11529" width="6.88671875" style="7" bestFit="1" customWidth="1"/>
    <col min="11530" max="11530" width="9" style="7" bestFit="1" customWidth="1"/>
    <col min="11531" max="11532" width="7.44140625" style="7" bestFit="1" customWidth="1"/>
    <col min="11533" max="11534" width="9" style="7" bestFit="1" customWidth="1"/>
    <col min="11535" max="11535" width="9" style="7" customWidth="1"/>
    <col min="11536" max="11536" width="7.44140625" style="7" bestFit="1" customWidth="1"/>
    <col min="11537" max="11540" width="7.44140625" style="7" customWidth="1"/>
    <col min="11541" max="11541" width="9" style="7" bestFit="1" customWidth="1"/>
    <col min="11542" max="11542" width="17.109375" style="7" customWidth="1"/>
    <col min="11543" max="11546" width="10.109375" style="7" customWidth="1"/>
    <col min="11547" max="11547" width="9" style="7" bestFit="1" customWidth="1"/>
    <col min="11548" max="11548" width="7.44140625" style="7" bestFit="1" customWidth="1"/>
    <col min="11549" max="11549" width="10.44140625" style="7" bestFit="1" customWidth="1"/>
    <col min="11550" max="11553" width="7.44140625" style="7" bestFit="1" customWidth="1"/>
    <col min="11554" max="11554" width="6.88671875" style="7" bestFit="1" customWidth="1"/>
    <col min="11555" max="11555" width="9" style="7" bestFit="1" customWidth="1"/>
    <col min="11556" max="11557" width="7.44140625" style="7" bestFit="1" customWidth="1"/>
    <col min="11558" max="11559" width="9" style="7" bestFit="1" customWidth="1"/>
    <col min="11560" max="11560" width="9" style="7" customWidth="1"/>
    <col min="11561" max="11561" width="7.44140625" style="7" bestFit="1" customWidth="1"/>
    <col min="11562" max="11562" width="9" style="7" bestFit="1" customWidth="1"/>
    <col min="11563" max="11563" width="11.44140625" style="7"/>
    <col min="11564" max="11564" width="29.44140625" style="7" customWidth="1"/>
    <col min="11565" max="11565" width="9" style="7" bestFit="1" customWidth="1"/>
    <col min="11566" max="11566" width="7.44140625" style="7" bestFit="1" customWidth="1"/>
    <col min="11567" max="11567" width="10.44140625" style="7" bestFit="1" customWidth="1"/>
    <col min="11568" max="11571" width="7.44140625" style="7" bestFit="1" customWidth="1"/>
    <col min="11572" max="11572" width="6.88671875" style="7" bestFit="1" customWidth="1"/>
    <col min="11573" max="11573" width="9" style="7" bestFit="1" customWidth="1"/>
    <col min="11574" max="11575" width="7.44140625" style="7" bestFit="1" customWidth="1"/>
    <col min="11576" max="11577" width="9" style="7" bestFit="1" customWidth="1"/>
    <col min="11578" max="11578" width="9" style="7" customWidth="1"/>
    <col min="11579" max="11579" width="7.44140625" style="7" bestFit="1" customWidth="1"/>
    <col min="11580" max="11580" width="9" style="7" bestFit="1" customWidth="1"/>
    <col min="11581" max="11581" width="11.44140625" style="7"/>
    <col min="11582" max="11582" width="29.44140625" style="7" customWidth="1"/>
    <col min="11583" max="11583" width="9" style="7" bestFit="1" customWidth="1"/>
    <col min="11584" max="11584" width="7.44140625" style="7" bestFit="1" customWidth="1"/>
    <col min="11585" max="11585" width="10.44140625" style="7" bestFit="1" customWidth="1"/>
    <col min="11586" max="11589" width="7.44140625" style="7" bestFit="1" customWidth="1"/>
    <col min="11590" max="11590" width="6.88671875" style="7" bestFit="1" customWidth="1"/>
    <col min="11591" max="11591" width="9" style="7" bestFit="1" customWidth="1"/>
    <col min="11592" max="11593" width="7.44140625" style="7" bestFit="1" customWidth="1"/>
    <col min="11594" max="11595" width="9" style="7" bestFit="1" customWidth="1"/>
    <col min="11596" max="11596" width="9" style="7" customWidth="1"/>
    <col min="11597" max="11597" width="7.44140625" style="7" bestFit="1" customWidth="1"/>
    <col min="11598" max="11598" width="9" style="7" bestFit="1" customWidth="1"/>
    <col min="11599" max="11776" width="11.44140625" style="7"/>
    <col min="11777" max="11777" width="31" style="7" customWidth="1"/>
    <col min="11778" max="11778" width="9" style="7" bestFit="1" customWidth="1"/>
    <col min="11779" max="11779" width="7.44140625" style="7" bestFit="1" customWidth="1"/>
    <col min="11780" max="11780" width="10.44140625" style="7" bestFit="1" customWidth="1"/>
    <col min="11781" max="11784" width="7.44140625" style="7" bestFit="1" customWidth="1"/>
    <col min="11785" max="11785" width="6.88671875" style="7" bestFit="1" customWidth="1"/>
    <col min="11786" max="11786" width="9" style="7" bestFit="1" customWidth="1"/>
    <col min="11787" max="11788" width="7.44140625" style="7" bestFit="1" customWidth="1"/>
    <col min="11789" max="11790" width="9" style="7" bestFit="1" customWidth="1"/>
    <col min="11791" max="11791" width="9" style="7" customWidth="1"/>
    <col min="11792" max="11792" width="7.44140625" style="7" bestFit="1" customWidth="1"/>
    <col min="11793" max="11796" width="7.44140625" style="7" customWidth="1"/>
    <col min="11797" max="11797" width="9" style="7" bestFit="1" customWidth="1"/>
    <col min="11798" max="11798" width="17.109375" style="7" customWidth="1"/>
    <col min="11799" max="11802" width="10.109375" style="7" customWidth="1"/>
    <col min="11803" max="11803" width="9" style="7" bestFit="1" customWidth="1"/>
    <col min="11804" max="11804" width="7.44140625" style="7" bestFit="1" customWidth="1"/>
    <col min="11805" max="11805" width="10.44140625" style="7" bestFit="1" customWidth="1"/>
    <col min="11806" max="11809" width="7.44140625" style="7" bestFit="1" customWidth="1"/>
    <col min="11810" max="11810" width="6.88671875" style="7" bestFit="1" customWidth="1"/>
    <col min="11811" max="11811" width="9" style="7" bestFit="1" customWidth="1"/>
    <col min="11812" max="11813" width="7.44140625" style="7" bestFit="1" customWidth="1"/>
    <col min="11814" max="11815" width="9" style="7" bestFit="1" customWidth="1"/>
    <col min="11816" max="11816" width="9" style="7" customWidth="1"/>
    <col min="11817" max="11817" width="7.44140625" style="7" bestFit="1" customWidth="1"/>
    <col min="11818" max="11818" width="9" style="7" bestFit="1" customWidth="1"/>
    <col min="11819" max="11819" width="11.44140625" style="7"/>
    <col min="11820" max="11820" width="29.44140625" style="7" customWidth="1"/>
    <col min="11821" max="11821" width="9" style="7" bestFit="1" customWidth="1"/>
    <col min="11822" max="11822" width="7.44140625" style="7" bestFit="1" customWidth="1"/>
    <col min="11823" max="11823" width="10.44140625" style="7" bestFit="1" customWidth="1"/>
    <col min="11824" max="11827" width="7.44140625" style="7" bestFit="1" customWidth="1"/>
    <col min="11828" max="11828" width="6.88671875" style="7" bestFit="1" customWidth="1"/>
    <col min="11829" max="11829" width="9" style="7" bestFit="1" customWidth="1"/>
    <col min="11830" max="11831" width="7.44140625" style="7" bestFit="1" customWidth="1"/>
    <col min="11832" max="11833" width="9" style="7" bestFit="1" customWidth="1"/>
    <col min="11834" max="11834" width="9" style="7" customWidth="1"/>
    <col min="11835" max="11835" width="7.44140625" style="7" bestFit="1" customWidth="1"/>
    <col min="11836" max="11836" width="9" style="7" bestFit="1" customWidth="1"/>
    <col min="11837" max="11837" width="11.44140625" style="7"/>
    <col min="11838" max="11838" width="29.44140625" style="7" customWidth="1"/>
    <col min="11839" max="11839" width="9" style="7" bestFit="1" customWidth="1"/>
    <col min="11840" max="11840" width="7.44140625" style="7" bestFit="1" customWidth="1"/>
    <col min="11841" max="11841" width="10.44140625" style="7" bestFit="1" customWidth="1"/>
    <col min="11842" max="11845" width="7.44140625" style="7" bestFit="1" customWidth="1"/>
    <col min="11846" max="11846" width="6.88671875" style="7" bestFit="1" customWidth="1"/>
    <col min="11847" max="11847" width="9" style="7" bestFit="1" customWidth="1"/>
    <col min="11848" max="11849" width="7.44140625" style="7" bestFit="1" customWidth="1"/>
    <col min="11850" max="11851" width="9" style="7" bestFit="1" customWidth="1"/>
    <col min="11852" max="11852" width="9" style="7" customWidth="1"/>
    <col min="11853" max="11853" width="7.44140625" style="7" bestFit="1" customWidth="1"/>
    <col min="11854" max="11854" width="9" style="7" bestFit="1" customWidth="1"/>
    <col min="11855" max="12032" width="11.44140625" style="7"/>
    <col min="12033" max="12033" width="31" style="7" customWidth="1"/>
    <col min="12034" max="12034" width="9" style="7" bestFit="1" customWidth="1"/>
    <col min="12035" max="12035" width="7.44140625" style="7" bestFit="1" customWidth="1"/>
    <col min="12036" max="12036" width="10.44140625" style="7" bestFit="1" customWidth="1"/>
    <col min="12037" max="12040" width="7.44140625" style="7" bestFit="1" customWidth="1"/>
    <col min="12041" max="12041" width="6.88671875" style="7" bestFit="1" customWidth="1"/>
    <col min="12042" max="12042" width="9" style="7" bestFit="1" customWidth="1"/>
    <col min="12043" max="12044" width="7.44140625" style="7" bestFit="1" customWidth="1"/>
    <col min="12045" max="12046" width="9" style="7" bestFit="1" customWidth="1"/>
    <col min="12047" max="12047" width="9" style="7" customWidth="1"/>
    <col min="12048" max="12048" width="7.44140625" style="7" bestFit="1" customWidth="1"/>
    <col min="12049" max="12052" width="7.44140625" style="7" customWidth="1"/>
    <col min="12053" max="12053" width="9" style="7" bestFit="1" customWidth="1"/>
    <col min="12054" max="12054" width="17.109375" style="7" customWidth="1"/>
    <col min="12055" max="12058" width="10.109375" style="7" customWidth="1"/>
    <col min="12059" max="12059" width="9" style="7" bestFit="1" customWidth="1"/>
    <col min="12060" max="12060" width="7.44140625" style="7" bestFit="1" customWidth="1"/>
    <col min="12061" max="12061" width="10.44140625" style="7" bestFit="1" customWidth="1"/>
    <col min="12062" max="12065" width="7.44140625" style="7" bestFit="1" customWidth="1"/>
    <col min="12066" max="12066" width="6.88671875" style="7" bestFit="1" customWidth="1"/>
    <col min="12067" max="12067" width="9" style="7" bestFit="1" customWidth="1"/>
    <col min="12068" max="12069" width="7.44140625" style="7" bestFit="1" customWidth="1"/>
    <col min="12070" max="12071" width="9" style="7" bestFit="1" customWidth="1"/>
    <col min="12072" max="12072" width="9" style="7" customWidth="1"/>
    <col min="12073" max="12073" width="7.44140625" style="7" bestFit="1" customWidth="1"/>
    <col min="12074" max="12074" width="9" style="7" bestFit="1" customWidth="1"/>
    <col min="12075" max="12075" width="11.44140625" style="7"/>
    <col min="12076" max="12076" width="29.44140625" style="7" customWidth="1"/>
    <col min="12077" max="12077" width="9" style="7" bestFit="1" customWidth="1"/>
    <col min="12078" max="12078" width="7.44140625" style="7" bestFit="1" customWidth="1"/>
    <col min="12079" max="12079" width="10.44140625" style="7" bestFit="1" customWidth="1"/>
    <col min="12080" max="12083" width="7.44140625" style="7" bestFit="1" customWidth="1"/>
    <col min="12084" max="12084" width="6.88671875" style="7" bestFit="1" customWidth="1"/>
    <col min="12085" max="12085" width="9" style="7" bestFit="1" customWidth="1"/>
    <col min="12086" max="12087" width="7.44140625" style="7" bestFit="1" customWidth="1"/>
    <col min="12088" max="12089" width="9" style="7" bestFit="1" customWidth="1"/>
    <col min="12090" max="12090" width="9" style="7" customWidth="1"/>
    <col min="12091" max="12091" width="7.44140625" style="7" bestFit="1" customWidth="1"/>
    <col min="12092" max="12092" width="9" style="7" bestFit="1" customWidth="1"/>
    <col min="12093" max="12093" width="11.44140625" style="7"/>
    <col min="12094" max="12094" width="29.44140625" style="7" customWidth="1"/>
    <col min="12095" max="12095" width="9" style="7" bestFit="1" customWidth="1"/>
    <col min="12096" max="12096" width="7.44140625" style="7" bestFit="1" customWidth="1"/>
    <col min="12097" max="12097" width="10.44140625" style="7" bestFit="1" customWidth="1"/>
    <col min="12098" max="12101" width="7.44140625" style="7" bestFit="1" customWidth="1"/>
    <col min="12102" max="12102" width="6.88671875" style="7" bestFit="1" customWidth="1"/>
    <col min="12103" max="12103" width="9" style="7" bestFit="1" customWidth="1"/>
    <col min="12104" max="12105" width="7.44140625" style="7" bestFit="1" customWidth="1"/>
    <col min="12106" max="12107" width="9" style="7" bestFit="1" customWidth="1"/>
    <col min="12108" max="12108" width="9" style="7" customWidth="1"/>
    <col min="12109" max="12109" width="7.44140625" style="7" bestFit="1" customWidth="1"/>
    <col min="12110" max="12110" width="9" style="7" bestFit="1" customWidth="1"/>
    <col min="12111" max="12288" width="11.44140625" style="7"/>
    <col min="12289" max="12289" width="31" style="7" customWidth="1"/>
    <col min="12290" max="12290" width="9" style="7" bestFit="1" customWidth="1"/>
    <col min="12291" max="12291" width="7.44140625" style="7" bestFit="1" customWidth="1"/>
    <col min="12292" max="12292" width="10.44140625" style="7" bestFit="1" customWidth="1"/>
    <col min="12293" max="12296" width="7.44140625" style="7" bestFit="1" customWidth="1"/>
    <col min="12297" max="12297" width="6.88671875" style="7" bestFit="1" customWidth="1"/>
    <col min="12298" max="12298" width="9" style="7" bestFit="1" customWidth="1"/>
    <col min="12299" max="12300" width="7.44140625" style="7" bestFit="1" customWidth="1"/>
    <col min="12301" max="12302" width="9" style="7" bestFit="1" customWidth="1"/>
    <col min="12303" max="12303" width="9" style="7" customWidth="1"/>
    <col min="12304" max="12304" width="7.44140625" style="7" bestFit="1" customWidth="1"/>
    <col min="12305" max="12308" width="7.44140625" style="7" customWidth="1"/>
    <col min="12309" max="12309" width="9" style="7" bestFit="1" customWidth="1"/>
    <col min="12310" max="12310" width="17.109375" style="7" customWidth="1"/>
    <col min="12311" max="12314" width="10.109375" style="7" customWidth="1"/>
    <col min="12315" max="12315" width="9" style="7" bestFit="1" customWidth="1"/>
    <col min="12316" max="12316" width="7.44140625" style="7" bestFit="1" customWidth="1"/>
    <col min="12317" max="12317" width="10.44140625" style="7" bestFit="1" customWidth="1"/>
    <col min="12318" max="12321" width="7.44140625" style="7" bestFit="1" customWidth="1"/>
    <col min="12322" max="12322" width="6.88671875" style="7" bestFit="1" customWidth="1"/>
    <col min="12323" max="12323" width="9" style="7" bestFit="1" customWidth="1"/>
    <col min="12324" max="12325" width="7.44140625" style="7" bestFit="1" customWidth="1"/>
    <col min="12326" max="12327" width="9" style="7" bestFit="1" customWidth="1"/>
    <col min="12328" max="12328" width="9" style="7" customWidth="1"/>
    <col min="12329" max="12329" width="7.44140625" style="7" bestFit="1" customWidth="1"/>
    <col min="12330" max="12330" width="9" style="7" bestFit="1" customWidth="1"/>
    <col min="12331" max="12331" width="11.44140625" style="7"/>
    <col min="12332" max="12332" width="29.44140625" style="7" customWidth="1"/>
    <col min="12333" max="12333" width="9" style="7" bestFit="1" customWidth="1"/>
    <col min="12334" max="12334" width="7.44140625" style="7" bestFit="1" customWidth="1"/>
    <col min="12335" max="12335" width="10.44140625" style="7" bestFit="1" customWidth="1"/>
    <col min="12336" max="12339" width="7.44140625" style="7" bestFit="1" customWidth="1"/>
    <col min="12340" max="12340" width="6.88671875" style="7" bestFit="1" customWidth="1"/>
    <col min="12341" max="12341" width="9" style="7" bestFit="1" customWidth="1"/>
    <col min="12342" max="12343" width="7.44140625" style="7" bestFit="1" customWidth="1"/>
    <col min="12344" max="12345" width="9" style="7" bestFit="1" customWidth="1"/>
    <col min="12346" max="12346" width="9" style="7" customWidth="1"/>
    <col min="12347" max="12347" width="7.44140625" style="7" bestFit="1" customWidth="1"/>
    <col min="12348" max="12348" width="9" style="7" bestFit="1" customWidth="1"/>
    <col min="12349" max="12349" width="11.44140625" style="7"/>
    <col min="12350" max="12350" width="29.44140625" style="7" customWidth="1"/>
    <col min="12351" max="12351" width="9" style="7" bestFit="1" customWidth="1"/>
    <col min="12352" max="12352" width="7.44140625" style="7" bestFit="1" customWidth="1"/>
    <col min="12353" max="12353" width="10.44140625" style="7" bestFit="1" customWidth="1"/>
    <col min="12354" max="12357" width="7.44140625" style="7" bestFit="1" customWidth="1"/>
    <col min="12358" max="12358" width="6.88671875" style="7" bestFit="1" customWidth="1"/>
    <col min="12359" max="12359" width="9" style="7" bestFit="1" customWidth="1"/>
    <col min="12360" max="12361" width="7.44140625" style="7" bestFit="1" customWidth="1"/>
    <col min="12362" max="12363" width="9" style="7" bestFit="1" customWidth="1"/>
    <col min="12364" max="12364" width="9" style="7" customWidth="1"/>
    <col min="12365" max="12365" width="7.44140625" style="7" bestFit="1" customWidth="1"/>
    <col min="12366" max="12366" width="9" style="7" bestFit="1" customWidth="1"/>
    <col min="12367" max="12544" width="11.44140625" style="7"/>
    <col min="12545" max="12545" width="31" style="7" customWidth="1"/>
    <col min="12546" max="12546" width="9" style="7" bestFit="1" customWidth="1"/>
    <col min="12547" max="12547" width="7.44140625" style="7" bestFit="1" customWidth="1"/>
    <col min="12548" max="12548" width="10.44140625" style="7" bestFit="1" customWidth="1"/>
    <col min="12549" max="12552" width="7.44140625" style="7" bestFit="1" customWidth="1"/>
    <col min="12553" max="12553" width="6.88671875" style="7" bestFit="1" customWidth="1"/>
    <col min="12554" max="12554" width="9" style="7" bestFit="1" customWidth="1"/>
    <col min="12555" max="12556" width="7.44140625" style="7" bestFit="1" customWidth="1"/>
    <col min="12557" max="12558" width="9" style="7" bestFit="1" customWidth="1"/>
    <col min="12559" max="12559" width="9" style="7" customWidth="1"/>
    <col min="12560" max="12560" width="7.44140625" style="7" bestFit="1" customWidth="1"/>
    <col min="12561" max="12564" width="7.44140625" style="7" customWidth="1"/>
    <col min="12565" max="12565" width="9" style="7" bestFit="1" customWidth="1"/>
    <col min="12566" max="12566" width="17.109375" style="7" customWidth="1"/>
    <col min="12567" max="12570" width="10.109375" style="7" customWidth="1"/>
    <col min="12571" max="12571" width="9" style="7" bestFit="1" customWidth="1"/>
    <col min="12572" max="12572" width="7.44140625" style="7" bestFit="1" customWidth="1"/>
    <col min="12573" max="12573" width="10.44140625" style="7" bestFit="1" customWidth="1"/>
    <col min="12574" max="12577" width="7.44140625" style="7" bestFit="1" customWidth="1"/>
    <col min="12578" max="12578" width="6.88671875" style="7" bestFit="1" customWidth="1"/>
    <col min="12579" max="12579" width="9" style="7" bestFit="1" customWidth="1"/>
    <col min="12580" max="12581" width="7.44140625" style="7" bestFit="1" customWidth="1"/>
    <col min="12582" max="12583" width="9" style="7" bestFit="1" customWidth="1"/>
    <col min="12584" max="12584" width="9" style="7" customWidth="1"/>
    <col min="12585" max="12585" width="7.44140625" style="7" bestFit="1" customWidth="1"/>
    <col min="12586" max="12586" width="9" style="7" bestFit="1" customWidth="1"/>
    <col min="12587" max="12587" width="11.44140625" style="7"/>
    <col min="12588" max="12588" width="29.44140625" style="7" customWidth="1"/>
    <col min="12589" max="12589" width="9" style="7" bestFit="1" customWidth="1"/>
    <col min="12590" max="12590" width="7.44140625" style="7" bestFit="1" customWidth="1"/>
    <col min="12591" max="12591" width="10.44140625" style="7" bestFit="1" customWidth="1"/>
    <col min="12592" max="12595" width="7.44140625" style="7" bestFit="1" customWidth="1"/>
    <col min="12596" max="12596" width="6.88671875" style="7" bestFit="1" customWidth="1"/>
    <col min="12597" max="12597" width="9" style="7" bestFit="1" customWidth="1"/>
    <col min="12598" max="12599" width="7.44140625" style="7" bestFit="1" customWidth="1"/>
    <col min="12600" max="12601" width="9" style="7" bestFit="1" customWidth="1"/>
    <col min="12602" max="12602" width="9" style="7" customWidth="1"/>
    <col min="12603" max="12603" width="7.44140625" style="7" bestFit="1" customWidth="1"/>
    <col min="12604" max="12604" width="9" style="7" bestFit="1" customWidth="1"/>
    <col min="12605" max="12605" width="11.44140625" style="7"/>
    <col min="12606" max="12606" width="29.44140625" style="7" customWidth="1"/>
    <col min="12607" max="12607" width="9" style="7" bestFit="1" customWidth="1"/>
    <col min="12608" max="12608" width="7.44140625" style="7" bestFit="1" customWidth="1"/>
    <col min="12609" max="12609" width="10.44140625" style="7" bestFit="1" customWidth="1"/>
    <col min="12610" max="12613" width="7.44140625" style="7" bestFit="1" customWidth="1"/>
    <col min="12614" max="12614" width="6.88671875" style="7" bestFit="1" customWidth="1"/>
    <col min="12615" max="12615" width="9" style="7" bestFit="1" customWidth="1"/>
    <col min="12616" max="12617" width="7.44140625" style="7" bestFit="1" customWidth="1"/>
    <col min="12618" max="12619" width="9" style="7" bestFit="1" customWidth="1"/>
    <col min="12620" max="12620" width="9" style="7" customWidth="1"/>
    <col min="12621" max="12621" width="7.44140625" style="7" bestFit="1" customWidth="1"/>
    <col min="12622" max="12622" width="9" style="7" bestFit="1" customWidth="1"/>
    <col min="12623" max="12800" width="11.44140625" style="7"/>
    <col min="12801" max="12801" width="31" style="7" customWidth="1"/>
    <col min="12802" max="12802" width="9" style="7" bestFit="1" customWidth="1"/>
    <col min="12803" max="12803" width="7.44140625" style="7" bestFit="1" customWidth="1"/>
    <col min="12804" max="12804" width="10.44140625" style="7" bestFit="1" customWidth="1"/>
    <col min="12805" max="12808" width="7.44140625" style="7" bestFit="1" customWidth="1"/>
    <col min="12809" max="12809" width="6.88671875" style="7" bestFit="1" customWidth="1"/>
    <col min="12810" max="12810" width="9" style="7" bestFit="1" customWidth="1"/>
    <col min="12811" max="12812" width="7.44140625" style="7" bestFit="1" customWidth="1"/>
    <col min="12813" max="12814" width="9" style="7" bestFit="1" customWidth="1"/>
    <col min="12815" max="12815" width="9" style="7" customWidth="1"/>
    <col min="12816" max="12816" width="7.44140625" style="7" bestFit="1" customWidth="1"/>
    <col min="12817" max="12820" width="7.44140625" style="7" customWidth="1"/>
    <col min="12821" max="12821" width="9" style="7" bestFit="1" customWidth="1"/>
    <col min="12822" max="12822" width="17.109375" style="7" customWidth="1"/>
    <col min="12823" max="12826" width="10.109375" style="7" customWidth="1"/>
    <col min="12827" max="12827" width="9" style="7" bestFit="1" customWidth="1"/>
    <col min="12828" max="12828" width="7.44140625" style="7" bestFit="1" customWidth="1"/>
    <col min="12829" max="12829" width="10.44140625" style="7" bestFit="1" customWidth="1"/>
    <col min="12830" max="12833" width="7.44140625" style="7" bestFit="1" customWidth="1"/>
    <col min="12834" max="12834" width="6.88671875" style="7" bestFit="1" customWidth="1"/>
    <col min="12835" max="12835" width="9" style="7" bestFit="1" customWidth="1"/>
    <col min="12836" max="12837" width="7.44140625" style="7" bestFit="1" customWidth="1"/>
    <col min="12838" max="12839" width="9" style="7" bestFit="1" customWidth="1"/>
    <col min="12840" max="12840" width="9" style="7" customWidth="1"/>
    <col min="12841" max="12841" width="7.44140625" style="7" bestFit="1" customWidth="1"/>
    <col min="12842" max="12842" width="9" style="7" bestFit="1" customWidth="1"/>
    <col min="12843" max="12843" width="11.44140625" style="7"/>
    <col min="12844" max="12844" width="29.44140625" style="7" customWidth="1"/>
    <col min="12845" max="12845" width="9" style="7" bestFit="1" customWidth="1"/>
    <col min="12846" max="12846" width="7.44140625" style="7" bestFit="1" customWidth="1"/>
    <col min="12847" max="12847" width="10.44140625" style="7" bestFit="1" customWidth="1"/>
    <col min="12848" max="12851" width="7.44140625" style="7" bestFit="1" customWidth="1"/>
    <col min="12852" max="12852" width="6.88671875" style="7" bestFit="1" customWidth="1"/>
    <col min="12853" max="12853" width="9" style="7" bestFit="1" customWidth="1"/>
    <col min="12854" max="12855" width="7.44140625" style="7" bestFit="1" customWidth="1"/>
    <col min="12856" max="12857" width="9" style="7" bestFit="1" customWidth="1"/>
    <col min="12858" max="12858" width="9" style="7" customWidth="1"/>
    <col min="12859" max="12859" width="7.44140625" style="7" bestFit="1" customWidth="1"/>
    <col min="12860" max="12860" width="9" style="7" bestFit="1" customWidth="1"/>
    <col min="12861" max="12861" width="11.44140625" style="7"/>
    <col min="12862" max="12862" width="29.44140625" style="7" customWidth="1"/>
    <col min="12863" max="12863" width="9" style="7" bestFit="1" customWidth="1"/>
    <col min="12864" max="12864" width="7.44140625" style="7" bestFit="1" customWidth="1"/>
    <col min="12865" max="12865" width="10.44140625" style="7" bestFit="1" customWidth="1"/>
    <col min="12866" max="12869" width="7.44140625" style="7" bestFit="1" customWidth="1"/>
    <col min="12870" max="12870" width="6.88671875" style="7" bestFit="1" customWidth="1"/>
    <col min="12871" max="12871" width="9" style="7" bestFit="1" customWidth="1"/>
    <col min="12872" max="12873" width="7.44140625" style="7" bestFit="1" customWidth="1"/>
    <col min="12874" max="12875" width="9" style="7" bestFit="1" customWidth="1"/>
    <col min="12876" max="12876" width="9" style="7" customWidth="1"/>
    <col min="12877" max="12877" width="7.44140625" style="7" bestFit="1" customWidth="1"/>
    <col min="12878" max="12878" width="9" style="7" bestFit="1" customWidth="1"/>
    <col min="12879" max="13056" width="11.44140625" style="7"/>
    <col min="13057" max="13057" width="31" style="7" customWidth="1"/>
    <col min="13058" max="13058" width="9" style="7" bestFit="1" customWidth="1"/>
    <col min="13059" max="13059" width="7.44140625" style="7" bestFit="1" customWidth="1"/>
    <col min="13060" max="13060" width="10.44140625" style="7" bestFit="1" customWidth="1"/>
    <col min="13061" max="13064" width="7.44140625" style="7" bestFit="1" customWidth="1"/>
    <col min="13065" max="13065" width="6.88671875" style="7" bestFit="1" customWidth="1"/>
    <col min="13066" max="13066" width="9" style="7" bestFit="1" customWidth="1"/>
    <col min="13067" max="13068" width="7.44140625" style="7" bestFit="1" customWidth="1"/>
    <col min="13069" max="13070" width="9" style="7" bestFit="1" customWidth="1"/>
    <col min="13071" max="13071" width="9" style="7" customWidth="1"/>
    <col min="13072" max="13072" width="7.44140625" style="7" bestFit="1" customWidth="1"/>
    <col min="13073" max="13076" width="7.44140625" style="7" customWidth="1"/>
    <col min="13077" max="13077" width="9" style="7" bestFit="1" customWidth="1"/>
    <col min="13078" max="13078" width="17.109375" style="7" customWidth="1"/>
    <col min="13079" max="13082" width="10.109375" style="7" customWidth="1"/>
    <col min="13083" max="13083" width="9" style="7" bestFit="1" customWidth="1"/>
    <col min="13084" max="13084" width="7.44140625" style="7" bestFit="1" customWidth="1"/>
    <col min="13085" max="13085" width="10.44140625" style="7" bestFit="1" customWidth="1"/>
    <col min="13086" max="13089" width="7.44140625" style="7" bestFit="1" customWidth="1"/>
    <col min="13090" max="13090" width="6.88671875" style="7" bestFit="1" customWidth="1"/>
    <col min="13091" max="13091" width="9" style="7" bestFit="1" customWidth="1"/>
    <col min="13092" max="13093" width="7.44140625" style="7" bestFit="1" customWidth="1"/>
    <col min="13094" max="13095" width="9" style="7" bestFit="1" customWidth="1"/>
    <col min="13096" max="13096" width="9" style="7" customWidth="1"/>
    <col min="13097" max="13097" width="7.44140625" style="7" bestFit="1" customWidth="1"/>
    <col min="13098" max="13098" width="9" style="7" bestFit="1" customWidth="1"/>
    <col min="13099" max="13099" width="11.44140625" style="7"/>
    <col min="13100" max="13100" width="29.44140625" style="7" customWidth="1"/>
    <col min="13101" max="13101" width="9" style="7" bestFit="1" customWidth="1"/>
    <col min="13102" max="13102" width="7.44140625" style="7" bestFit="1" customWidth="1"/>
    <col min="13103" max="13103" width="10.44140625" style="7" bestFit="1" customWidth="1"/>
    <col min="13104" max="13107" width="7.44140625" style="7" bestFit="1" customWidth="1"/>
    <col min="13108" max="13108" width="6.88671875" style="7" bestFit="1" customWidth="1"/>
    <col min="13109" max="13109" width="9" style="7" bestFit="1" customWidth="1"/>
    <col min="13110" max="13111" width="7.44140625" style="7" bestFit="1" customWidth="1"/>
    <col min="13112" max="13113" width="9" style="7" bestFit="1" customWidth="1"/>
    <col min="13114" max="13114" width="9" style="7" customWidth="1"/>
    <col min="13115" max="13115" width="7.44140625" style="7" bestFit="1" customWidth="1"/>
    <col min="13116" max="13116" width="9" style="7" bestFit="1" customWidth="1"/>
    <col min="13117" max="13117" width="11.44140625" style="7"/>
    <col min="13118" max="13118" width="29.44140625" style="7" customWidth="1"/>
    <col min="13119" max="13119" width="9" style="7" bestFit="1" customWidth="1"/>
    <col min="13120" max="13120" width="7.44140625" style="7" bestFit="1" customWidth="1"/>
    <col min="13121" max="13121" width="10.44140625" style="7" bestFit="1" customWidth="1"/>
    <col min="13122" max="13125" width="7.44140625" style="7" bestFit="1" customWidth="1"/>
    <col min="13126" max="13126" width="6.88671875" style="7" bestFit="1" customWidth="1"/>
    <col min="13127" max="13127" width="9" style="7" bestFit="1" customWidth="1"/>
    <col min="13128" max="13129" width="7.44140625" style="7" bestFit="1" customWidth="1"/>
    <col min="13130" max="13131" width="9" style="7" bestFit="1" customWidth="1"/>
    <col min="13132" max="13132" width="9" style="7" customWidth="1"/>
    <col min="13133" max="13133" width="7.44140625" style="7" bestFit="1" customWidth="1"/>
    <col min="13134" max="13134" width="9" style="7" bestFit="1" customWidth="1"/>
    <col min="13135" max="13312" width="11.44140625" style="7"/>
    <col min="13313" max="13313" width="31" style="7" customWidth="1"/>
    <col min="13314" max="13314" width="9" style="7" bestFit="1" customWidth="1"/>
    <col min="13315" max="13315" width="7.44140625" style="7" bestFit="1" customWidth="1"/>
    <col min="13316" max="13316" width="10.44140625" style="7" bestFit="1" customWidth="1"/>
    <col min="13317" max="13320" width="7.44140625" style="7" bestFit="1" customWidth="1"/>
    <col min="13321" max="13321" width="6.88671875" style="7" bestFit="1" customWidth="1"/>
    <col min="13322" max="13322" width="9" style="7" bestFit="1" customWidth="1"/>
    <col min="13323" max="13324" width="7.44140625" style="7" bestFit="1" customWidth="1"/>
    <col min="13325" max="13326" width="9" style="7" bestFit="1" customWidth="1"/>
    <col min="13327" max="13327" width="9" style="7" customWidth="1"/>
    <col min="13328" max="13328" width="7.44140625" style="7" bestFit="1" customWidth="1"/>
    <col min="13329" max="13332" width="7.44140625" style="7" customWidth="1"/>
    <col min="13333" max="13333" width="9" style="7" bestFit="1" customWidth="1"/>
    <col min="13334" max="13334" width="17.109375" style="7" customWidth="1"/>
    <col min="13335" max="13338" width="10.109375" style="7" customWidth="1"/>
    <col min="13339" max="13339" width="9" style="7" bestFit="1" customWidth="1"/>
    <col min="13340" max="13340" width="7.44140625" style="7" bestFit="1" customWidth="1"/>
    <col min="13341" max="13341" width="10.44140625" style="7" bestFit="1" customWidth="1"/>
    <col min="13342" max="13345" width="7.44140625" style="7" bestFit="1" customWidth="1"/>
    <col min="13346" max="13346" width="6.88671875" style="7" bestFit="1" customWidth="1"/>
    <col min="13347" max="13347" width="9" style="7" bestFit="1" customWidth="1"/>
    <col min="13348" max="13349" width="7.44140625" style="7" bestFit="1" customWidth="1"/>
    <col min="13350" max="13351" width="9" style="7" bestFit="1" customWidth="1"/>
    <col min="13352" max="13352" width="9" style="7" customWidth="1"/>
    <col min="13353" max="13353" width="7.44140625" style="7" bestFit="1" customWidth="1"/>
    <col min="13354" max="13354" width="9" style="7" bestFit="1" customWidth="1"/>
    <col min="13355" max="13355" width="11.44140625" style="7"/>
    <col min="13356" max="13356" width="29.44140625" style="7" customWidth="1"/>
    <col min="13357" max="13357" width="9" style="7" bestFit="1" customWidth="1"/>
    <col min="13358" max="13358" width="7.44140625" style="7" bestFit="1" customWidth="1"/>
    <col min="13359" max="13359" width="10.44140625" style="7" bestFit="1" customWidth="1"/>
    <col min="13360" max="13363" width="7.44140625" style="7" bestFit="1" customWidth="1"/>
    <col min="13364" max="13364" width="6.88671875" style="7" bestFit="1" customWidth="1"/>
    <col min="13365" max="13365" width="9" style="7" bestFit="1" customWidth="1"/>
    <col min="13366" max="13367" width="7.44140625" style="7" bestFit="1" customWidth="1"/>
    <col min="13368" max="13369" width="9" style="7" bestFit="1" customWidth="1"/>
    <col min="13370" max="13370" width="9" style="7" customWidth="1"/>
    <col min="13371" max="13371" width="7.44140625" style="7" bestFit="1" customWidth="1"/>
    <col min="13372" max="13372" width="9" style="7" bestFit="1" customWidth="1"/>
    <col min="13373" max="13373" width="11.44140625" style="7"/>
    <col min="13374" max="13374" width="29.44140625" style="7" customWidth="1"/>
    <col min="13375" max="13375" width="9" style="7" bestFit="1" customWidth="1"/>
    <col min="13376" max="13376" width="7.44140625" style="7" bestFit="1" customWidth="1"/>
    <col min="13377" max="13377" width="10.44140625" style="7" bestFit="1" customWidth="1"/>
    <col min="13378" max="13381" width="7.44140625" style="7" bestFit="1" customWidth="1"/>
    <col min="13382" max="13382" width="6.88671875" style="7" bestFit="1" customWidth="1"/>
    <col min="13383" max="13383" width="9" style="7" bestFit="1" customWidth="1"/>
    <col min="13384" max="13385" width="7.44140625" style="7" bestFit="1" customWidth="1"/>
    <col min="13386" max="13387" width="9" style="7" bestFit="1" customWidth="1"/>
    <col min="13388" max="13388" width="9" style="7" customWidth="1"/>
    <col min="13389" max="13389" width="7.44140625" style="7" bestFit="1" customWidth="1"/>
    <col min="13390" max="13390" width="9" style="7" bestFit="1" customWidth="1"/>
    <col min="13391" max="13568" width="11.44140625" style="7"/>
    <col min="13569" max="13569" width="31" style="7" customWidth="1"/>
    <col min="13570" max="13570" width="9" style="7" bestFit="1" customWidth="1"/>
    <col min="13571" max="13571" width="7.44140625" style="7" bestFit="1" customWidth="1"/>
    <col min="13572" max="13572" width="10.44140625" style="7" bestFit="1" customWidth="1"/>
    <col min="13573" max="13576" width="7.44140625" style="7" bestFit="1" customWidth="1"/>
    <col min="13577" max="13577" width="6.88671875" style="7" bestFit="1" customWidth="1"/>
    <col min="13578" max="13578" width="9" style="7" bestFit="1" customWidth="1"/>
    <col min="13579" max="13580" width="7.44140625" style="7" bestFit="1" customWidth="1"/>
    <col min="13581" max="13582" width="9" style="7" bestFit="1" customWidth="1"/>
    <col min="13583" max="13583" width="9" style="7" customWidth="1"/>
    <col min="13584" max="13584" width="7.44140625" style="7" bestFit="1" customWidth="1"/>
    <col min="13585" max="13588" width="7.44140625" style="7" customWidth="1"/>
    <col min="13589" max="13589" width="9" style="7" bestFit="1" customWidth="1"/>
    <col min="13590" max="13590" width="17.109375" style="7" customWidth="1"/>
    <col min="13591" max="13594" width="10.109375" style="7" customWidth="1"/>
    <col min="13595" max="13595" width="9" style="7" bestFit="1" customWidth="1"/>
    <col min="13596" max="13596" width="7.44140625" style="7" bestFit="1" customWidth="1"/>
    <col min="13597" max="13597" width="10.44140625" style="7" bestFit="1" customWidth="1"/>
    <col min="13598" max="13601" width="7.44140625" style="7" bestFit="1" customWidth="1"/>
    <col min="13602" max="13602" width="6.88671875" style="7" bestFit="1" customWidth="1"/>
    <col min="13603" max="13603" width="9" style="7" bestFit="1" customWidth="1"/>
    <col min="13604" max="13605" width="7.44140625" style="7" bestFit="1" customWidth="1"/>
    <col min="13606" max="13607" width="9" style="7" bestFit="1" customWidth="1"/>
    <col min="13608" max="13608" width="9" style="7" customWidth="1"/>
    <col min="13609" max="13609" width="7.44140625" style="7" bestFit="1" customWidth="1"/>
    <col min="13610" max="13610" width="9" style="7" bestFit="1" customWidth="1"/>
    <col min="13611" max="13611" width="11.44140625" style="7"/>
    <col min="13612" max="13612" width="29.44140625" style="7" customWidth="1"/>
    <col min="13613" max="13613" width="9" style="7" bestFit="1" customWidth="1"/>
    <col min="13614" max="13614" width="7.44140625" style="7" bestFit="1" customWidth="1"/>
    <col min="13615" max="13615" width="10.44140625" style="7" bestFit="1" customWidth="1"/>
    <col min="13616" max="13619" width="7.44140625" style="7" bestFit="1" customWidth="1"/>
    <col min="13620" max="13620" width="6.88671875" style="7" bestFit="1" customWidth="1"/>
    <col min="13621" max="13621" width="9" style="7" bestFit="1" customWidth="1"/>
    <col min="13622" max="13623" width="7.44140625" style="7" bestFit="1" customWidth="1"/>
    <col min="13624" max="13625" width="9" style="7" bestFit="1" customWidth="1"/>
    <col min="13626" max="13626" width="9" style="7" customWidth="1"/>
    <col min="13627" max="13627" width="7.44140625" style="7" bestFit="1" customWidth="1"/>
    <col min="13628" max="13628" width="9" style="7" bestFit="1" customWidth="1"/>
    <col min="13629" max="13629" width="11.44140625" style="7"/>
    <col min="13630" max="13630" width="29.44140625" style="7" customWidth="1"/>
    <col min="13631" max="13631" width="9" style="7" bestFit="1" customWidth="1"/>
    <col min="13632" max="13632" width="7.44140625" style="7" bestFit="1" customWidth="1"/>
    <col min="13633" max="13633" width="10.44140625" style="7" bestFit="1" customWidth="1"/>
    <col min="13634" max="13637" width="7.44140625" style="7" bestFit="1" customWidth="1"/>
    <col min="13638" max="13638" width="6.88671875" style="7" bestFit="1" customWidth="1"/>
    <col min="13639" max="13639" width="9" style="7" bestFit="1" customWidth="1"/>
    <col min="13640" max="13641" width="7.44140625" style="7" bestFit="1" customWidth="1"/>
    <col min="13642" max="13643" width="9" style="7" bestFit="1" customWidth="1"/>
    <col min="13644" max="13644" width="9" style="7" customWidth="1"/>
    <col min="13645" max="13645" width="7.44140625" style="7" bestFit="1" customWidth="1"/>
    <col min="13646" max="13646" width="9" style="7" bestFit="1" customWidth="1"/>
    <col min="13647" max="13824" width="11.44140625" style="7"/>
    <col min="13825" max="13825" width="31" style="7" customWidth="1"/>
    <col min="13826" max="13826" width="9" style="7" bestFit="1" customWidth="1"/>
    <col min="13827" max="13827" width="7.44140625" style="7" bestFit="1" customWidth="1"/>
    <col min="13828" max="13828" width="10.44140625" style="7" bestFit="1" customWidth="1"/>
    <col min="13829" max="13832" width="7.44140625" style="7" bestFit="1" customWidth="1"/>
    <col min="13833" max="13833" width="6.88671875" style="7" bestFit="1" customWidth="1"/>
    <col min="13834" max="13834" width="9" style="7" bestFit="1" customWidth="1"/>
    <col min="13835" max="13836" width="7.44140625" style="7" bestFit="1" customWidth="1"/>
    <col min="13837" max="13838" width="9" style="7" bestFit="1" customWidth="1"/>
    <col min="13839" max="13839" width="9" style="7" customWidth="1"/>
    <col min="13840" max="13840" width="7.44140625" style="7" bestFit="1" customWidth="1"/>
    <col min="13841" max="13844" width="7.44140625" style="7" customWidth="1"/>
    <col min="13845" max="13845" width="9" style="7" bestFit="1" customWidth="1"/>
    <col min="13846" max="13846" width="17.109375" style="7" customWidth="1"/>
    <col min="13847" max="13850" width="10.109375" style="7" customWidth="1"/>
    <col min="13851" max="13851" width="9" style="7" bestFit="1" customWidth="1"/>
    <col min="13852" max="13852" width="7.44140625" style="7" bestFit="1" customWidth="1"/>
    <col min="13853" max="13853" width="10.44140625" style="7" bestFit="1" customWidth="1"/>
    <col min="13854" max="13857" width="7.44140625" style="7" bestFit="1" customWidth="1"/>
    <col min="13858" max="13858" width="6.88671875" style="7" bestFit="1" customWidth="1"/>
    <col min="13859" max="13859" width="9" style="7" bestFit="1" customWidth="1"/>
    <col min="13860" max="13861" width="7.44140625" style="7" bestFit="1" customWidth="1"/>
    <col min="13862" max="13863" width="9" style="7" bestFit="1" customWidth="1"/>
    <col min="13864" max="13864" width="9" style="7" customWidth="1"/>
    <col min="13865" max="13865" width="7.44140625" style="7" bestFit="1" customWidth="1"/>
    <col min="13866" max="13866" width="9" style="7" bestFit="1" customWidth="1"/>
    <col min="13867" max="13867" width="11.44140625" style="7"/>
    <col min="13868" max="13868" width="29.44140625" style="7" customWidth="1"/>
    <col min="13869" max="13869" width="9" style="7" bestFit="1" customWidth="1"/>
    <col min="13870" max="13870" width="7.44140625" style="7" bestFit="1" customWidth="1"/>
    <col min="13871" max="13871" width="10.44140625" style="7" bestFit="1" customWidth="1"/>
    <col min="13872" max="13875" width="7.44140625" style="7" bestFit="1" customWidth="1"/>
    <col min="13876" max="13876" width="6.88671875" style="7" bestFit="1" customWidth="1"/>
    <col min="13877" max="13877" width="9" style="7" bestFit="1" customWidth="1"/>
    <col min="13878" max="13879" width="7.44140625" style="7" bestFit="1" customWidth="1"/>
    <col min="13880" max="13881" width="9" style="7" bestFit="1" customWidth="1"/>
    <col min="13882" max="13882" width="9" style="7" customWidth="1"/>
    <col min="13883" max="13883" width="7.44140625" style="7" bestFit="1" customWidth="1"/>
    <col min="13884" max="13884" width="9" style="7" bestFit="1" customWidth="1"/>
    <col min="13885" max="13885" width="11.44140625" style="7"/>
    <col min="13886" max="13886" width="29.44140625" style="7" customWidth="1"/>
    <col min="13887" max="13887" width="9" style="7" bestFit="1" customWidth="1"/>
    <col min="13888" max="13888" width="7.44140625" style="7" bestFit="1" customWidth="1"/>
    <col min="13889" max="13889" width="10.44140625" style="7" bestFit="1" customWidth="1"/>
    <col min="13890" max="13893" width="7.44140625" style="7" bestFit="1" customWidth="1"/>
    <col min="13894" max="13894" width="6.88671875" style="7" bestFit="1" customWidth="1"/>
    <col min="13895" max="13895" width="9" style="7" bestFit="1" customWidth="1"/>
    <col min="13896" max="13897" width="7.44140625" style="7" bestFit="1" customWidth="1"/>
    <col min="13898" max="13899" width="9" style="7" bestFit="1" customWidth="1"/>
    <col min="13900" max="13900" width="9" style="7" customWidth="1"/>
    <col min="13901" max="13901" width="7.44140625" style="7" bestFit="1" customWidth="1"/>
    <col min="13902" max="13902" width="9" style="7" bestFit="1" customWidth="1"/>
    <col min="13903" max="14080" width="11.44140625" style="7"/>
    <col min="14081" max="14081" width="31" style="7" customWidth="1"/>
    <col min="14082" max="14082" width="9" style="7" bestFit="1" customWidth="1"/>
    <col min="14083" max="14083" width="7.44140625" style="7" bestFit="1" customWidth="1"/>
    <col min="14084" max="14084" width="10.44140625" style="7" bestFit="1" customWidth="1"/>
    <col min="14085" max="14088" width="7.44140625" style="7" bestFit="1" customWidth="1"/>
    <col min="14089" max="14089" width="6.88671875" style="7" bestFit="1" customWidth="1"/>
    <col min="14090" max="14090" width="9" style="7" bestFit="1" customWidth="1"/>
    <col min="14091" max="14092" width="7.44140625" style="7" bestFit="1" customWidth="1"/>
    <col min="14093" max="14094" width="9" style="7" bestFit="1" customWidth="1"/>
    <col min="14095" max="14095" width="9" style="7" customWidth="1"/>
    <col min="14096" max="14096" width="7.44140625" style="7" bestFit="1" customWidth="1"/>
    <col min="14097" max="14100" width="7.44140625" style="7" customWidth="1"/>
    <col min="14101" max="14101" width="9" style="7" bestFit="1" customWidth="1"/>
    <col min="14102" max="14102" width="17.109375" style="7" customWidth="1"/>
    <col min="14103" max="14106" width="10.109375" style="7" customWidth="1"/>
    <col min="14107" max="14107" width="9" style="7" bestFit="1" customWidth="1"/>
    <col min="14108" max="14108" width="7.44140625" style="7" bestFit="1" customWidth="1"/>
    <col min="14109" max="14109" width="10.44140625" style="7" bestFit="1" customWidth="1"/>
    <col min="14110" max="14113" width="7.44140625" style="7" bestFit="1" customWidth="1"/>
    <col min="14114" max="14114" width="6.88671875" style="7" bestFit="1" customWidth="1"/>
    <col min="14115" max="14115" width="9" style="7" bestFit="1" customWidth="1"/>
    <col min="14116" max="14117" width="7.44140625" style="7" bestFit="1" customWidth="1"/>
    <col min="14118" max="14119" width="9" style="7" bestFit="1" customWidth="1"/>
    <col min="14120" max="14120" width="9" style="7" customWidth="1"/>
    <col min="14121" max="14121" width="7.44140625" style="7" bestFit="1" customWidth="1"/>
    <col min="14122" max="14122" width="9" style="7" bestFit="1" customWidth="1"/>
    <col min="14123" max="14123" width="11.44140625" style="7"/>
    <col min="14124" max="14124" width="29.44140625" style="7" customWidth="1"/>
    <col min="14125" max="14125" width="9" style="7" bestFit="1" customWidth="1"/>
    <col min="14126" max="14126" width="7.44140625" style="7" bestFit="1" customWidth="1"/>
    <col min="14127" max="14127" width="10.44140625" style="7" bestFit="1" customWidth="1"/>
    <col min="14128" max="14131" width="7.44140625" style="7" bestFit="1" customWidth="1"/>
    <col min="14132" max="14132" width="6.88671875" style="7" bestFit="1" customWidth="1"/>
    <col min="14133" max="14133" width="9" style="7" bestFit="1" customWidth="1"/>
    <col min="14134" max="14135" width="7.44140625" style="7" bestFit="1" customWidth="1"/>
    <col min="14136" max="14137" width="9" style="7" bestFit="1" customWidth="1"/>
    <col min="14138" max="14138" width="9" style="7" customWidth="1"/>
    <col min="14139" max="14139" width="7.44140625" style="7" bestFit="1" customWidth="1"/>
    <col min="14140" max="14140" width="9" style="7" bestFit="1" customWidth="1"/>
    <col min="14141" max="14141" width="11.44140625" style="7"/>
    <col min="14142" max="14142" width="29.44140625" style="7" customWidth="1"/>
    <col min="14143" max="14143" width="9" style="7" bestFit="1" customWidth="1"/>
    <col min="14144" max="14144" width="7.44140625" style="7" bestFit="1" customWidth="1"/>
    <col min="14145" max="14145" width="10.44140625" style="7" bestFit="1" customWidth="1"/>
    <col min="14146" max="14149" width="7.44140625" style="7" bestFit="1" customWidth="1"/>
    <col min="14150" max="14150" width="6.88671875" style="7" bestFit="1" customWidth="1"/>
    <col min="14151" max="14151" width="9" style="7" bestFit="1" customWidth="1"/>
    <col min="14152" max="14153" width="7.44140625" style="7" bestFit="1" customWidth="1"/>
    <col min="14154" max="14155" width="9" style="7" bestFit="1" customWidth="1"/>
    <col min="14156" max="14156" width="9" style="7" customWidth="1"/>
    <col min="14157" max="14157" width="7.44140625" style="7" bestFit="1" customWidth="1"/>
    <col min="14158" max="14158" width="9" style="7" bestFit="1" customWidth="1"/>
    <col min="14159" max="14336" width="11.44140625" style="7"/>
    <col min="14337" max="14337" width="31" style="7" customWidth="1"/>
    <col min="14338" max="14338" width="9" style="7" bestFit="1" customWidth="1"/>
    <col min="14339" max="14339" width="7.44140625" style="7" bestFit="1" customWidth="1"/>
    <col min="14340" max="14340" width="10.44140625" style="7" bestFit="1" customWidth="1"/>
    <col min="14341" max="14344" width="7.44140625" style="7" bestFit="1" customWidth="1"/>
    <col min="14345" max="14345" width="6.88671875" style="7" bestFit="1" customWidth="1"/>
    <col min="14346" max="14346" width="9" style="7" bestFit="1" customWidth="1"/>
    <col min="14347" max="14348" width="7.44140625" style="7" bestFit="1" customWidth="1"/>
    <col min="14349" max="14350" width="9" style="7" bestFit="1" customWidth="1"/>
    <col min="14351" max="14351" width="9" style="7" customWidth="1"/>
    <col min="14352" max="14352" width="7.44140625" style="7" bestFit="1" customWidth="1"/>
    <col min="14353" max="14356" width="7.44140625" style="7" customWidth="1"/>
    <col min="14357" max="14357" width="9" style="7" bestFit="1" customWidth="1"/>
    <col min="14358" max="14358" width="17.109375" style="7" customWidth="1"/>
    <col min="14359" max="14362" width="10.109375" style="7" customWidth="1"/>
    <col min="14363" max="14363" width="9" style="7" bestFit="1" customWidth="1"/>
    <col min="14364" max="14364" width="7.44140625" style="7" bestFit="1" customWidth="1"/>
    <col min="14365" max="14365" width="10.44140625" style="7" bestFit="1" customWidth="1"/>
    <col min="14366" max="14369" width="7.44140625" style="7" bestFit="1" customWidth="1"/>
    <col min="14370" max="14370" width="6.88671875" style="7" bestFit="1" customWidth="1"/>
    <col min="14371" max="14371" width="9" style="7" bestFit="1" customWidth="1"/>
    <col min="14372" max="14373" width="7.44140625" style="7" bestFit="1" customWidth="1"/>
    <col min="14374" max="14375" width="9" style="7" bestFit="1" customWidth="1"/>
    <col min="14376" max="14376" width="9" style="7" customWidth="1"/>
    <col min="14377" max="14377" width="7.44140625" style="7" bestFit="1" customWidth="1"/>
    <col min="14378" max="14378" width="9" style="7" bestFit="1" customWidth="1"/>
    <col min="14379" max="14379" width="11.44140625" style="7"/>
    <col min="14380" max="14380" width="29.44140625" style="7" customWidth="1"/>
    <col min="14381" max="14381" width="9" style="7" bestFit="1" customWidth="1"/>
    <col min="14382" max="14382" width="7.44140625" style="7" bestFit="1" customWidth="1"/>
    <col min="14383" max="14383" width="10.44140625" style="7" bestFit="1" customWidth="1"/>
    <col min="14384" max="14387" width="7.44140625" style="7" bestFit="1" customWidth="1"/>
    <col min="14388" max="14388" width="6.88671875" style="7" bestFit="1" customWidth="1"/>
    <col min="14389" max="14389" width="9" style="7" bestFit="1" customWidth="1"/>
    <col min="14390" max="14391" width="7.44140625" style="7" bestFit="1" customWidth="1"/>
    <col min="14392" max="14393" width="9" style="7" bestFit="1" customWidth="1"/>
    <col min="14394" max="14394" width="9" style="7" customWidth="1"/>
    <col min="14395" max="14395" width="7.44140625" style="7" bestFit="1" customWidth="1"/>
    <col min="14396" max="14396" width="9" style="7" bestFit="1" customWidth="1"/>
    <col min="14397" max="14397" width="11.44140625" style="7"/>
    <col min="14398" max="14398" width="29.44140625" style="7" customWidth="1"/>
    <col min="14399" max="14399" width="9" style="7" bestFit="1" customWidth="1"/>
    <col min="14400" max="14400" width="7.44140625" style="7" bestFit="1" customWidth="1"/>
    <col min="14401" max="14401" width="10.44140625" style="7" bestFit="1" customWidth="1"/>
    <col min="14402" max="14405" width="7.44140625" style="7" bestFit="1" customWidth="1"/>
    <col min="14406" max="14406" width="6.88671875" style="7" bestFit="1" customWidth="1"/>
    <col min="14407" max="14407" width="9" style="7" bestFit="1" customWidth="1"/>
    <col min="14408" max="14409" width="7.44140625" style="7" bestFit="1" customWidth="1"/>
    <col min="14410" max="14411" width="9" style="7" bestFit="1" customWidth="1"/>
    <col min="14412" max="14412" width="9" style="7" customWidth="1"/>
    <col min="14413" max="14413" width="7.44140625" style="7" bestFit="1" customWidth="1"/>
    <col min="14414" max="14414" width="9" style="7" bestFit="1" customWidth="1"/>
    <col min="14415" max="14592" width="11.44140625" style="7"/>
    <col min="14593" max="14593" width="31" style="7" customWidth="1"/>
    <col min="14594" max="14594" width="9" style="7" bestFit="1" customWidth="1"/>
    <col min="14595" max="14595" width="7.44140625" style="7" bestFit="1" customWidth="1"/>
    <col min="14596" max="14596" width="10.44140625" style="7" bestFit="1" customWidth="1"/>
    <col min="14597" max="14600" width="7.44140625" style="7" bestFit="1" customWidth="1"/>
    <col min="14601" max="14601" width="6.88671875" style="7" bestFit="1" customWidth="1"/>
    <col min="14602" max="14602" width="9" style="7" bestFit="1" customWidth="1"/>
    <col min="14603" max="14604" width="7.44140625" style="7" bestFit="1" customWidth="1"/>
    <col min="14605" max="14606" width="9" style="7" bestFit="1" customWidth="1"/>
    <col min="14607" max="14607" width="9" style="7" customWidth="1"/>
    <col min="14608" max="14608" width="7.44140625" style="7" bestFit="1" customWidth="1"/>
    <col min="14609" max="14612" width="7.44140625" style="7" customWidth="1"/>
    <col min="14613" max="14613" width="9" style="7" bestFit="1" customWidth="1"/>
    <col min="14614" max="14614" width="17.109375" style="7" customWidth="1"/>
    <col min="14615" max="14618" width="10.109375" style="7" customWidth="1"/>
    <col min="14619" max="14619" width="9" style="7" bestFit="1" customWidth="1"/>
    <col min="14620" max="14620" width="7.44140625" style="7" bestFit="1" customWidth="1"/>
    <col min="14621" max="14621" width="10.44140625" style="7" bestFit="1" customWidth="1"/>
    <col min="14622" max="14625" width="7.44140625" style="7" bestFit="1" customWidth="1"/>
    <col min="14626" max="14626" width="6.88671875" style="7" bestFit="1" customWidth="1"/>
    <col min="14627" max="14627" width="9" style="7" bestFit="1" customWidth="1"/>
    <col min="14628" max="14629" width="7.44140625" style="7" bestFit="1" customWidth="1"/>
    <col min="14630" max="14631" width="9" style="7" bestFit="1" customWidth="1"/>
    <col min="14632" max="14632" width="9" style="7" customWidth="1"/>
    <col min="14633" max="14633" width="7.44140625" style="7" bestFit="1" customWidth="1"/>
    <col min="14634" max="14634" width="9" style="7" bestFit="1" customWidth="1"/>
    <col min="14635" max="14635" width="11.44140625" style="7"/>
    <col min="14636" max="14636" width="29.44140625" style="7" customWidth="1"/>
    <col min="14637" max="14637" width="9" style="7" bestFit="1" customWidth="1"/>
    <col min="14638" max="14638" width="7.44140625" style="7" bestFit="1" customWidth="1"/>
    <col min="14639" max="14639" width="10.44140625" style="7" bestFit="1" customWidth="1"/>
    <col min="14640" max="14643" width="7.44140625" style="7" bestFit="1" customWidth="1"/>
    <col min="14644" max="14644" width="6.88671875" style="7" bestFit="1" customWidth="1"/>
    <col min="14645" max="14645" width="9" style="7" bestFit="1" customWidth="1"/>
    <col min="14646" max="14647" width="7.44140625" style="7" bestFit="1" customWidth="1"/>
    <col min="14648" max="14649" width="9" style="7" bestFit="1" customWidth="1"/>
    <col min="14650" max="14650" width="9" style="7" customWidth="1"/>
    <col min="14651" max="14651" width="7.44140625" style="7" bestFit="1" customWidth="1"/>
    <col min="14652" max="14652" width="9" style="7" bestFit="1" customWidth="1"/>
    <col min="14653" max="14653" width="11.44140625" style="7"/>
    <col min="14654" max="14654" width="29.44140625" style="7" customWidth="1"/>
    <col min="14655" max="14655" width="9" style="7" bestFit="1" customWidth="1"/>
    <col min="14656" max="14656" width="7.44140625" style="7" bestFit="1" customWidth="1"/>
    <col min="14657" max="14657" width="10.44140625" style="7" bestFit="1" customWidth="1"/>
    <col min="14658" max="14661" width="7.44140625" style="7" bestFit="1" customWidth="1"/>
    <col min="14662" max="14662" width="6.88671875" style="7" bestFit="1" customWidth="1"/>
    <col min="14663" max="14663" width="9" style="7" bestFit="1" customWidth="1"/>
    <col min="14664" max="14665" width="7.44140625" style="7" bestFit="1" customWidth="1"/>
    <col min="14666" max="14667" width="9" style="7" bestFit="1" customWidth="1"/>
    <col min="14668" max="14668" width="9" style="7" customWidth="1"/>
    <col min="14669" max="14669" width="7.44140625" style="7" bestFit="1" customWidth="1"/>
    <col min="14670" max="14670" width="9" style="7" bestFit="1" customWidth="1"/>
    <col min="14671" max="14848" width="11.44140625" style="7"/>
    <col min="14849" max="14849" width="31" style="7" customWidth="1"/>
    <col min="14850" max="14850" width="9" style="7" bestFit="1" customWidth="1"/>
    <col min="14851" max="14851" width="7.44140625" style="7" bestFit="1" customWidth="1"/>
    <col min="14852" max="14852" width="10.44140625" style="7" bestFit="1" customWidth="1"/>
    <col min="14853" max="14856" width="7.44140625" style="7" bestFit="1" customWidth="1"/>
    <col min="14857" max="14857" width="6.88671875" style="7" bestFit="1" customWidth="1"/>
    <col min="14858" max="14858" width="9" style="7" bestFit="1" customWidth="1"/>
    <col min="14859" max="14860" width="7.44140625" style="7" bestFit="1" customWidth="1"/>
    <col min="14861" max="14862" width="9" style="7" bestFit="1" customWidth="1"/>
    <col min="14863" max="14863" width="9" style="7" customWidth="1"/>
    <col min="14864" max="14864" width="7.44140625" style="7" bestFit="1" customWidth="1"/>
    <col min="14865" max="14868" width="7.44140625" style="7" customWidth="1"/>
    <col min="14869" max="14869" width="9" style="7" bestFit="1" customWidth="1"/>
    <col min="14870" max="14870" width="17.109375" style="7" customWidth="1"/>
    <col min="14871" max="14874" width="10.109375" style="7" customWidth="1"/>
    <col min="14875" max="14875" width="9" style="7" bestFit="1" customWidth="1"/>
    <col min="14876" max="14876" width="7.44140625" style="7" bestFit="1" customWidth="1"/>
    <col min="14877" max="14877" width="10.44140625" style="7" bestFit="1" customWidth="1"/>
    <col min="14878" max="14881" width="7.44140625" style="7" bestFit="1" customWidth="1"/>
    <col min="14882" max="14882" width="6.88671875" style="7" bestFit="1" customWidth="1"/>
    <col min="14883" max="14883" width="9" style="7" bestFit="1" customWidth="1"/>
    <col min="14884" max="14885" width="7.44140625" style="7" bestFit="1" customWidth="1"/>
    <col min="14886" max="14887" width="9" style="7" bestFit="1" customWidth="1"/>
    <col min="14888" max="14888" width="9" style="7" customWidth="1"/>
    <col min="14889" max="14889" width="7.44140625" style="7" bestFit="1" customWidth="1"/>
    <col min="14890" max="14890" width="9" style="7" bestFit="1" customWidth="1"/>
    <col min="14891" max="14891" width="11.44140625" style="7"/>
    <col min="14892" max="14892" width="29.44140625" style="7" customWidth="1"/>
    <col min="14893" max="14893" width="9" style="7" bestFit="1" customWidth="1"/>
    <col min="14894" max="14894" width="7.44140625" style="7" bestFit="1" customWidth="1"/>
    <col min="14895" max="14895" width="10.44140625" style="7" bestFit="1" customWidth="1"/>
    <col min="14896" max="14899" width="7.44140625" style="7" bestFit="1" customWidth="1"/>
    <col min="14900" max="14900" width="6.88671875" style="7" bestFit="1" customWidth="1"/>
    <col min="14901" max="14901" width="9" style="7" bestFit="1" customWidth="1"/>
    <col min="14902" max="14903" width="7.44140625" style="7" bestFit="1" customWidth="1"/>
    <col min="14904" max="14905" width="9" style="7" bestFit="1" customWidth="1"/>
    <col min="14906" max="14906" width="9" style="7" customWidth="1"/>
    <col min="14907" max="14907" width="7.44140625" style="7" bestFit="1" customWidth="1"/>
    <col min="14908" max="14908" width="9" style="7" bestFit="1" customWidth="1"/>
    <col min="14909" max="14909" width="11.44140625" style="7"/>
    <col min="14910" max="14910" width="29.44140625" style="7" customWidth="1"/>
    <col min="14911" max="14911" width="9" style="7" bestFit="1" customWidth="1"/>
    <col min="14912" max="14912" width="7.44140625" style="7" bestFit="1" customWidth="1"/>
    <col min="14913" max="14913" width="10.44140625" style="7" bestFit="1" customWidth="1"/>
    <col min="14914" max="14917" width="7.44140625" style="7" bestFit="1" customWidth="1"/>
    <col min="14918" max="14918" width="6.88671875" style="7" bestFit="1" customWidth="1"/>
    <col min="14919" max="14919" width="9" style="7" bestFit="1" customWidth="1"/>
    <col min="14920" max="14921" width="7.44140625" style="7" bestFit="1" customWidth="1"/>
    <col min="14922" max="14923" width="9" style="7" bestFit="1" customWidth="1"/>
    <col min="14924" max="14924" width="9" style="7" customWidth="1"/>
    <col min="14925" max="14925" width="7.44140625" style="7" bestFit="1" customWidth="1"/>
    <col min="14926" max="14926" width="9" style="7" bestFit="1" customWidth="1"/>
    <col min="14927" max="15104" width="11.44140625" style="7"/>
    <col min="15105" max="15105" width="31" style="7" customWidth="1"/>
    <col min="15106" max="15106" width="9" style="7" bestFit="1" customWidth="1"/>
    <col min="15107" max="15107" width="7.44140625" style="7" bestFit="1" customWidth="1"/>
    <col min="15108" max="15108" width="10.44140625" style="7" bestFit="1" customWidth="1"/>
    <col min="15109" max="15112" width="7.44140625" style="7" bestFit="1" customWidth="1"/>
    <col min="15113" max="15113" width="6.88671875" style="7" bestFit="1" customWidth="1"/>
    <col min="15114" max="15114" width="9" style="7" bestFit="1" customWidth="1"/>
    <col min="15115" max="15116" width="7.44140625" style="7" bestFit="1" customWidth="1"/>
    <col min="15117" max="15118" width="9" style="7" bestFit="1" customWidth="1"/>
    <col min="15119" max="15119" width="9" style="7" customWidth="1"/>
    <col min="15120" max="15120" width="7.44140625" style="7" bestFit="1" customWidth="1"/>
    <col min="15121" max="15124" width="7.44140625" style="7" customWidth="1"/>
    <col min="15125" max="15125" width="9" style="7" bestFit="1" customWidth="1"/>
    <col min="15126" max="15126" width="17.109375" style="7" customWidth="1"/>
    <col min="15127" max="15130" width="10.109375" style="7" customWidth="1"/>
    <col min="15131" max="15131" width="9" style="7" bestFit="1" customWidth="1"/>
    <col min="15132" max="15132" width="7.44140625" style="7" bestFit="1" customWidth="1"/>
    <col min="15133" max="15133" width="10.44140625" style="7" bestFit="1" customWidth="1"/>
    <col min="15134" max="15137" width="7.44140625" style="7" bestFit="1" customWidth="1"/>
    <col min="15138" max="15138" width="6.88671875" style="7" bestFit="1" customWidth="1"/>
    <col min="15139" max="15139" width="9" style="7" bestFit="1" customWidth="1"/>
    <col min="15140" max="15141" width="7.44140625" style="7" bestFit="1" customWidth="1"/>
    <col min="15142" max="15143" width="9" style="7" bestFit="1" customWidth="1"/>
    <col min="15144" max="15144" width="9" style="7" customWidth="1"/>
    <col min="15145" max="15145" width="7.44140625" style="7" bestFit="1" customWidth="1"/>
    <col min="15146" max="15146" width="9" style="7" bestFit="1" customWidth="1"/>
    <col min="15147" max="15147" width="11.44140625" style="7"/>
    <col min="15148" max="15148" width="29.44140625" style="7" customWidth="1"/>
    <col min="15149" max="15149" width="9" style="7" bestFit="1" customWidth="1"/>
    <col min="15150" max="15150" width="7.44140625" style="7" bestFit="1" customWidth="1"/>
    <col min="15151" max="15151" width="10.44140625" style="7" bestFit="1" customWidth="1"/>
    <col min="15152" max="15155" width="7.44140625" style="7" bestFit="1" customWidth="1"/>
    <col min="15156" max="15156" width="6.88671875" style="7" bestFit="1" customWidth="1"/>
    <col min="15157" max="15157" width="9" style="7" bestFit="1" customWidth="1"/>
    <col min="15158" max="15159" width="7.44140625" style="7" bestFit="1" customWidth="1"/>
    <col min="15160" max="15161" width="9" style="7" bestFit="1" customWidth="1"/>
    <col min="15162" max="15162" width="9" style="7" customWidth="1"/>
    <col min="15163" max="15163" width="7.44140625" style="7" bestFit="1" customWidth="1"/>
    <col min="15164" max="15164" width="9" style="7" bestFit="1" customWidth="1"/>
    <col min="15165" max="15165" width="11.44140625" style="7"/>
    <col min="15166" max="15166" width="29.44140625" style="7" customWidth="1"/>
    <col min="15167" max="15167" width="9" style="7" bestFit="1" customWidth="1"/>
    <col min="15168" max="15168" width="7.44140625" style="7" bestFit="1" customWidth="1"/>
    <col min="15169" max="15169" width="10.44140625" style="7" bestFit="1" customWidth="1"/>
    <col min="15170" max="15173" width="7.44140625" style="7" bestFit="1" customWidth="1"/>
    <col min="15174" max="15174" width="6.88671875" style="7" bestFit="1" customWidth="1"/>
    <col min="15175" max="15175" width="9" style="7" bestFit="1" customWidth="1"/>
    <col min="15176" max="15177" width="7.44140625" style="7" bestFit="1" customWidth="1"/>
    <col min="15178" max="15179" width="9" style="7" bestFit="1" customWidth="1"/>
    <col min="15180" max="15180" width="9" style="7" customWidth="1"/>
    <col min="15181" max="15181" width="7.44140625" style="7" bestFit="1" customWidth="1"/>
    <col min="15182" max="15182" width="9" style="7" bestFit="1" customWidth="1"/>
    <col min="15183" max="15360" width="11.44140625" style="7"/>
    <col min="15361" max="15361" width="31" style="7" customWidth="1"/>
    <col min="15362" max="15362" width="9" style="7" bestFit="1" customWidth="1"/>
    <col min="15363" max="15363" width="7.44140625" style="7" bestFit="1" customWidth="1"/>
    <col min="15364" max="15364" width="10.44140625" style="7" bestFit="1" customWidth="1"/>
    <col min="15365" max="15368" width="7.44140625" style="7" bestFit="1" customWidth="1"/>
    <col min="15369" max="15369" width="6.88671875" style="7" bestFit="1" customWidth="1"/>
    <col min="15370" max="15370" width="9" style="7" bestFit="1" customWidth="1"/>
    <col min="15371" max="15372" width="7.44140625" style="7" bestFit="1" customWidth="1"/>
    <col min="15373" max="15374" width="9" style="7" bestFit="1" customWidth="1"/>
    <col min="15375" max="15375" width="9" style="7" customWidth="1"/>
    <col min="15376" max="15376" width="7.44140625" style="7" bestFit="1" customWidth="1"/>
    <col min="15377" max="15380" width="7.44140625" style="7" customWidth="1"/>
    <col min="15381" max="15381" width="9" style="7" bestFit="1" customWidth="1"/>
    <col min="15382" max="15382" width="17.109375" style="7" customWidth="1"/>
    <col min="15383" max="15386" width="10.109375" style="7" customWidth="1"/>
    <col min="15387" max="15387" width="9" style="7" bestFit="1" customWidth="1"/>
    <col min="15388" max="15388" width="7.44140625" style="7" bestFit="1" customWidth="1"/>
    <col min="15389" max="15389" width="10.44140625" style="7" bestFit="1" customWidth="1"/>
    <col min="15390" max="15393" width="7.44140625" style="7" bestFit="1" customWidth="1"/>
    <col min="15394" max="15394" width="6.88671875" style="7" bestFit="1" customWidth="1"/>
    <col min="15395" max="15395" width="9" style="7" bestFit="1" customWidth="1"/>
    <col min="15396" max="15397" width="7.44140625" style="7" bestFit="1" customWidth="1"/>
    <col min="15398" max="15399" width="9" style="7" bestFit="1" customWidth="1"/>
    <col min="15400" max="15400" width="9" style="7" customWidth="1"/>
    <col min="15401" max="15401" width="7.44140625" style="7" bestFit="1" customWidth="1"/>
    <col min="15402" max="15402" width="9" style="7" bestFit="1" customWidth="1"/>
    <col min="15403" max="15403" width="11.44140625" style="7"/>
    <col min="15404" max="15404" width="29.44140625" style="7" customWidth="1"/>
    <col min="15405" max="15405" width="9" style="7" bestFit="1" customWidth="1"/>
    <col min="15406" max="15406" width="7.44140625" style="7" bestFit="1" customWidth="1"/>
    <col min="15407" max="15407" width="10.44140625" style="7" bestFit="1" customWidth="1"/>
    <col min="15408" max="15411" width="7.44140625" style="7" bestFit="1" customWidth="1"/>
    <col min="15412" max="15412" width="6.88671875" style="7" bestFit="1" customWidth="1"/>
    <col min="15413" max="15413" width="9" style="7" bestFit="1" customWidth="1"/>
    <col min="15414" max="15415" width="7.44140625" style="7" bestFit="1" customWidth="1"/>
    <col min="15416" max="15417" width="9" style="7" bestFit="1" customWidth="1"/>
    <col min="15418" max="15418" width="9" style="7" customWidth="1"/>
    <col min="15419" max="15419" width="7.44140625" style="7" bestFit="1" customWidth="1"/>
    <col min="15420" max="15420" width="9" style="7" bestFit="1" customWidth="1"/>
    <col min="15421" max="15421" width="11.44140625" style="7"/>
    <col min="15422" max="15422" width="29.44140625" style="7" customWidth="1"/>
    <col min="15423" max="15423" width="9" style="7" bestFit="1" customWidth="1"/>
    <col min="15424" max="15424" width="7.44140625" style="7" bestFit="1" customWidth="1"/>
    <col min="15425" max="15425" width="10.44140625" style="7" bestFit="1" customWidth="1"/>
    <col min="15426" max="15429" width="7.44140625" style="7" bestFit="1" customWidth="1"/>
    <col min="15430" max="15430" width="6.88671875" style="7" bestFit="1" customWidth="1"/>
    <col min="15431" max="15431" width="9" style="7" bestFit="1" customWidth="1"/>
    <col min="15432" max="15433" width="7.44140625" style="7" bestFit="1" customWidth="1"/>
    <col min="15434" max="15435" width="9" style="7" bestFit="1" customWidth="1"/>
    <col min="15436" max="15436" width="9" style="7" customWidth="1"/>
    <col min="15437" max="15437" width="7.44140625" style="7" bestFit="1" customWidth="1"/>
    <col min="15438" max="15438" width="9" style="7" bestFit="1" customWidth="1"/>
    <col min="15439" max="15616" width="11.44140625" style="7"/>
    <col min="15617" max="15617" width="31" style="7" customWidth="1"/>
    <col min="15618" max="15618" width="9" style="7" bestFit="1" customWidth="1"/>
    <col min="15619" max="15619" width="7.44140625" style="7" bestFit="1" customWidth="1"/>
    <col min="15620" max="15620" width="10.44140625" style="7" bestFit="1" customWidth="1"/>
    <col min="15621" max="15624" width="7.44140625" style="7" bestFit="1" customWidth="1"/>
    <col min="15625" max="15625" width="6.88671875" style="7" bestFit="1" customWidth="1"/>
    <col min="15626" max="15626" width="9" style="7" bestFit="1" customWidth="1"/>
    <col min="15627" max="15628" width="7.44140625" style="7" bestFit="1" customWidth="1"/>
    <col min="15629" max="15630" width="9" style="7" bestFit="1" customWidth="1"/>
    <col min="15631" max="15631" width="9" style="7" customWidth="1"/>
    <col min="15632" max="15632" width="7.44140625" style="7" bestFit="1" customWidth="1"/>
    <col min="15633" max="15636" width="7.44140625" style="7" customWidth="1"/>
    <col min="15637" max="15637" width="9" style="7" bestFit="1" customWidth="1"/>
    <col min="15638" max="15638" width="17.109375" style="7" customWidth="1"/>
    <col min="15639" max="15642" width="10.109375" style="7" customWidth="1"/>
    <col min="15643" max="15643" width="9" style="7" bestFit="1" customWidth="1"/>
    <col min="15644" max="15644" width="7.44140625" style="7" bestFit="1" customWidth="1"/>
    <col min="15645" max="15645" width="10.44140625" style="7" bestFit="1" customWidth="1"/>
    <col min="15646" max="15649" width="7.44140625" style="7" bestFit="1" customWidth="1"/>
    <col min="15650" max="15650" width="6.88671875" style="7" bestFit="1" customWidth="1"/>
    <col min="15651" max="15651" width="9" style="7" bestFit="1" customWidth="1"/>
    <col min="15652" max="15653" width="7.44140625" style="7" bestFit="1" customWidth="1"/>
    <col min="15654" max="15655" width="9" style="7" bestFit="1" customWidth="1"/>
    <col min="15656" max="15656" width="9" style="7" customWidth="1"/>
    <col min="15657" max="15657" width="7.44140625" style="7" bestFit="1" customWidth="1"/>
    <col min="15658" max="15658" width="9" style="7" bestFit="1" customWidth="1"/>
    <col min="15659" max="15659" width="11.44140625" style="7"/>
    <col min="15660" max="15660" width="29.44140625" style="7" customWidth="1"/>
    <col min="15661" max="15661" width="9" style="7" bestFit="1" customWidth="1"/>
    <col min="15662" max="15662" width="7.44140625" style="7" bestFit="1" customWidth="1"/>
    <col min="15663" max="15663" width="10.44140625" style="7" bestFit="1" customWidth="1"/>
    <col min="15664" max="15667" width="7.44140625" style="7" bestFit="1" customWidth="1"/>
    <col min="15668" max="15668" width="6.88671875" style="7" bestFit="1" customWidth="1"/>
    <col min="15669" max="15669" width="9" style="7" bestFit="1" customWidth="1"/>
    <col min="15670" max="15671" width="7.44140625" style="7" bestFit="1" customWidth="1"/>
    <col min="15672" max="15673" width="9" style="7" bestFit="1" customWidth="1"/>
    <col min="15674" max="15674" width="9" style="7" customWidth="1"/>
    <col min="15675" max="15675" width="7.44140625" style="7" bestFit="1" customWidth="1"/>
    <col min="15676" max="15676" width="9" style="7" bestFit="1" customWidth="1"/>
    <col min="15677" max="15677" width="11.44140625" style="7"/>
    <col min="15678" max="15678" width="29.44140625" style="7" customWidth="1"/>
    <col min="15679" max="15679" width="9" style="7" bestFit="1" customWidth="1"/>
    <col min="15680" max="15680" width="7.44140625" style="7" bestFit="1" customWidth="1"/>
    <col min="15681" max="15681" width="10.44140625" style="7" bestFit="1" customWidth="1"/>
    <col min="15682" max="15685" width="7.44140625" style="7" bestFit="1" customWidth="1"/>
    <col min="15686" max="15686" width="6.88671875" style="7" bestFit="1" customWidth="1"/>
    <col min="15687" max="15687" width="9" style="7" bestFit="1" customWidth="1"/>
    <col min="15688" max="15689" width="7.44140625" style="7" bestFit="1" customWidth="1"/>
    <col min="15690" max="15691" width="9" style="7" bestFit="1" customWidth="1"/>
    <col min="15692" max="15692" width="9" style="7" customWidth="1"/>
    <col min="15693" max="15693" width="7.44140625" style="7" bestFit="1" customWidth="1"/>
    <col min="15694" max="15694" width="9" style="7" bestFit="1" customWidth="1"/>
    <col min="15695" max="15872" width="11.44140625" style="7"/>
    <col min="15873" max="15873" width="31" style="7" customWidth="1"/>
    <col min="15874" max="15874" width="9" style="7" bestFit="1" customWidth="1"/>
    <col min="15875" max="15875" width="7.44140625" style="7" bestFit="1" customWidth="1"/>
    <col min="15876" max="15876" width="10.44140625" style="7" bestFit="1" customWidth="1"/>
    <col min="15877" max="15880" width="7.44140625" style="7" bestFit="1" customWidth="1"/>
    <col min="15881" max="15881" width="6.88671875" style="7" bestFit="1" customWidth="1"/>
    <col min="15882" max="15882" width="9" style="7" bestFit="1" customWidth="1"/>
    <col min="15883" max="15884" width="7.44140625" style="7" bestFit="1" customWidth="1"/>
    <col min="15885" max="15886" width="9" style="7" bestFit="1" customWidth="1"/>
    <col min="15887" max="15887" width="9" style="7" customWidth="1"/>
    <col min="15888" max="15888" width="7.44140625" style="7" bestFit="1" customWidth="1"/>
    <col min="15889" max="15892" width="7.44140625" style="7" customWidth="1"/>
    <col min="15893" max="15893" width="9" style="7" bestFit="1" customWidth="1"/>
    <col min="15894" max="15894" width="17.109375" style="7" customWidth="1"/>
    <col min="15895" max="15898" width="10.109375" style="7" customWidth="1"/>
    <col min="15899" max="15899" width="9" style="7" bestFit="1" customWidth="1"/>
    <col min="15900" max="15900" width="7.44140625" style="7" bestFit="1" customWidth="1"/>
    <col min="15901" max="15901" width="10.44140625" style="7" bestFit="1" customWidth="1"/>
    <col min="15902" max="15905" width="7.44140625" style="7" bestFit="1" customWidth="1"/>
    <col min="15906" max="15906" width="6.88671875" style="7" bestFit="1" customWidth="1"/>
    <col min="15907" max="15907" width="9" style="7" bestFit="1" customWidth="1"/>
    <col min="15908" max="15909" width="7.44140625" style="7" bestFit="1" customWidth="1"/>
    <col min="15910" max="15911" width="9" style="7" bestFit="1" customWidth="1"/>
    <col min="15912" max="15912" width="9" style="7" customWidth="1"/>
    <col min="15913" max="15913" width="7.44140625" style="7" bestFit="1" customWidth="1"/>
    <col min="15914" max="15914" width="9" style="7" bestFit="1" customWidth="1"/>
    <col min="15915" max="15915" width="11.44140625" style="7"/>
    <col min="15916" max="15916" width="29.44140625" style="7" customWidth="1"/>
    <col min="15917" max="15917" width="9" style="7" bestFit="1" customWidth="1"/>
    <col min="15918" max="15918" width="7.44140625" style="7" bestFit="1" customWidth="1"/>
    <col min="15919" max="15919" width="10.44140625" style="7" bestFit="1" customWidth="1"/>
    <col min="15920" max="15923" width="7.44140625" style="7" bestFit="1" customWidth="1"/>
    <col min="15924" max="15924" width="6.88671875" style="7" bestFit="1" customWidth="1"/>
    <col min="15925" max="15925" width="9" style="7" bestFit="1" customWidth="1"/>
    <col min="15926" max="15927" width="7.44140625" style="7" bestFit="1" customWidth="1"/>
    <col min="15928" max="15929" width="9" style="7" bestFit="1" customWidth="1"/>
    <col min="15930" max="15930" width="9" style="7" customWidth="1"/>
    <col min="15931" max="15931" width="7.44140625" style="7" bestFit="1" customWidth="1"/>
    <col min="15932" max="15932" width="9" style="7" bestFit="1" customWidth="1"/>
    <col min="15933" max="15933" width="11.44140625" style="7"/>
    <col min="15934" max="15934" width="29.44140625" style="7" customWidth="1"/>
    <col min="15935" max="15935" width="9" style="7" bestFit="1" customWidth="1"/>
    <col min="15936" max="15936" width="7.44140625" style="7" bestFit="1" customWidth="1"/>
    <col min="15937" max="15937" width="10.44140625" style="7" bestFit="1" customWidth="1"/>
    <col min="15938" max="15941" width="7.44140625" style="7" bestFit="1" customWidth="1"/>
    <col min="15942" max="15942" width="6.88671875" style="7" bestFit="1" customWidth="1"/>
    <col min="15943" max="15943" width="9" style="7" bestFit="1" customWidth="1"/>
    <col min="15944" max="15945" width="7.44140625" style="7" bestFit="1" customWidth="1"/>
    <col min="15946" max="15947" width="9" style="7" bestFit="1" customWidth="1"/>
    <col min="15948" max="15948" width="9" style="7" customWidth="1"/>
    <col min="15949" max="15949" width="7.44140625" style="7" bestFit="1" customWidth="1"/>
    <col min="15950" max="15950" width="9" style="7" bestFit="1" customWidth="1"/>
    <col min="15951" max="16128" width="11.44140625" style="7"/>
    <col min="16129" max="16129" width="31" style="7" customWidth="1"/>
    <col min="16130" max="16130" width="9" style="7" bestFit="1" customWidth="1"/>
    <col min="16131" max="16131" width="7.44140625" style="7" bestFit="1" customWidth="1"/>
    <col min="16132" max="16132" width="10.44140625" style="7" bestFit="1" customWidth="1"/>
    <col min="16133" max="16136" width="7.44140625" style="7" bestFit="1" customWidth="1"/>
    <col min="16137" max="16137" width="6.88671875" style="7" bestFit="1" customWidth="1"/>
    <col min="16138" max="16138" width="9" style="7" bestFit="1" customWidth="1"/>
    <col min="16139" max="16140" width="7.44140625" style="7" bestFit="1" customWidth="1"/>
    <col min="16141" max="16142" width="9" style="7" bestFit="1" customWidth="1"/>
    <col min="16143" max="16143" width="9" style="7" customWidth="1"/>
    <col min="16144" max="16144" width="7.44140625" style="7" bestFit="1" customWidth="1"/>
    <col min="16145" max="16148" width="7.44140625" style="7" customWidth="1"/>
    <col min="16149" max="16149" width="9" style="7" bestFit="1" customWidth="1"/>
    <col min="16150" max="16150" width="17.109375" style="7" customWidth="1"/>
    <col min="16151" max="16154" width="10.109375" style="7" customWidth="1"/>
    <col min="16155" max="16155" width="9" style="7" bestFit="1" customWidth="1"/>
    <col min="16156" max="16156" width="7.44140625" style="7" bestFit="1" customWidth="1"/>
    <col min="16157" max="16157" width="10.44140625" style="7" bestFit="1" customWidth="1"/>
    <col min="16158" max="16161" width="7.44140625" style="7" bestFit="1" customWidth="1"/>
    <col min="16162" max="16162" width="6.88671875" style="7" bestFit="1" customWidth="1"/>
    <col min="16163" max="16163" width="9" style="7" bestFit="1" customWidth="1"/>
    <col min="16164" max="16165" width="7.44140625" style="7" bestFit="1" customWidth="1"/>
    <col min="16166" max="16167" width="9" style="7" bestFit="1" customWidth="1"/>
    <col min="16168" max="16168" width="9" style="7" customWidth="1"/>
    <col min="16169" max="16169" width="7.44140625" style="7" bestFit="1" customWidth="1"/>
    <col min="16170" max="16170" width="9" style="7" bestFit="1" customWidth="1"/>
    <col min="16171" max="16171" width="11.44140625" style="7"/>
    <col min="16172" max="16172" width="29.44140625" style="7" customWidth="1"/>
    <col min="16173" max="16173" width="9" style="7" bestFit="1" customWidth="1"/>
    <col min="16174" max="16174" width="7.44140625" style="7" bestFit="1" customWidth="1"/>
    <col min="16175" max="16175" width="10.44140625" style="7" bestFit="1" customWidth="1"/>
    <col min="16176" max="16179" width="7.44140625" style="7" bestFit="1" customWidth="1"/>
    <col min="16180" max="16180" width="6.88671875" style="7" bestFit="1" customWidth="1"/>
    <col min="16181" max="16181" width="9" style="7" bestFit="1" customWidth="1"/>
    <col min="16182" max="16183" width="7.44140625" style="7" bestFit="1" customWidth="1"/>
    <col min="16184" max="16185" width="9" style="7" bestFit="1" customWidth="1"/>
    <col min="16186" max="16186" width="9" style="7" customWidth="1"/>
    <col min="16187" max="16187" width="7.44140625" style="7" bestFit="1" customWidth="1"/>
    <col min="16188" max="16188" width="9" style="7" bestFit="1" customWidth="1"/>
    <col min="16189" max="16189" width="11.44140625" style="7"/>
    <col min="16190" max="16190" width="29.44140625" style="7" customWidth="1"/>
    <col min="16191" max="16191" width="9" style="7" bestFit="1" customWidth="1"/>
    <col min="16192" max="16192" width="7.44140625" style="7" bestFit="1" customWidth="1"/>
    <col min="16193" max="16193" width="10.44140625" style="7" bestFit="1" customWidth="1"/>
    <col min="16194" max="16197" width="7.44140625" style="7" bestFit="1" customWidth="1"/>
    <col min="16198" max="16198" width="6.88671875" style="7" bestFit="1" customWidth="1"/>
    <col min="16199" max="16199" width="9" style="7" bestFit="1" customWidth="1"/>
    <col min="16200" max="16201" width="7.44140625" style="7" bestFit="1" customWidth="1"/>
    <col min="16202" max="16203" width="9" style="7" bestFit="1" customWidth="1"/>
    <col min="16204" max="16204" width="9" style="7" customWidth="1"/>
    <col min="16205" max="16205" width="7.44140625" style="7" bestFit="1" customWidth="1"/>
    <col min="16206" max="16206" width="9" style="7" bestFit="1" customWidth="1"/>
    <col min="16207" max="16384" width="11.44140625" style="7"/>
  </cols>
  <sheetData>
    <row r="1" spans="1:22" ht="18" customHeight="1" x14ac:dyDescent="0.25">
      <c r="A1" s="1344" t="s">
        <v>1132</v>
      </c>
    </row>
    <row r="2" spans="1:22" ht="42" customHeight="1" x14ac:dyDescent="0.5">
      <c r="A2" s="352" t="s">
        <v>1052</v>
      </c>
      <c r="B2" s="352"/>
      <c r="C2" s="352"/>
      <c r="D2" s="352"/>
      <c r="E2" s="352"/>
      <c r="F2" s="352"/>
      <c r="G2" s="352"/>
      <c r="H2" s="352"/>
      <c r="I2" s="352"/>
      <c r="J2" s="352"/>
      <c r="K2" s="352"/>
      <c r="L2" s="352"/>
      <c r="M2" s="352"/>
      <c r="N2" s="352"/>
      <c r="O2" s="352"/>
      <c r="P2" s="352"/>
      <c r="Q2" s="352"/>
      <c r="R2" s="352"/>
      <c r="S2" s="352"/>
      <c r="T2" s="352"/>
      <c r="U2" s="352"/>
    </row>
    <row r="3" spans="1:22" ht="17.399999999999999" x14ac:dyDescent="0.3">
      <c r="A3" s="768">
        <v>46053</v>
      </c>
      <c r="B3" s="768"/>
      <c r="C3" s="768"/>
      <c r="D3" s="768"/>
      <c r="E3" s="768"/>
      <c r="F3" s="768"/>
      <c r="G3" s="768"/>
      <c r="H3" s="768"/>
      <c r="I3" s="768"/>
      <c r="J3" s="768"/>
      <c r="K3" s="768"/>
      <c r="L3" s="768"/>
      <c r="M3" s="768"/>
      <c r="N3" s="768"/>
      <c r="O3" s="768"/>
      <c r="P3" s="768"/>
      <c r="Q3" s="768"/>
      <c r="R3" s="768"/>
      <c r="S3" s="768"/>
      <c r="T3" s="768"/>
      <c r="U3" s="768"/>
    </row>
    <row r="4" spans="1:22" ht="16.8" x14ac:dyDescent="0.3">
      <c r="A4" s="769" t="s">
        <v>176</v>
      </c>
      <c r="B4" s="769"/>
      <c r="C4" s="769"/>
      <c r="D4" s="769"/>
      <c r="E4" s="769"/>
      <c r="F4" s="769"/>
      <c r="G4" s="769"/>
      <c r="H4" s="769"/>
      <c r="I4" s="769"/>
      <c r="J4" s="769"/>
      <c r="K4" s="769"/>
      <c r="L4" s="769"/>
      <c r="M4" s="769"/>
      <c r="N4" s="769"/>
      <c r="O4" s="769"/>
      <c r="P4" s="769"/>
      <c r="Q4" s="769"/>
      <c r="R4" s="769"/>
      <c r="S4" s="769"/>
      <c r="T4" s="769"/>
      <c r="U4" s="769"/>
    </row>
    <row r="5" spans="1:22" ht="15.75" customHeight="1" thickBot="1" x14ac:dyDescent="0.3">
      <c r="A5" s="1193"/>
      <c r="B5" s="771"/>
      <c r="C5" s="771"/>
      <c r="D5" s="771"/>
      <c r="E5" s="771"/>
      <c r="F5" s="771"/>
      <c r="G5" s="771"/>
      <c r="H5" s="771"/>
      <c r="I5" s="771"/>
      <c r="J5" s="771"/>
      <c r="K5" s="771"/>
      <c r="L5" s="771"/>
      <c r="M5" s="771"/>
      <c r="N5" s="771"/>
      <c r="O5" s="771"/>
      <c r="P5" s="771"/>
      <c r="Q5" s="771"/>
      <c r="R5" s="771"/>
      <c r="S5" s="771"/>
      <c r="T5" s="771"/>
      <c r="U5" s="772"/>
    </row>
    <row r="6" spans="1:22" ht="96.75" customHeight="1" x14ac:dyDescent="0.3">
      <c r="A6" s="356" t="s">
        <v>783</v>
      </c>
      <c r="B6" s="773" t="s">
        <v>29</v>
      </c>
      <c r="C6" s="774" t="s">
        <v>30</v>
      </c>
      <c r="D6" s="774" t="s">
        <v>31</v>
      </c>
      <c r="E6" s="774" t="s">
        <v>32</v>
      </c>
      <c r="F6" s="774" t="s">
        <v>33</v>
      </c>
      <c r="G6" s="774" t="s">
        <v>117</v>
      </c>
      <c r="H6" s="774" t="s">
        <v>35</v>
      </c>
      <c r="I6" s="774" t="s">
        <v>784</v>
      </c>
      <c r="J6" s="774" t="s">
        <v>37</v>
      </c>
      <c r="K6" s="774" t="s">
        <v>38</v>
      </c>
      <c r="L6" s="774" t="s">
        <v>39</v>
      </c>
      <c r="M6" s="774" t="s">
        <v>118</v>
      </c>
      <c r="N6" s="774" t="s">
        <v>154</v>
      </c>
      <c r="O6" s="774" t="s">
        <v>42</v>
      </c>
      <c r="P6" s="774" t="s">
        <v>43</v>
      </c>
      <c r="Q6" s="774" t="s">
        <v>44</v>
      </c>
      <c r="R6" s="774" t="s">
        <v>785</v>
      </c>
      <c r="S6" s="774" t="s">
        <v>46</v>
      </c>
      <c r="T6" s="774" t="s">
        <v>47</v>
      </c>
      <c r="U6" s="775" t="s">
        <v>48</v>
      </c>
      <c r="V6" s="13"/>
    </row>
    <row r="7" spans="1:22" ht="13.8" x14ac:dyDescent="0.3">
      <c r="A7" s="776" t="s">
        <v>786</v>
      </c>
      <c r="B7" s="1194">
        <v>0.11242834014274111</v>
      </c>
      <c r="C7" s="1194">
        <v>1.4925288176136369E-4</v>
      </c>
      <c r="D7" s="1194">
        <v>2.231544328559551E-2</v>
      </c>
      <c r="E7" s="1194">
        <v>0.16958663106261784</v>
      </c>
      <c r="F7" s="1194">
        <v>0.18219374353136172</v>
      </c>
      <c r="G7" s="1194">
        <v>0.16848797627359327</v>
      </c>
      <c r="H7" s="1194">
        <v>0</v>
      </c>
      <c r="I7" s="1194">
        <v>7.4815647563922628E-6</v>
      </c>
      <c r="J7" s="1194" t="s">
        <v>134</v>
      </c>
      <c r="K7" s="1194">
        <v>0.50364979128331977</v>
      </c>
      <c r="L7" s="1194" t="s">
        <v>134</v>
      </c>
      <c r="M7" s="1194">
        <v>0</v>
      </c>
      <c r="N7" s="1194" t="s">
        <v>134</v>
      </c>
      <c r="O7" s="1194">
        <v>0</v>
      </c>
      <c r="P7" s="1194">
        <v>0.99056065389712744</v>
      </c>
      <c r="Q7" s="1194">
        <v>0</v>
      </c>
      <c r="R7" s="1194">
        <v>0.67633231996540721</v>
      </c>
      <c r="S7" s="1194" t="s">
        <v>134</v>
      </c>
      <c r="T7" s="1194" t="s">
        <v>134</v>
      </c>
      <c r="U7" s="777">
        <v>9.5088614343144709E-2</v>
      </c>
      <c r="V7" s="1195"/>
    </row>
    <row r="8" spans="1:22" ht="13.8" x14ac:dyDescent="0.3">
      <c r="A8" s="779" t="s">
        <v>787</v>
      </c>
      <c r="B8" s="1196">
        <v>3.9696664724253117E-3</v>
      </c>
      <c r="C8" s="1196" t="s">
        <v>134</v>
      </c>
      <c r="D8" s="1196">
        <v>1.6397924053860185E-2</v>
      </c>
      <c r="E8" s="1196">
        <v>0</v>
      </c>
      <c r="F8" s="1196">
        <v>0</v>
      </c>
      <c r="G8" s="1196">
        <v>0</v>
      </c>
      <c r="H8" s="1196">
        <v>0</v>
      </c>
      <c r="I8" s="1196">
        <v>0</v>
      </c>
      <c r="J8" s="1196" t="s">
        <v>134</v>
      </c>
      <c r="K8" s="1196" t="s">
        <v>134</v>
      </c>
      <c r="L8" s="1196" t="s">
        <v>134</v>
      </c>
      <c r="M8" s="1196" t="s">
        <v>134</v>
      </c>
      <c r="N8" s="1196" t="s">
        <v>134</v>
      </c>
      <c r="O8" s="1196" t="s">
        <v>134</v>
      </c>
      <c r="P8" s="1196" t="s">
        <v>134</v>
      </c>
      <c r="Q8" s="1196" t="s">
        <v>134</v>
      </c>
      <c r="R8" s="1196" t="s">
        <v>134</v>
      </c>
      <c r="S8" s="1196" t="s">
        <v>134</v>
      </c>
      <c r="T8" s="1196" t="s">
        <v>134</v>
      </c>
      <c r="U8" s="777">
        <v>7.6168003136525414E-3</v>
      </c>
      <c r="V8" s="13"/>
    </row>
    <row r="9" spans="1:22" ht="13.8" x14ac:dyDescent="0.3">
      <c r="A9" s="779" t="s">
        <v>126</v>
      </c>
      <c r="B9" s="1196">
        <v>0</v>
      </c>
      <c r="C9" s="1196" t="s">
        <v>134</v>
      </c>
      <c r="D9" s="1196">
        <v>6.902550531029142E-3</v>
      </c>
      <c r="E9" s="1196">
        <v>0</v>
      </c>
      <c r="F9" s="1196">
        <v>0</v>
      </c>
      <c r="G9" s="1196">
        <v>0</v>
      </c>
      <c r="H9" s="1196" t="s">
        <v>134</v>
      </c>
      <c r="I9" s="1196">
        <v>0</v>
      </c>
      <c r="J9" s="1196" t="s">
        <v>134</v>
      </c>
      <c r="K9" s="1196">
        <v>0</v>
      </c>
      <c r="L9" s="1196" t="s">
        <v>134</v>
      </c>
      <c r="M9" s="1196">
        <v>0</v>
      </c>
      <c r="N9" s="1196" t="s">
        <v>134</v>
      </c>
      <c r="O9" s="1196" t="s">
        <v>134</v>
      </c>
      <c r="P9" s="1196">
        <v>0</v>
      </c>
      <c r="Q9" s="1196" t="s">
        <v>134</v>
      </c>
      <c r="R9" s="1196" t="s">
        <v>134</v>
      </c>
      <c r="S9" s="1196" t="s">
        <v>134</v>
      </c>
      <c r="T9" s="1196" t="s">
        <v>134</v>
      </c>
      <c r="U9" s="777">
        <v>2.3443689029889847E-3</v>
      </c>
      <c r="V9" s="13"/>
    </row>
    <row r="10" spans="1:22" ht="13.8" x14ac:dyDescent="0.3">
      <c r="A10" s="779" t="s">
        <v>136</v>
      </c>
      <c r="B10" s="1196">
        <v>8.9435262547763267E-2</v>
      </c>
      <c r="C10" s="1196">
        <v>3.4398190089144695E-6</v>
      </c>
      <c r="D10" s="1196">
        <v>2.9569622073910881E-2</v>
      </c>
      <c r="E10" s="1196">
        <v>0</v>
      </c>
      <c r="F10" s="1196">
        <v>3.8070889158382935E-2</v>
      </c>
      <c r="G10" s="1196">
        <v>0.24442471009471128</v>
      </c>
      <c r="H10" s="1196">
        <v>0</v>
      </c>
      <c r="I10" s="1196">
        <v>0</v>
      </c>
      <c r="J10" s="1196" t="s">
        <v>134</v>
      </c>
      <c r="K10" s="1196">
        <v>0.75525903979904774</v>
      </c>
      <c r="L10" s="1196" t="s">
        <v>134</v>
      </c>
      <c r="M10" s="1196">
        <v>0</v>
      </c>
      <c r="N10" s="1196" t="s">
        <v>134</v>
      </c>
      <c r="O10" s="1196">
        <v>0</v>
      </c>
      <c r="P10" s="1196">
        <v>1.3255959246392786</v>
      </c>
      <c r="Q10" s="1196">
        <v>0</v>
      </c>
      <c r="R10" s="1196">
        <v>0.83576331879206911</v>
      </c>
      <c r="S10" s="1196" t="s">
        <v>134</v>
      </c>
      <c r="T10" s="1196" t="s">
        <v>134</v>
      </c>
      <c r="U10" s="777">
        <v>0.10981151846952467</v>
      </c>
      <c r="V10" s="13"/>
    </row>
    <row r="11" spans="1:22" ht="13.8" x14ac:dyDescent="0.3">
      <c r="A11" s="779" t="s">
        <v>718</v>
      </c>
      <c r="B11" s="1196">
        <v>0</v>
      </c>
      <c r="C11" s="1196" t="s">
        <v>134</v>
      </c>
      <c r="D11" s="1196" t="s">
        <v>134</v>
      </c>
      <c r="E11" s="1196" t="s">
        <v>134</v>
      </c>
      <c r="F11" s="1196">
        <v>0</v>
      </c>
      <c r="G11" s="1196">
        <v>0</v>
      </c>
      <c r="H11" s="1196">
        <v>0</v>
      </c>
      <c r="I11" s="1196">
        <v>0</v>
      </c>
      <c r="J11" s="1196" t="s">
        <v>134</v>
      </c>
      <c r="K11" s="1196" t="s">
        <v>134</v>
      </c>
      <c r="L11" s="1196" t="s">
        <v>134</v>
      </c>
      <c r="M11" s="1196">
        <v>0</v>
      </c>
      <c r="N11" s="1196" t="s">
        <v>134</v>
      </c>
      <c r="O11" s="1196" t="s">
        <v>134</v>
      </c>
      <c r="P11" s="1196" t="s">
        <v>134</v>
      </c>
      <c r="Q11" s="1196" t="s">
        <v>134</v>
      </c>
      <c r="R11" s="1196" t="s">
        <v>134</v>
      </c>
      <c r="S11" s="1196" t="s">
        <v>134</v>
      </c>
      <c r="T11" s="1196" t="s">
        <v>134</v>
      </c>
      <c r="U11" s="777">
        <v>0</v>
      </c>
      <c r="V11" s="13"/>
    </row>
    <row r="12" spans="1:22" ht="13.8" x14ac:dyDescent="0.3">
      <c r="A12" s="779" t="s">
        <v>788</v>
      </c>
      <c r="B12" s="1196">
        <v>0.45450155923903657</v>
      </c>
      <c r="C12" s="1196" t="s">
        <v>134</v>
      </c>
      <c r="D12" s="1196">
        <v>0</v>
      </c>
      <c r="E12" s="1196">
        <v>0</v>
      </c>
      <c r="F12" s="1196">
        <v>0</v>
      </c>
      <c r="G12" s="1196">
        <v>0</v>
      </c>
      <c r="H12" s="1196" t="s">
        <v>134</v>
      </c>
      <c r="I12" s="1196">
        <v>0</v>
      </c>
      <c r="J12" s="1196" t="s">
        <v>134</v>
      </c>
      <c r="K12" s="1196">
        <v>0</v>
      </c>
      <c r="L12" s="1196" t="s">
        <v>134</v>
      </c>
      <c r="M12" s="1196">
        <v>0</v>
      </c>
      <c r="N12" s="1196" t="s">
        <v>134</v>
      </c>
      <c r="O12" s="1196" t="s">
        <v>134</v>
      </c>
      <c r="P12" s="1196">
        <v>0</v>
      </c>
      <c r="Q12" s="1196" t="s">
        <v>134</v>
      </c>
      <c r="R12" s="1196" t="s">
        <v>134</v>
      </c>
      <c r="S12" s="1196" t="s">
        <v>134</v>
      </c>
      <c r="T12" s="1196" t="s">
        <v>134</v>
      </c>
      <c r="U12" s="777">
        <v>6.7768249204239919E-2</v>
      </c>
      <c r="V12" s="13"/>
    </row>
    <row r="13" spans="1:22" ht="13.8" x14ac:dyDescent="0.3">
      <c r="A13" s="779" t="s">
        <v>789</v>
      </c>
      <c r="B13" s="1196">
        <v>0</v>
      </c>
      <c r="C13" s="1196">
        <v>0</v>
      </c>
      <c r="D13" s="1196">
        <v>0</v>
      </c>
      <c r="E13" s="1196">
        <v>0.63672754294241585</v>
      </c>
      <c r="F13" s="1196">
        <v>0.6838832052977869</v>
      </c>
      <c r="G13" s="1196">
        <v>0</v>
      </c>
      <c r="H13" s="1196">
        <v>0</v>
      </c>
      <c r="I13" s="1196">
        <v>0</v>
      </c>
      <c r="J13" s="1196" t="s">
        <v>134</v>
      </c>
      <c r="K13" s="1196">
        <v>0</v>
      </c>
      <c r="L13" s="1196" t="s">
        <v>134</v>
      </c>
      <c r="M13" s="1196">
        <v>0</v>
      </c>
      <c r="N13" s="1196" t="s">
        <v>134</v>
      </c>
      <c r="O13" s="1196" t="s">
        <v>134</v>
      </c>
      <c r="P13" s="1196">
        <v>0</v>
      </c>
      <c r="Q13" s="1196" t="s">
        <v>134</v>
      </c>
      <c r="R13" s="1196">
        <v>0</v>
      </c>
      <c r="S13" s="1196" t="s">
        <v>134</v>
      </c>
      <c r="T13" s="1196" t="s">
        <v>134</v>
      </c>
      <c r="U13" s="777">
        <v>8.7274182221620228E-2</v>
      </c>
      <c r="V13" s="13"/>
    </row>
    <row r="14" spans="1:22" ht="13.8" hidden="1" x14ac:dyDescent="0.3">
      <c r="A14" s="779" t="s">
        <v>790</v>
      </c>
      <c r="B14" s="1196">
        <v>0.15604449888231703</v>
      </c>
      <c r="C14" s="1196">
        <v>100</v>
      </c>
      <c r="D14" s="1196">
        <v>6.6015651030741085E-3</v>
      </c>
      <c r="E14" s="1196">
        <v>0</v>
      </c>
      <c r="F14" s="1196">
        <v>4.5666567638104644E-2</v>
      </c>
      <c r="G14" s="1196">
        <v>0.14472824166888429</v>
      </c>
      <c r="H14" s="1196">
        <v>0</v>
      </c>
      <c r="I14" s="1196">
        <v>2.1078430756101311E-4</v>
      </c>
      <c r="J14" s="1196" t="s">
        <v>134</v>
      </c>
      <c r="K14" s="1196">
        <v>0</v>
      </c>
      <c r="L14" s="1196" t="s">
        <v>134</v>
      </c>
      <c r="M14" s="1196">
        <v>0</v>
      </c>
      <c r="N14" s="1196" t="s">
        <v>134</v>
      </c>
      <c r="O14" s="1196" t="s">
        <v>134</v>
      </c>
      <c r="P14" s="1196">
        <v>0</v>
      </c>
      <c r="Q14" s="1196" t="s">
        <v>134</v>
      </c>
      <c r="R14" s="1196">
        <v>0</v>
      </c>
      <c r="S14" s="1196" t="s">
        <v>134</v>
      </c>
      <c r="T14" s="1196" t="s">
        <v>134</v>
      </c>
      <c r="U14" s="777">
        <v>7.3492772516781477E-2</v>
      </c>
      <c r="V14" s="13"/>
    </row>
    <row r="15" spans="1:22" ht="3.45" customHeight="1" x14ac:dyDescent="0.3">
      <c r="A15" s="779"/>
      <c r="B15" s="1197"/>
      <c r="C15" s="650"/>
      <c r="D15" s="650"/>
      <c r="E15" s="650"/>
      <c r="F15" s="650"/>
      <c r="G15" s="650"/>
      <c r="H15" s="650"/>
      <c r="I15" s="650"/>
      <c r="J15" s="650"/>
      <c r="K15" s="650"/>
      <c r="L15" s="650"/>
      <c r="M15" s="650"/>
      <c r="N15" s="650"/>
      <c r="O15" s="650"/>
      <c r="P15" s="650"/>
      <c r="Q15" s="650"/>
      <c r="R15" s="650"/>
      <c r="S15" s="650"/>
      <c r="T15" s="650"/>
      <c r="U15" s="785"/>
      <c r="V15" s="13"/>
    </row>
    <row r="16" spans="1:22" ht="13.8" x14ac:dyDescent="0.3">
      <c r="A16" s="776" t="s">
        <v>791</v>
      </c>
      <c r="B16" s="1194">
        <v>3.2948927198915232</v>
      </c>
      <c r="C16" s="1194">
        <v>3.2728367486423742</v>
      </c>
      <c r="D16" s="1194">
        <v>1.0303728226442155</v>
      </c>
      <c r="E16" s="1194">
        <v>3.093736925358944</v>
      </c>
      <c r="F16" s="1194">
        <v>2.3753911361266669</v>
      </c>
      <c r="G16" s="1194">
        <v>2.8371131582190032</v>
      </c>
      <c r="H16" s="1194">
        <v>0</v>
      </c>
      <c r="I16" s="1194">
        <v>4.2061706351017198</v>
      </c>
      <c r="J16" s="1194" t="s">
        <v>134</v>
      </c>
      <c r="K16" s="1194">
        <v>0.27462440724735315</v>
      </c>
      <c r="L16" s="1194" t="s">
        <v>134</v>
      </c>
      <c r="M16" s="1194">
        <v>2.3675937199440864</v>
      </c>
      <c r="N16" s="1194" t="s">
        <v>134</v>
      </c>
      <c r="O16" s="1194">
        <v>5.2336471912361775</v>
      </c>
      <c r="P16" s="1194">
        <v>1.789399452092407</v>
      </c>
      <c r="Q16" s="1194" t="s">
        <v>134</v>
      </c>
      <c r="R16" s="1194">
        <v>0</v>
      </c>
      <c r="S16" s="1194" t="s">
        <v>134</v>
      </c>
      <c r="T16" s="1194" t="s">
        <v>134</v>
      </c>
      <c r="U16" s="777">
        <v>2.4148505222749672</v>
      </c>
      <c r="V16" s="13"/>
    </row>
    <row r="17" spans="1:22" ht="13.8" x14ac:dyDescent="0.3">
      <c r="A17" s="779" t="s">
        <v>787</v>
      </c>
      <c r="B17" s="1196">
        <v>2.8282206544248267</v>
      </c>
      <c r="C17" s="1196" t="s">
        <v>134</v>
      </c>
      <c r="D17" s="1196">
        <v>0.20128702466763237</v>
      </c>
      <c r="E17" s="1196">
        <v>24.25975934270253</v>
      </c>
      <c r="F17" s="1196">
        <v>0</v>
      </c>
      <c r="G17" s="1196">
        <v>0.82192507916387358</v>
      </c>
      <c r="H17" s="1196">
        <v>0</v>
      </c>
      <c r="I17" s="1196">
        <v>2.1468242359997767</v>
      </c>
      <c r="J17" s="1196" t="s">
        <v>134</v>
      </c>
      <c r="K17" s="1196" t="s">
        <v>134</v>
      </c>
      <c r="L17" s="1196" t="s">
        <v>134</v>
      </c>
      <c r="M17" s="1196" t="s">
        <v>134</v>
      </c>
      <c r="N17" s="1196" t="s">
        <v>134</v>
      </c>
      <c r="O17" s="1196" t="s">
        <v>134</v>
      </c>
      <c r="P17" s="1196" t="s">
        <v>134</v>
      </c>
      <c r="Q17" s="1196" t="s">
        <v>134</v>
      </c>
      <c r="R17" s="1196" t="s">
        <v>134</v>
      </c>
      <c r="S17" s="1196" t="s">
        <v>134</v>
      </c>
      <c r="T17" s="1196" t="s">
        <v>134</v>
      </c>
      <c r="U17" s="777">
        <v>1.248993682844342</v>
      </c>
      <c r="V17" s="13"/>
    </row>
    <row r="18" spans="1:22" ht="13.8" x14ac:dyDescent="0.3">
      <c r="A18" s="779" t="s">
        <v>126</v>
      </c>
      <c r="B18" s="1196">
        <v>3.40318287377842</v>
      </c>
      <c r="C18" s="1196">
        <v>52.123119533616823</v>
      </c>
      <c r="D18" s="1196">
        <v>0.10029869488202994</v>
      </c>
      <c r="E18" s="1196">
        <v>0.20739086146088562</v>
      </c>
      <c r="F18" s="1196">
        <v>4.3579247381821675</v>
      </c>
      <c r="G18" s="1196">
        <v>1.0672072774233918</v>
      </c>
      <c r="H18" s="1196" t="s">
        <v>134</v>
      </c>
      <c r="I18" s="1196">
        <v>0.70184924742189159</v>
      </c>
      <c r="J18" s="1196" t="s">
        <v>134</v>
      </c>
      <c r="K18" s="1196">
        <v>0</v>
      </c>
      <c r="L18" s="1196" t="s">
        <v>134</v>
      </c>
      <c r="M18" s="1196">
        <v>0</v>
      </c>
      <c r="N18" s="1196" t="s">
        <v>134</v>
      </c>
      <c r="O18" s="1196" t="s">
        <v>134</v>
      </c>
      <c r="P18" s="1196" t="s">
        <v>134</v>
      </c>
      <c r="Q18" s="1196" t="s">
        <v>134</v>
      </c>
      <c r="R18" s="1196" t="s">
        <v>134</v>
      </c>
      <c r="S18" s="1196" t="s">
        <v>134</v>
      </c>
      <c r="T18" s="1196" t="s">
        <v>134</v>
      </c>
      <c r="U18" s="777">
        <v>1.0967077797191442</v>
      </c>
      <c r="V18" s="13"/>
    </row>
    <row r="19" spans="1:22" ht="13.8" x14ac:dyDescent="0.3">
      <c r="A19" s="779" t="s">
        <v>136</v>
      </c>
      <c r="B19" s="1196">
        <v>3.3160618734045153</v>
      </c>
      <c r="C19" s="1196">
        <v>3.4288814367809812</v>
      </c>
      <c r="D19" s="1196">
        <v>0.50448562250235029</v>
      </c>
      <c r="E19" s="1196">
        <v>6.3033915786209276</v>
      </c>
      <c r="F19" s="1196">
        <v>1.7806126980671331</v>
      </c>
      <c r="G19" s="1196">
        <v>3.7957694103839001</v>
      </c>
      <c r="H19" s="1196">
        <v>0</v>
      </c>
      <c r="I19" s="1196">
        <v>4.8001091887814651</v>
      </c>
      <c r="J19" s="1196" t="s">
        <v>134</v>
      </c>
      <c r="K19" s="1196">
        <v>0</v>
      </c>
      <c r="L19" s="1196" t="s">
        <v>134</v>
      </c>
      <c r="M19" s="1196">
        <v>2.5168676712977902</v>
      </c>
      <c r="N19" s="1196" t="s">
        <v>134</v>
      </c>
      <c r="O19" s="1196">
        <v>5.2336471912361775</v>
      </c>
      <c r="P19" s="1196">
        <v>2.6995062283947817</v>
      </c>
      <c r="Q19" s="1196" t="s">
        <v>134</v>
      </c>
      <c r="R19" s="1196">
        <v>0</v>
      </c>
      <c r="S19" s="1196" t="s">
        <v>134</v>
      </c>
      <c r="T19" s="1196" t="s">
        <v>134</v>
      </c>
      <c r="U19" s="777">
        <v>2.3349997515903613</v>
      </c>
      <c r="V19" s="13"/>
    </row>
    <row r="20" spans="1:22" ht="13.8" x14ac:dyDescent="0.3">
      <c r="A20" s="779" t="s">
        <v>718</v>
      </c>
      <c r="B20" s="1196" t="s">
        <v>134</v>
      </c>
      <c r="C20" s="1196" t="s">
        <v>134</v>
      </c>
      <c r="D20" s="1196" t="s">
        <v>134</v>
      </c>
      <c r="E20" s="1196" t="s">
        <v>134</v>
      </c>
      <c r="F20" s="1196">
        <v>0</v>
      </c>
      <c r="G20" s="1196">
        <v>0.83033895887701192</v>
      </c>
      <c r="H20" s="1196">
        <v>0</v>
      </c>
      <c r="I20" s="1196">
        <v>0</v>
      </c>
      <c r="J20" s="1196" t="s">
        <v>134</v>
      </c>
      <c r="K20" s="1196" t="s">
        <v>134</v>
      </c>
      <c r="L20" s="1196" t="s">
        <v>134</v>
      </c>
      <c r="M20" s="1196">
        <v>0</v>
      </c>
      <c r="N20" s="1196" t="s">
        <v>134</v>
      </c>
      <c r="O20" s="1196" t="s">
        <v>134</v>
      </c>
      <c r="P20" s="1196" t="s">
        <v>134</v>
      </c>
      <c r="Q20" s="1196" t="s">
        <v>134</v>
      </c>
      <c r="R20" s="1196" t="s">
        <v>134</v>
      </c>
      <c r="S20" s="1196" t="s">
        <v>134</v>
      </c>
      <c r="T20" s="1196" t="s">
        <v>134</v>
      </c>
      <c r="U20" s="777">
        <v>7.673291516635547E-2</v>
      </c>
      <c r="V20" s="13"/>
    </row>
    <row r="21" spans="1:22" ht="13.8" x14ac:dyDescent="0.3">
      <c r="A21" s="779" t="s">
        <v>788</v>
      </c>
      <c r="B21" s="1196">
        <v>1.7432322617738971</v>
      </c>
      <c r="C21" s="1196">
        <v>0</v>
      </c>
      <c r="D21" s="1196">
        <v>0.32853042493171997</v>
      </c>
      <c r="E21" s="1196">
        <v>93.168159004581781</v>
      </c>
      <c r="F21" s="1196">
        <v>0.66959735533683784</v>
      </c>
      <c r="G21" s="1196">
        <v>6.1425341504405352E-2</v>
      </c>
      <c r="H21" s="1196" t="s">
        <v>134</v>
      </c>
      <c r="I21" s="1196">
        <v>0.59917228422401192</v>
      </c>
      <c r="J21" s="1196" t="s">
        <v>134</v>
      </c>
      <c r="K21" s="1196">
        <v>0</v>
      </c>
      <c r="L21" s="1196" t="s">
        <v>134</v>
      </c>
      <c r="M21" s="1196">
        <v>2.8728802126113639</v>
      </c>
      <c r="N21" s="1196" t="s">
        <v>134</v>
      </c>
      <c r="O21" s="1196" t="s">
        <v>134</v>
      </c>
      <c r="P21" s="1196" t="s">
        <v>134</v>
      </c>
      <c r="Q21" s="1196" t="s">
        <v>134</v>
      </c>
      <c r="R21" s="1196" t="s">
        <v>134</v>
      </c>
      <c r="S21" s="1196" t="s">
        <v>134</v>
      </c>
      <c r="T21" s="1196" t="s">
        <v>134</v>
      </c>
      <c r="U21" s="777">
        <v>0.96733005580449527</v>
      </c>
      <c r="V21" s="13"/>
    </row>
    <row r="22" spans="1:22" ht="13.8" x14ac:dyDescent="0.3">
      <c r="A22" s="779" t="s">
        <v>789</v>
      </c>
      <c r="B22" s="1196">
        <v>0.3049025497342191</v>
      </c>
      <c r="C22" s="1196">
        <v>2.5566619627902591</v>
      </c>
      <c r="D22" s="1196">
        <v>6.1214405438242803E-2</v>
      </c>
      <c r="E22" s="1196">
        <v>1.0476450892238263</v>
      </c>
      <c r="F22" s="1196">
        <v>3.9458368561124328</v>
      </c>
      <c r="G22" s="1196">
        <v>2.9744612358019213</v>
      </c>
      <c r="H22" s="1196">
        <v>0</v>
      </c>
      <c r="I22" s="1196">
        <v>3.8019163499122368</v>
      </c>
      <c r="J22" s="1196" t="s">
        <v>134</v>
      </c>
      <c r="K22" s="1196">
        <v>0.79070096951512903</v>
      </c>
      <c r="L22" s="1196" t="s">
        <v>134</v>
      </c>
      <c r="M22" s="1196">
        <v>2.0663497134408253</v>
      </c>
      <c r="N22" s="1196" t="s">
        <v>134</v>
      </c>
      <c r="O22" s="1196" t="s">
        <v>134</v>
      </c>
      <c r="P22" s="1196">
        <v>0</v>
      </c>
      <c r="Q22" s="1196" t="s">
        <v>134</v>
      </c>
      <c r="R22" s="1196">
        <v>0</v>
      </c>
      <c r="S22" s="1196" t="s">
        <v>134</v>
      </c>
      <c r="T22" s="1196" t="s">
        <v>134</v>
      </c>
      <c r="U22" s="777">
        <v>1.3768317749336705</v>
      </c>
      <c r="V22" s="13"/>
    </row>
    <row r="23" spans="1:22" ht="13.8" hidden="1" x14ac:dyDescent="0.3">
      <c r="A23" s="779" t="s">
        <v>790</v>
      </c>
      <c r="B23" s="1196">
        <v>14.123365289195247</v>
      </c>
      <c r="C23" s="1196" t="s">
        <v>134</v>
      </c>
      <c r="D23" s="1196">
        <v>13.600247926636072</v>
      </c>
      <c r="E23" s="1196">
        <v>1.1717823966121015</v>
      </c>
      <c r="F23" s="1196">
        <v>10.947044357946533</v>
      </c>
      <c r="G23" s="1196">
        <v>0.67025703292566019</v>
      </c>
      <c r="H23" s="1196">
        <v>0</v>
      </c>
      <c r="I23" s="1196">
        <v>13.442052868309103</v>
      </c>
      <c r="J23" s="1196" t="s">
        <v>134</v>
      </c>
      <c r="K23" s="1196">
        <v>0</v>
      </c>
      <c r="L23" s="1196" t="s">
        <v>134</v>
      </c>
      <c r="M23" s="1196">
        <v>0</v>
      </c>
      <c r="N23" s="1196" t="s">
        <v>134</v>
      </c>
      <c r="O23" s="1196" t="s">
        <v>134</v>
      </c>
      <c r="P23" s="1196">
        <v>0</v>
      </c>
      <c r="Q23" s="1196" t="s">
        <v>134</v>
      </c>
      <c r="R23" s="1196">
        <v>0</v>
      </c>
      <c r="S23" s="1196" t="s">
        <v>134</v>
      </c>
      <c r="T23" s="1196" t="s">
        <v>134</v>
      </c>
      <c r="U23" s="777">
        <v>12.01073868370988</v>
      </c>
      <c r="V23" s="13"/>
    </row>
    <row r="24" spans="1:22" ht="2.25" customHeight="1" x14ac:dyDescent="0.3">
      <c r="A24" s="779"/>
      <c r="B24" s="1197"/>
      <c r="C24" s="650"/>
      <c r="D24" s="650"/>
      <c r="E24" s="650"/>
      <c r="F24" s="650"/>
      <c r="G24" s="650"/>
      <c r="H24" s="650"/>
      <c r="I24" s="650"/>
      <c r="J24" s="650"/>
      <c r="K24" s="650"/>
      <c r="L24" s="650"/>
      <c r="M24" s="650"/>
      <c r="N24" s="650"/>
      <c r="O24" s="650"/>
      <c r="P24" s="650"/>
      <c r="Q24" s="650"/>
      <c r="R24" s="650"/>
      <c r="S24" s="650"/>
      <c r="T24" s="650"/>
      <c r="U24" s="785"/>
      <c r="V24" s="13"/>
    </row>
    <row r="25" spans="1:22" ht="13.8" x14ac:dyDescent="0.3">
      <c r="A25" s="776" t="s">
        <v>793</v>
      </c>
      <c r="B25" s="1194">
        <v>15.664857551829552</v>
      </c>
      <c r="C25" s="1194">
        <v>6.8880093835436957</v>
      </c>
      <c r="D25" s="1194">
        <v>2.2086471112427213</v>
      </c>
      <c r="E25" s="1194">
        <v>17.452913633008816</v>
      </c>
      <c r="F25" s="1194">
        <v>7.9119498420383305</v>
      </c>
      <c r="G25" s="1194">
        <v>19.48151809327041</v>
      </c>
      <c r="H25" s="1194">
        <v>0</v>
      </c>
      <c r="I25" s="1194">
        <v>8.4940210900063668</v>
      </c>
      <c r="J25" s="1194">
        <v>0</v>
      </c>
      <c r="K25" s="1194">
        <v>46.045785990844067</v>
      </c>
      <c r="L25" s="1194">
        <v>0</v>
      </c>
      <c r="M25" s="1194">
        <v>38.774937374144159</v>
      </c>
      <c r="N25" s="1194" t="s">
        <v>134</v>
      </c>
      <c r="O25" s="1194">
        <v>6.392730694353471</v>
      </c>
      <c r="P25" s="1194">
        <v>0</v>
      </c>
      <c r="Q25" s="1194" t="s">
        <v>134</v>
      </c>
      <c r="R25" s="1194" t="s">
        <v>134</v>
      </c>
      <c r="S25" s="1194" t="s">
        <v>134</v>
      </c>
      <c r="T25" s="1194" t="s">
        <v>134</v>
      </c>
      <c r="U25" s="777">
        <v>10.764494212170204</v>
      </c>
      <c r="V25" s="13"/>
    </row>
    <row r="26" spans="1:22" ht="13.8" x14ac:dyDescent="0.3">
      <c r="A26" s="779" t="s">
        <v>787</v>
      </c>
      <c r="B26" s="1196">
        <v>33.74288062672116</v>
      </c>
      <c r="C26" s="1196" t="s">
        <v>134</v>
      </c>
      <c r="D26" s="1196">
        <v>3.8362971085987509</v>
      </c>
      <c r="E26" s="1196">
        <v>14.57675319078133</v>
      </c>
      <c r="F26" s="1196">
        <v>13.654600887776148</v>
      </c>
      <c r="G26" s="1196">
        <v>9.135516023045275</v>
      </c>
      <c r="H26" s="1196">
        <v>0</v>
      </c>
      <c r="I26" s="1196">
        <v>20.492504614698486</v>
      </c>
      <c r="J26" s="1196" t="s">
        <v>134</v>
      </c>
      <c r="K26" s="1196" t="s">
        <v>134</v>
      </c>
      <c r="L26" s="1196" t="s">
        <v>134</v>
      </c>
      <c r="M26" s="1196" t="s">
        <v>134</v>
      </c>
      <c r="N26" s="1196" t="s">
        <v>134</v>
      </c>
      <c r="O26" s="1196" t="s">
        <v>134</v>
      </c>
      <c r="P26" s="1196" t="s">
        <v>134</v>
      </c>
      <c r="Q26" s="1196" t="s">
        <v>134</v>
      </c>
      <c r="R26" s="1196" t="s">
        <v>134</v>
      </c>
      <c r="S26" s="1196" t="s">
        <v>134</v>
      </c>
      <c r="T26" s="1196" t="s">
        <v>134</v>
      </c>
      <c r="U26" s="777">
        <v>25.456032656222284</v>
      </c>
      <c r="V26" s="13"/>
    </row>
    <row r="27" spans="1:22" ht="13.8" x14ac:dyDescent="0.3">
      <c r="A27" s="779" t="s">
        <v>126</v>
      </c>
      <c r="B27" s="1196">
        <v>2.1077172623273031</v>
      </c>
      <c r="C27" s="1196">
        <v>0</v>
      </c>
      <c r="D27" s="1196">
        <v>0.46011554799646204</v>
      </c>
      <c r="E27" s="1196">
        <v>95.651193763378501</v>
      </c>
      <c r="F27" s="1196">
        <v>7.0422695714281041</v>
      </c>
      <c r="G27" s="1196">
        <v>11.281522152199692</v>
      </c>
      <c r="H27" s="1196" t="s">
        <v>134</v>
      </c>
      <c r="I27" s="1196">
        <v>2.0062596372994959</v>
      </c>
      <c r="J27" s="1196" t="s">
        <v>134</v>
      </c>
      <c r="K27" s="1196" t="s">
        <v>134</v>
      </c>
      <c r="L27" s="1196" t="s">
        <v>134</v>
      </c>
      <c r="M27" s="1196">
        <v>29.695017862047514</v>
      </c>
      <c r="N27" s="1196" t="s">
        <v>134</v>
      </c>
      <c r="O27" s="1196" t="s">
        <v>134</v>
      </c>
      <c r="P27" s="1196" t="s">
        <v>134</v>
      </c>
      <c r="Q27" s="1196" t="s">
        <v>134</v>
      </c>
      <c r="R27" s="1196" t="s">
        <v>134</v>
      </c>
      <c r="S27" s="1196" t="s">
        <v>134</v>
      </c>
      <c r="T27" s="1196" t="s">
        <v>134</v>
      </c>
      <c r="U27" s="777">
        <v>2.2678156025096667</v>
      </c>
      <c r="V27" s="13"/>
    </row>
    <row r="28" spans="1:22" ht="13.8" x14ac:dyDescent="0.3">
      <c r="A28" s="779" t="s">
        <v>136</v>
      </c>
      <c r="B28" s="1196">
        <v>15.574240912829069</v>
      </c>
      <c r="C28" s="1196">
        <v>11.26249467977958</v>
      </c>
      <c r="D28" s="1196">
        <v>2.5020482312228363</v>
      </c>
      <c r="E28" s="1196">
        <v>16.704232420525209</v>
      </c>
      <c r="F28" s="1196">
        <v>8.8993974797619337</v>
      </c>
      <c r="G28" s="1196">
        <v>21.165419081249848</v>
      </c>
      <c r="H28" s="1196" t="s">
        <v>134</v>
      </c>
      <c r="I28" s="1196">
        <v>11.887772670832835</v>
      </c>
      <c r="J28" s="1196">
        <v>0</v>
      </c>
      <c r="K28" s="1196">
        <v>45.148877934093953</v>
      </c>
      <c r="L28" s="1196">
        <v>0</v>
      </c>
      <c r="M28" s="1196">
        <v>37.78246513684698</v>
      </c>
      <c r="N28" s="1196" t="s">
        <v>134</v>
      </c>
      <c r="O28" s="1196">
        <v>6.392730694353471</v>
      </c>
      <c r="P28" s="1196" t="s">
        <v>134</v>
      </c>
      <c r="Q28" s="1196" t="s">
        <v>134</v>
      </c>
      <c r="R28" s="1196" t="s">
        <v>134</v>
      </c>
      <c r="S28" s="1196" t="s">
        <v>134</v>
      </c>
      <c r="T28" s="1196" t="s">
        <v>134</v>
      </c>
      <c r="U28" s="777">
        <v>12.216974361494353</v>
      </c>
      <c r="V28" s="13"/>
    </row>
    <row r="29" spans="1:22" ht="13.8" x14ac:dyDescent="0.3">
      <c r="A29" s="779" t="s">
        <v>718</v>
      </c>
      <c r="B29" s="1196" t="s">
        <v>134</v>
      </c>
      <c r="C29" s="1196" t="s">
        <v>134</v>
      </c>
      <c r="D29" s="1196" t="s">
        <v>134</v>
      </c>
      <c r="E29" s="1196" t="s">
        <v>134</v>
      </c>
      <c r="F29" s="1196">
        <v>0</v>
      </c>
      <c r="G29" s="1196">
        <v>0</v>
      </c>
      <c r="H29" s="1196">
        <v>0</v>
      </c>
      <c r="I29" s="1196">
        <v>0</v>
      </c>
      <c r="J29" s="1196" t="s">
        <v>134</v>
      </c>
      <c r="K29" s="1196" t="s">
        <v>134</v>
      </c>
      <c r="L29" s="1196" t="s">
        <v>134</v>
      </c>
      <c r="M29" s="1196">
        <v>0</v>
      </c>
      <c r="N29" s="1196" t="s">
        <v>134</v>
      </c>
      <c r="O29" s="1196" t="s">
        <v>134</v>
      </c>
      <c r="P29" s="1196" t="s">
        <v>134</v>
      </c>
      <c r="Q29" s="1196" t="s">
        <v>134</v>
      </c>
      <c r="R29" s="1196" t="s">
        <v>134</v>
      </c>
      <c r="S29" s="1196" t="s">
        <v>134</v>
      </c>
      <c r="T29" s="1196" t="s">
        <v>134</v>
      </c>
      <c r="U29" s="777">
        <v>0</v>
      </c>
      <c r="V29" s="13"/>
    </row>
    <row r="30" spans="1:22" ht="13.8" x14ac:dyDescent="0.3">
      <c r="A30" s="779" t="s">
        <v>788</v>
      </c>
      <c r="B30" s="1196">
        <v>21.973440126353104</v>
      </c>
      <c r="C30" s="1196">
        <v>2.8116985947828677</v>
      </c>
      <c r="D30" s="1196">
        <v>0.26781024293197464</v>
      </c>
      <c r="E30" s="1196">
        <v>99.582164515430193</v>
      </c>
      <c r="F30" s="1196">
        <v>1.8911870486420248</v>
      </c>
      <c r="G30" s="1196">
        <v>8.6160507160353621</v>
      </c>
      <c r="H30" s="1196" t="s">
        <v>134</v>
      </c>
      <c r="I30" s="1196">
        <v>17.922192149060699</v>
      </c>
      <c r="J30" s="1196" t="s">
        <v>134</v>
      </c>
      <c r="K30" s="1196">
        <v>18.513079422615281</v>
      </c>
      <c r="L30" s="1196" t="s">
        <v>134</v>
      </c>
      <c r="M30" s="1196">
        <v>63.244167624905892</v>
      </c>
      <c r="N30" s="1196" t="s">
        <v>134</v>
      </c>
      <c r="O30" s="1196" t="s">
        <v>134</v>
      </c>
      <c r="P30" s="1196">
        <v>0</v>
      </c>
      <c r="Q30" s="1196" t="s">
        <v>134</v>
      </c>
      <c r="R30" s="1196" t="s">
        <v>134</v>
      </c>
      <c r="S30" s="1196" t="s">
        <v>134</v>
      </c>
      <c r="T30" s="1196" t="s">
        <v>134</v>
      </c>
      <c r="U30" s="777">
        <v>11.743263809805324</v>
      </c>
      <c r="V30" s="13"/>
    </row>
    <row r="31" spans="1:22" ht="13.8" x14ac:dyDescent="0.3">
      <c r="A31" s="779" t="s">
        <v>789</v>
      </c>
      <c r="B31" s="1196">
        <v>1.3427649399290147</v>
      </c>
      <c r="C31" s="1196">
        <v>3.9777124820992937</v>
      </c>
      <c r="D31" s="1196">
        <v>1.3612222799671199</v>
      </c>
      <c r="E31" s="1196">
        <v>4.9332512966438156</v>
      </c>
      <c r="F31" s="1196">
        <v>2.2306078062330026</v>
      </c>
      <c r="G31" s="1196">
        <v>10.973503672826805</v>
      </c>
      <c r="H31" s="1196">
        <v>0</v>
      </c>
      <c r="I31" s="1196">
        <v>0.87303110659347583</v>
      </c>
      <c r="J31" s="1196" t="s">
        <v>134</v>
      </c>
      <c r="K31" s="1196">
        <v>61.643454122192963</v>
      </c>
      <c r="L31" s="1196" t="s">
        <v>134</v>
      </c>
      <c r="M31" s="1196">
        <v>26.523919279902053</v>
      </c>
      <c r="N31" s="1196" t="s">
        <v>134</v>
      </c>
      <c r="O31" s="1196" t="s">
        <v>134</v>
      </c>
      <c r="P31" s="1196" t="s">
        <v>134</v>
      </c>
      <c r="Q31" s="1196" t="s">
        <v>134</v>
      </c>
      <c r="R31" s="1196" t="s">
        <v>134</v>
      </c>
      <c r="S31" s="1196" t="s">
        <v>134</v>
      </c>
      <c r="T31" s="1196" t="s">
        <v>134</v>
      </c>
      <c r="U31" s="777">
        <v>2.787158741792096</v>
      </c>
      <c r="V31" s="13"/>
    </row>
    <row r="32" spans="1:22" ht="13.8" hidden="1" x14ac:dyDescent="0.3">
      <c r="A32" s="779" t="s">
        <v>790</v>
      </c>
      <c r="B32" s="1196">
        <v>26.589692212112269</v>
      </c>
      <c r="C32" s="1196">
        <v>100</v>
      </c>
      <c r="D32" s="1196">
        <v>3.9277844799887669</v>
      </c>
      <c r="E32" s="1196">
        <v>23.263382511453013</v>
      </c>
      <c r="F32" s="1196">
        <v>13.507933990230155</v>
      </c>
      <c r="G32" s="1196">
        <v>95.310130593466667</v>
      </c>
      <c r="H32" s="1196">
        <v>0</v>
      </c>
      <c r="I32" s="1196">
        <v>2.1185236473116662</v>
      </c>
      <c r="J32" s="1196" t="s">
        <v>134</v>
      </c>
      <c r="K32" s="1196">
        <v>56.878805749799177</v>
      </c>
      <c r="L32" s="1196" t="s">
        <v>134</v>
      </c>
      <c r="M32" s="1196">
        <v>36.629360358598134</v>
      </c>
      <c r="N32" s="1196" t="s">
        <v>134</v>
      </c>
      <c r="O32" s="1196" t="s">
        <v>134</v>
      </c>
      <c r="P32" s="1196" t="s">
        <v>134</v>
      </c>
      <c r="Q32" s="1196" t="s">
        <v>134</v>
      </c>
      <c r="R32" s="1196" t="s">
        <v>134</v>
      </c>
      <c r="S32" s="1196" t="s">
        <v>134</v>
      </c>
      <c r="T32" s="1196" t="s">
        <v>134</v>
      </c>
      <c r="U32" s="777">
        <v>11.10329538132793</v>
      </c>
      <c r="V32" s="13"/>
    </row>
    <row r="33" spans="1:22" ht="3.75" customHeight="1" x14ac:dyDescent="0.3">
      <c r="A33" s="779"/>
      <c r="B33" s="1197"/>
      <c r="C33" s="650"/>
      <c r="D33" s="650"/>
      <c r="E33" s="650"/>
      <c r="F33" s="650"/>
      <c r="G33" s="650"/>
      <c r="H33" s="650"/>
      <c r="I33" s="650"/>
      <c r="J33" s="650"/>
      <c r="K33" s="650"/>
      <c r="L33" s="650"/>
      <c r="M33" s="650"/>
      <c r="N33" s="650"/>
      <c r="O33" s="650"/>
      <c r="P33" s="650"/>
      <c r="Q33" s="650"/>
      <c r="R33" s="650"/>
      <c r="S33" s="650"/>
      <c r="T33" s="650"/>
      <c r="U33" s="785"/>
      <c r="V33" s="13"/>
    </row>
    <row r="34" spans="1:22" ht="13.8" x14ac:dyDescent="0.3">
      <c r="A34" s="776" t="s">
        <v>794</v>
      </c>
      <c r="B34" s="1194">
        <v>5.5620011441784962</v>
      </c>
      <c r="C34" s="1194">
        <v>27.895725578428987</v>
      </c>
      <c r="D34" s="1194">
        <v>11.71637508443982</v>
      </c>
      <c r="E34" s="1194">
        <v>85.616853581402509</v>
      </c>
      <c r="F34" s="1194">
        <v>34.534882551863177</v>
      </c>
      <c r="G34" s="1194">
        <v>12.4777174226182</v>
      </c>
      <c r="H34" s="1194">
        <v>0</v>
      </c>
      <c r="I34" s="1194">
        <v>3.7881706528473855</v>
      </c>
      <c r="J34" s="1194">
        <v>4.2349348916177139</v>
      </c>
      <c r="K34" s="1194">
        <v>14.080382338888334</v>
      </c>
      <c r="L34" s="1194">
        <v>33.846451998211535</v>
      </c>
      <c r="M34" s="1194">
        <v>46.365703129979238</v>
      </c>
      <c r="N34" s="1194" t="s">
        <v>134</v>
      </c>
      <c r="O34" s="1194">
        <v>5.8429392742856248</v>
      </c>
      <c r="P34" s="1194" t="s">
        <v>134</v>
      </c>
      <c r="Q34" s="1194" t="s">
        <v>134</v>
      </c>
      <c r="R34" s="1194" t="s">
        <v>134</v>
      </c>
      <c r="S34" s="1194">
        <v>5.6525849401553367</v>
      </c>
      <c r="T34" s="1194">
        <v>24.650795676607302</v>
      </c>
      <c r="U34" s="777">
        <v>9.1554184007624126</v>
      </c>
      <c r="V34" s="13"/>
    </row>
    <row r="35" spans="1:22" ht="13.8" x14ac:dyDescent="0.3">
      <c r="A35" s="779" t="s">
        <v>787</v>
      </c>
      <c r="B35" s="1196">
        <v>12.35888104502359</v>
      </c>
      <c r="C35" s="1196" t="s">
        <v>134</v>
      </c>
      <c r="D35" s="1196">
        <v>83.873061773302624</v>
      </c>
      <c r="E35" s="1196">
        <v>14.719857598016642</v>
      </c>
      <c r="F35" s="1196">
        <v>34.934673909641546</v>
      </c>
      <c r="G35" s="1196">
        <v>9.6565564257060945</v>
      </c>
      <c r="H35" s="1196">
        <v>0</v>
      </c>
      <c r="I35" s="1196">
        <v>0</v>
      </c>
      <c r="J35" s="1196" t="s">
        <v>134</v>
      </c>
      <c r="K35" s="1196" t="s">
        <v>134</v>
      </c>
      <c r="L35" s="1196" t="s">
        <v>134</v>
      </c>
      <c r="M35" s="1196" t="s">
        <v>134</v>
      </c>
      <c r="N35" s="1196" t="s">
        <v>134</v>
      </c>
      <c r="O35" s="1196" t="s">
        <v>134</v>
      </c>
      <c r="P35" s="1196" t="s">
        <v>134</v>
      </c>
      <c r="Q35" s="1196" t="s">
        <v>134</v>
      </c>
      <c r="R35" s="1196" t="s">
        <v>134</v>
      </c>
      <c r="S35" s="1196" t="s">
        <v>134</v>
      </c>
      <c r="T35" s="1196" t="s">
        <v>134</v>
      </c>
      <c r="U35" s="777">
        <v>34.440865856981553</v>
      </c>
      <c r="V35" s="13"/>
    </row>
    <row r="36" spans="1:22" ht="13.8" x14ac:dyDescent="0.3">
      <c r="A36" s="779" t="s">
        <v>126</v>
      </c>
      <c r="B36" s="1196">
        <v>4.6269921421918196</v>
      </c>
      <c r="C36" s="1196">
        <v>70.146243785890576</v>
      </c>
      <c r="D36" s="1196">
        <v>3.2085216377781167</v>
      </c>
      <c r="E36" s="1196">
        <v>100</v>
      </c>
      <c r="F36" s="1196">
        <v>22.482505044081787</v>
      </c>
      <c r="G36" s="1196">
        <v>7.2156776321109808</v>
      </c>
      <c r="H36" s="1196" t="s">
        <v>134</v>
      </c>
      <c r="I36" s="1196">
        <v>0.50444494184712418</v>
      </c>
      <c r="J36" s="1196" t="s">
        <v>134</v>
      </c>
      <c r="K36" s="1196" t="s">
        <v>134</v>
      </c>
      <c r="L36" s="1196" t="s">
        <v>134</v>
      </c>
      <c r="M36" s="1196" t="s">
        <v>134</v>
      </c>
      <c r="N36" s="1196" t="s">
        <v>134</v>
      </c>
      <c r="O36" s="1196" t="s">
        <v>134</v>
      </c>
      <c r="P36" s="1196" t="s">
        <v>134</v>
      </c>
      <c r="Q36" s="1196" t="s">
        <v>134</v>
      </c>
      <c r="R36" s="1196" t="s">
        <v>134</v>
      </c>
      <c r="S36" s="1196" t="s">
        <v>134</v>
      </c>
      <c r="T36" s="1196" t="s">
        <v>134</v>
      </c>
      <c r="U36" s="777">
        <v>3.9710326507038123</v>
      </c>
      <c r="V36" s="13"/>
    </row>
    <row r="37" spans="1:22" ht="13.8" x14ac:dyDescent="0.3">
      <c r="A37" s="779" t="s">
        <v>136</v>
      </c>
      <c r="B37" s="1196">
        <v>5.2506748456112344</v>
      </c>
      <c r="C37" s="1196">
        <v>21.66496159431469</v>
      </c>
      <c r="D37" s="1196">
        <v>11.304280514977966</v>
      </c>
      <c r="E37" s="1196">
        <v>87.75497288647513</v>
      </c>
      <c r="F37" s="1196">
        <v>30.431605943595713</v>
      </c>
      <c r="G37" s="1196">
        <v>11.883897853134437</v>
      </c>
      <c r="H37" s="1196" t="s">
        <v>134</v>
      </c>
      <c r="I37" s="1196">
        <v>3.9706878187846408</v>
      </c>
      <c r="J37" s="1196">
        <v>4.2349348916177139</v>
      </c>
      <c r="K37" s="1196">
        <v>12.708974612953908</v>
      </c>
      <c r="L37" s="1196">
        <v>33.846451998211535</v>
      </c>
      <c r="M37" s="1196">
        <v>45.392954968834367</v>
      </c>
      <c r="N37" s="1196" t="s">
        <v>134</v>
      </c>
      <c r="O37" s="1196">
        <v>5.8429392742856248</v>
      </c>
      <c r="P37" s="1196" t="s">
        <v>134</v>
      </c>
      <c r="Q37" s="1196" t="s">
        <v>134</v>
      </c>
      <c r="R37" s="1196" t="s">
        <v>134</v>
      </c>
      <c r="S37" s="1196">
        <v>5.6525849401553367</v>
      </c>
      <c r="T37" s="1196">
        <v>24.650795676607302</v>
      </c>
      <c r="U37" s="777">
        <v>8.5512336085121081</v>
      </c>
      <c r="V37" s="13"/>
    </row>
    <row r="38" spans="1:22" ht="13.8" x14ac:dyDescent="0.3">
      <c r="A38" s="779" t="s">
        <v>718</v>
      </c>
      <c r="B38" s="1196" t="s">
        <v>134</v>
      </c>
      <c r="C38" s="1196">
        <v>0</v>
      </c>
      <c r="D38" s="1196" t="s">
        <v>134</v>
      </c>
      <c r="E38" s="1196">
        <v>100</v>
      </c>
      <c r="F38" s="1196">
        <v>0.43569519431654369</v>
      </c>
      <c r="G38" s="1196" t="s">
        <v>134</v>
      </c>
      <c r="H38" s="1196" t="s">
        <v>134</v>
      </c>
      <c r="I38" s="1196" t="s">
        <v>134</v>
      </c>
      <c r="J38" s="1196" t="s">
        <v>134</v>
      </c>
      <c r="K38" s="1196" t="s">
        <v>134</v>
      </c>
      <c r="L38" s="1196" t="s">
        <v>134</v>
      </c>
      <c r="M38" s="1196" t="s">
        <v>134</v>
      </c>
      <c r="N38" s="1196" t="s">
        <v>134</v>
      </c>
      <c r="O38" s="1196" t="s">
        <v>134</v>
      </c>
      <c r="P38" s="1196" t="s">
        <v>134</v>
      </c>
      <c r="Q38" s="1196" t="s">
        <v>134</v>
      </c>
      <c r="R38" s="1196" t="s">
        <v>134</v>
      </c>
      <c r="S38" s="1196" t="s">
        <v>134</v>
      </c>
      <c r="T38" s="1196" t="s">
        <v>134</v>
      </c>
      <c r="U38" s="777">
        <v>4.0513911417696331</v>
      </c>
      <c r="V38" s="13"/>
    </row>
    <row r="39" spans="1:22" ht="13.8" x14ac:dyDescent="0.3">
      <c r="A39" s="779" t="s">
        <v>788</v>
      </c>
      <c r="B39" s="1196">
        <v>13.037114113627743</v>
      </c>
      <c r="C39" s="1196">
        <v>69.642404164560773</v>
      </c>
      <c r="D39" s="1196">
        <v>44.969444375599558</v>
      </c>
      <c r="E39" s="1196">
        <v>73.728723568708745</v>
      </c>
      <c r="F39" s="1196">
        <v>56.949570079648041</v>
      </c>
      <c r="G39" s="1196">
        <v>44.99913498682902</v>
      </c>
      <c r="H39" s="1196" t="s">
        <v>134</v>
      </c>
      <c r="I39" s="1196">
        <v>4.5874924010585527</v>
      </c>
      <c r="J39" s="1196" t="s">
        <v>134</v>
      </c>
      <c r="K39" s="1196" t="s">
        <v>134</v>
      </c>
      <c r="L39" s="1196" t="s">
        <v>134</v>
      </c>
      <c r="M39" s="1196">
        <v>100</v>
      </c>
      <c r="N39" s="1196" t="s">
        <v>134</v>
      </c>
      <c r="O39" s="1196" t="s">
        <v>134</v>
      </c>
      <c r="P39" s="1196" t="s">
        <v>134</v>
      </c>
      <c r="Q39" s="1196" t="s">
        <v>134</v>
      </c>
      <c r="R39" s="1196" t="s">
        <v>134</v>
      </c>
      <c r="S39" s="1196" t="s">
        <v>134</v>
      </c>
      <c r="T39" s="1196" t="s">
        <v>134</v>
      </c>
      <c r="U39" s="777">
        <v>31.626795746679026</v>
      </c>
      <c r="V39" s="13"/>
    </row>
    <row r="40" spans="1:22" ht="13.8" x14ac:dyDescent="0.3">
      <c r="A40" s="779" t="s">
        <v>789</v>
      </c>
      <c r="B40" s="1196">
        <v>0.82241091958956647</v>
      </c>
      <c r="C40" s="1196">
        <v>26.840310291365277</v>
      </c>
      <c r="D40" s="1196">
        <v>5.0542791626259786</v>
      </c>
      <c r="E40" s="1196">
        <v>81.907164658938513</v>
      </c>
      <c r="F40" s="1196">
        <v>50.283903734005087</v>
      </c>
      <c r="G40" s="1196">
        <v>9.576347231245439</v>
      </c>
      <c r="H40" s="1196">
        <v>0</v>
      </c>
      <c r="I40" s="1196">
        <v>29.566810277736817</v>
      </c>
      <c r="J40" s="1196" t="s">
        <v>134</v>
      </c>
      <c r="K40" s="1196" t="s">
        <v>134</v>
      </c>
      <c r="L40" s="1196" t="s">
        <v>134</v>
      </c>
      <c r="M40" s="1196" t="s">
        <v>134</v>
      </c>
      <c r="N40" s="1196" t="s">
        <v>134</v>
      </c>
      <c r="O40" s="1196" t="s">
        <v>134</v>
      </c>
      <c r="P40" s="1196" t="s">
        <v>134</v>
      </c>
      <c r="Q40" s="1196" t="s">
        <v>134</v>
      </c>
      <c r="R40" s="1196" t="s">
        <v>134</v>
      </c>
      <c r="S40" s="1196" t="s">
        <v>134</v>
      </c>
      <c r="T40" s="1196" t="s">
        <v>134</v>
      </c>
      <c r="U40" s="777">
        <v>11.613256511062604</v>
      </c>
      <c r="V40" s="13"/>
    </row>
    <row r="41" spans="1:22" ht="13.8" hidden="1" x14ac:dyDescent="0.3">
      <c r="A41" s="779" t="s">
        <v>790</v>
      </c>
      <c r="B41" s="1196">
        <v>4.3876947882803918</v>
      </c>
      <c r="C41" s="1196">
        <v>100</v>
      </c>
      <c r="D41" s="1196">
        <v>83.15343807114219</v>
      </c>
      <c r="E41" s="1196">
        <v>83.752727459064445</v>
      </c>
      <c r="F41" s="1196">
        <v>95.068792956570036</v>
      </c>
      <c r="G41" s="1196">
        <v>97.651273249794698</v>
      </c>
      <c r="H41" s="1196" t="s">
        <v>134</v>
      </c>
      <c r="I41" s="1196">
        <v>19.875536855748187</v>
      </c>
      <c r="J41" s="1196" t="s">
        <v>134</v>
      </c>
      <c r="K41" s="1196">
        <v>100</v>
      </c>
      <c r="L41" s="1196" t="s">
        <v>134</v>
      </c>
      <c r="M41" s="1196" t="s">
        <v>134</v>
      </c>
      <c r="N41" s="1196" t="s">
        <v>134</v>
      </c>
      <c r="O41" s="1196" t="s">
        <v>134</v>
      </c>
      <c r="P41" s="1196" t="s">
        <v>134</v>
      </c>
      <c r="Q41" s="1196" t="s">
        <v>134</v>
      </c>
      <c r="R41" s="1196" t="s">
        <v>134</v>
      </c>
      <c r="S41" s="1196" t="s">
        <v>134</v>
      </c>
      <c r="T41" s="1196" t="s">
        <v>134</v>
      </c>
      <c r="U41" s="777">
        <v>50.511176650710468</v>
      </c>
      <c r="V41" s="13"/>
    </row>
    <row r="42" spans="1:22" ht="3.45" customHeight="1" x14ac:dyDescent="0.3">
      <c r="A42" s="779"/>
      <c r="B42" s="1197"/>
      <c r="C42" s="650"/>
      <c r="D42" s="650"/>
      <c r="E42" s="650"/>
      <c r="F42" s="650"/>
      <c r="G42" s="650"/>
      <c r="H42" s="650"/>
      <c r="I42" s="650"/>
      <c r="J42" s="650"/>
      <c r="K42" s="650"/>
      <c r="L42" s="650"/>
      <c r="M42" s="650"/>
      <c r="N42" s="650"/>
      <c r="O42" s="650"/>
      <c r="P42" s="650"/>
      <c r="Q42" s="650"/>
      <c r="R42" s="650"/>
      <c r="S42" s="650"/>
      <c r="T42" s="650"/>
      <c r="U42" s="785"/>
      <c r="V42" s="13"/>
    </row>
    <row r="43" spans="1:22" ht="13.8" x14ac:dyDescent="0.3">
      <c r="A43" s="776" t="s">
        <v>795</v>
      </c>
      <c r="B43" s="1194">
        <v>2.2470955769562537</v>
      </c>
      <c r="C43" s="1194">
        <v>44.626101594491409</v>
      </c>
      <c r="D43" s="1194">
        <v>8.3510528520077205</v>
      </c>
      <c r="E43" s="1194">
        <v>42.423436117332272</v>
      </c>
      <c r="F43" s="1194">
        <v>36.692882568346498</v>
      </c>
      <c r="G43" s="1194">
        <v>48.644142184855262</v>
      </c>
      <c r="H43" s="1194">
        <v>0</v>
      </c>
      <c r="I43" s="1194">
        <v>14.391003062249382</v>
      </c>
      <c r="J43" s="1194">
        <v>3.2242996596381119</v>
      </c>
      <c r="K43" s="1194" t="s">
        <v>134</v>
      </c>
      <c r="L43" s="1194">
        <v>60.697701364135504</v>
      </c>
      <c r="M43" s="1194" t="s">
        <v>134</v>
      </c>
      <c r="N43" s="1194" t="s">
        <v>134</v>
      </c>
      <c r="O43" s="1194">
        <v>33.26889874522049</v>
      </c>
      <c r="P43" s="1194" t="s">
        <v>134</v>
      </c>
      <c r="Q43" s="1194" t="s">
        <v>134</v>
      </c>
      <c r="R43" s="1194" t="s">
        <v>134</v>
      </c>
      <c r="S43" s="1194">
        <v>4.0176277439640868</v>
      </c>
      <c r="T43" s="1194">
        <v>57.753860943692573</v>
      </c>
      <c r="U43" s="777">
        <v>3.9355044587872952</v>
      </c>
      <c r="V43" s="13"/>
    </row>
    <row r="44" spans="1:22" ht="13.65" customHeight="1" x14ac:dyDescent="0.3">
      <c r="A44" s="779" t="s">
        <v>787</v>
      </c>
      <c r="B44" s="1196">
        <v>6.5040439153102021</v>
      </c>
      <c r="C44" s="1196" t="s">
        <v>134</v>
      </c>
      <c r="D44" s="1196">
        <v>18.909568063261869</v>
      </c>
      <c r="E44" s="1196">
        <v>54.852200980004618</v>
      </c>
      <c r="F44" s="1196">
        <v>2.6877928776398745</v>
      </c>
      <c r="G44" s="1196">
        <v>5.305163619705322</v>
      </c>
      <c r="H44" s="1196">
        <v>0</v>
      </c>
      <c r="I44" s="1196">
        <v>12.087786227131222</v>
      </c>
      <c r="J44" s="1196" t="s">
        <v>134</v>
      </c>
      <c r="K44" s="1196" t="s">
        <v>134</v>
      </c>
      <c r="L44" s="1196" t="s">
        <v>134</v>
      </c>
      <c r="M44" s="1196" t="s">
        <v>134</v>
      </c>
      <c r="N44" s="1196" t="s">
        <v>134</v>
      </c>
      <c r="O44" s="1196" t="s">
        <v>134</v>
      </c>
      <c r="P44" s="1196" t="s">
        <v>134</v>
      </c>
      <c r="Q44" s="1196" t="s">
        <v>134</v>
      </c>
      <c r="R44" s="1196" t="s">
        <v>134</v>
      </c>
      <c r="S44" s="1196" t="s">
        <v>134</v>
      </c>
      <c r="T44" s="1196" t="s">
        <v>134</v>
      </c>
      <c r="U44" s="777">
        <v>10.260679261856026</v>
      </c>
      <c r="V44" s="13"/>
    </row>
    <row r="45" spans="1:22" ht="13.8" x14ac:dyDescent="0.3">
      <c r="A45" s="779" t="s">
        <v>126</v>
      </c>
      <c r="B45" s="1196">
        <v>0</v>
      </c>
      <c r="C45" s="1196" t="s">
        <v>134</v>
      </c>
      <c r="D45" s="1196">
        <v>0.83097903201051515</v>
      </c>
      <c r="E45" s="1196">
        <v>100</v>
      </c>
      <c r="F45" s="1196" t="s">
        <v>134</v>
      </c>
      <c r="G45" s="1196">
        <v>100</v>
      </c>
      <c r="H45" s="1196" t="s">
        <v>134</v>
      </c>
      <c r="I45" s="1196">
        <v>0.3695179786943687</v>
      </c>
      <c r="J45" s="1196" t="s">
        <v>134</v>
      </c>
      <c r="K45" s="1196" t="s">
        <v>134</v>
      </c>
      <c r="L45" s="1196" t="s">
        <v>134</v>
      </c>
      <c r="M45" s="1196" t="s">
        <v>134</v>
      </c>
      <c r="N45" s="1196" t="s">
        <v>134</v>
      </c>
      <c r="O45" s="1196" t="s">
        <v>134</v>
      </c>
      <c r="P45" s="1196" t="s">
        <v>134</v>
      </c>
      <c r="Q45" s="1196" t="s">
        <v>134</v>
      </c>
      <c r="R45" s="1196" t="s">
        <v>134</v>
      </c>
      <c r="S45" s="1196" t="s">
        <v>134</v>
      </c>
      <c r="T45" s="1196" t="s">
        <v>134</v>
      </c>
      <c r="U45" s="777">
        <v>0.766939406595741</v>
      </c>
      <c r="V45" s="13"/>
    </row>
    <row r="46" spans="1:22" ht="12.75" customHeight="1" x14ac:dyDescent="0.3">
      <c r="A46" s="779" t="s">
        <v>136</v>
      </c>
      <c r="B46" s="1196">
        <v>1.3464017059401117</v>
      </c>
      <c r="C46" s="1196">
        <v>19.976697214228782</v>
      </c>
      <c r="D46" s="1196">
        <v>3.7398491394495572</v>
      </c>
      <c r="E46" s="1196">
        <v>31.236300343472678</v>
      </c>
      <c r="F46" s="1196">
        <v>100</v>
      </c>
      <c r="G46" s="1196">
        <v>38.741590656743497</v>
      </c>
      <c r="H46" s="1196" t="s">
        <v>134</v>
      </c>
      <c r="I46" s="1196">
        <v>13.470643390203854</v>
      </c>
      <c r="J46" s="1196">
        <v>3.2242996596381119</v>
      </c>
      <c r="K46" s="1196" t="s">
        <v>134</v>
      </c>
      <c r="L46" s="1196">
        <v>60.697701364135504</v>
      </c>
      <c r="M46" s="1196" t="s">
        <v>134</v>
      </c>
      <c r="N46" s="1196" t="s">
        <v>134</v>
      </c>
      <c r="O46" s="1196">
        <v>33.26889874522049</v>
      </c>
      <c r="P46" s="1196" t="s">
        <v>134</v>
      </c>
      <c r="Q46" s="1196" t="s">
        <v>134</v>
      </c>
      <c r="R46" s="1196" t="s">
        <v>134</v>
      </c>
      <c r="S46" s="1196">
        <v>4.0176277439640868</v>
      </c>
      <c r="T46" s="1196">
        <v>57.871286965871548</v>
      </c>
      <c r="U46" s="777">
        <v>3.6679077047392683</v>
      </c>
      <c r="V46" s="13"/>
    </row>
    <row r="47" spans="1:22" ht="13.8" x14ac:dyDescent="0.3">
      <c r="A47" s="779" t="s">
        <v>718</v>
      </c>
      <c r="B47" s="1196" t="s">
        <v>134</v>
      </c>
      <c r="C47" s="1196" t="s">
        <v>134</v>
      </c>
      <c r="D47" s="1196" t="s">
        <v>134</v>
      </c>
      <c r="E47" s="1196" t="s">
        <v>134</v>
      </c>
      <c r="F47" s="1196">
        <v>0</v>
      </c>
      <c r="G47" s="1196" t="s">
        <v>134</v>
      </c>
      <c r="H47" s="1196" t="s">
        <v>134</v>
      </c>
      <c r="I47" s="1196" t="s">
        <v>134</v>
      </c>
      <c r="J47" s="1196" t="s">
        <v>134</v>
      </c>
      <c r="K47" s="1196" t="s">
        <v>134</v>
      </c>
      <c r="L47" s="1196" t="s">
        <v>134</v>
      </c>
      <c r="M47" s="1196" t="s">
        <v>134</v>
      </c>
      <c r="N47" s="1196" t="s">
        <v>134</v>
      </c>
      <c r="O47" s="1196" t="s">
        <v>134</v>
      </c>
      <c r="P47" s="1196" t="s">
        <v>134</v>
      </c>
      <c r="Q47" s="1196" t="s">
        <v>134</v>
      </c>
      <c r="R47" s="1196" t="s">
        <v>134</v>
      </c>
      <c r="S47" s="1196" t="s">
        <v>134</v>
      </c>
      <c r="T47" s="1196" t="s">
        <v>134</v>
      </c>
      <c r="U47" s="777">
        <v>0</v>
      </c>
      <c r="V47" s="13"/>
    </row>
    <row r="48" spans="1:22" ht="13.8" x14ac:dyDescent="0.3">
      <c r="A48" s="779" t="s">
        <v>788</v>
      </c>
      <c r="B48" s="1196">
        <v>49.357248578937046</v>
      </c>
      <c r="C48" s="1196">
        <v>100</v>
      </c>
      <c r="D48" s="1196">
        <v>100</v>
      </c>
      <c r="E48" s="1196">
        <v>100</v>
      </c>
      <c r="F48" s="1196" t="s">
        <v>134</v>
      </c>
      <c r="G48" s="1196">
        <v>98.079108379822216</v>
      </c>
      <c r="H48" s="1196" t="s">
        <v>134</v>
      </c>
      <c r="I48" s="1196">
        <v>25.00766229051289</v>
      </c>
      <c r="J48" s="1196" t="s">
        <v>134</v>
      </c>
      <c r="K48" s="1196" t="s">
        <v>134</v>
      </c>
      <c r="L48" s="1196" t="s">
        <v>134</v>
      </c>
      <c r="M48" s="1196" t="s">
        <v>134</v>
      </c>
      <c r="N48" s="1196" t="s">
        <v>134</v>
      </c>
      <c r="O48" s="1196" t="s">
        <v>134</v>
      </c>
      <c r="P48" s="1196" t="s">
        <v>134</v>
      </c>
      <c r="Q48" s="1196" t="s">
        <v>134</v>
      </c>
      <c r="R48" s="1196" t="s">
        <v>134</v>
      </c>
      <c r="S48" s="1196" t="s">
        <v>134</v>
      </c>
      <c r="T48" s="1196" t="s">
        <v>134</v>
      </c>
      <c r="U48" s="777">
        <v>71.043402397742412</v>
      </c>
      <c r="V48" s="13"/>
    </row>
    <row r="49" spans="1:22" ht="13.8" x14ac:dyDescent="0.3">
      <c r="A49" s="779" t="s">
        <v>789</v>
      </c>
      <c r="B49" s="1196">
        <v>0</v>
      </c>
      <c r="C49" s="1196" t="s">
        <v>134</v>
      </c>
      <c r="D49" s="1196">
        <v>0</v>
      </c>
      <c r="E49" s="1196" t="s">
        <v>134</v>
      </c>
      <c r="F49" s="1196" t="s">
        <v>134</v>
      </c>
      <c r="G49" s="1196">
        <v>100</v>
      </c>
      <c r="H49" s="1196" t="s">
        <v>134</v>
      </c>
      <c r="I49" s="1196" t="s">
        <v>134</v>
      </c>
      <c r="J49" s="1196" t="s">
        <v>134</v>
      </c>
      <c r="K49" s="1196" t="s">
        <v>134</v>
      </c>
      <c r="L49" s="1196" t="s">
        <v>134</v>
      </c>
      <c r="M49" s="1196" t="s">
        <v>134</v>
      </c>
      <c r="N49" s="1196" t="s">
        <v>134</v>
      </c>
      <c r="O49" s="1196" t="s">
        <v>134</v>
      </c>
      <c r="P49" s="1196" t="s">
        <v>134</v>
      </c>
      <c r="Q49" s="1196" t="s">
        <v>134</v>
      </c>
      <c r="R49" s="1196" t="s">
        <v>134</v>
      </c>
      <c r="S49" s="1196" t="s">
        <v>134</v>
      </c>
      <c r="T49" s="1196" t="s">
        <v>134</v>
      </c>
      <c r="U49" s="777">
        <v>6.657360342643685E-7</v>
      </c>
      <c r="V49" s="13"/>
    </row>
    <row r="50" spans="1:22" ht="13.8" hidden="1" x14ac:dyDescent="0.3">
      <c r="A50" s="779" t="s">
        <v>790</v>
      </c>
      <c r="B50" s="1196">
        <v>9.5911177695936125</v>
      </c>
      <c r="C50" s="1196">
        <v>100</v>
      </c>
      <c r="D50" s="1196">
        <v>85.337221159707127</v>
      </c>
      <c r="E50" s="1196">
        <v>97.656533431597381</v>
      </c>
      <c r="F50" s="1196">
        <v>91.979069917234966</v>
      </c>
      <c r="G50" s="1196">
        <v>95.250468673779338</v>
      </c>
      <c r="H50" s="1196" t="s">
        <v>134</v>
      </c>
      <c r="I50" s="1196">
        <v>95.682531563679163</v>
      </c>
      <c r="J50" s="1196" t="s">
        <v>134</v>
      </c>
      <c r="K50" s="1196" t="s">
        <v>134</v>
      </c>
      <c r="L50" s="1196" t="s">
        <v>134</v>
      </c>
      <c r="M50" s="1196" t="s">
        <v>134</v>
      </c>
      <c r="N50" s="1196" t="s">
        <v>134</v>
      </c>
      <c r="O50" s="1196" t="s">
        <v>134</v>
      </c>
      <c r="P50" s="1196" t="s">
        <v>134</v>
      </c>
      <c r="Q50" s="1196" t="s">
        <v>134</v>
      </c>
      <c r="R50" s="1196" t="s">
        <v>134</v>
      </c>
      <c r="S50" s="1196" t="s">
        <v>134</v>
      </c>
      <c r="T50" s="1196">
        <v>0</v>
      </c>
      <c r="U50" s="777">
        <v>59.261093897729545</v>
      </c>
      <c r="V50" s="13"/>
    </row>
    <row r="51" spans="1:22" ht="3.45" customHeight="1" x14ac:dyDescent="0.3">
      <c r="A51" s="779"/>
      <c r="B51" s="1197"/>
      <c r="C51" s="650"/>
      <c r="D51" s="650"/>
      <c r="E51" s="650"/>
      <c r="F51" s="650"/>
      <c r="G51" s="650"/>
      <c r="H51" s="650"/>
      <c r="I51" s="650"/>
      <c r="J51" s="650"/>
      <c r="K51" s="650"/>
      <c r="L51" s="650"/>
      <c r="M51" s="650"/>
      <c r="N51" s="650"/>
      <c r="O51" s="650"/>
      <c r="P51" s="650"/>
      <c r="Q51" s="650"/>
      <c r="R51" s="650"/>
      <c r="S51" s="650"/>
      <c r="T51" s="650"/>
      <c r="U51" s="785"/>
      <c r="V51" s="13"/>
    </row>
    <row r="52" spans="1:22" ht="13.8" x14ac:dyDescent="0.3">
      <c r="A52" s="776" t="s">
        <v>796</v>
      </c>
      <c r="B52" s="1194">
        <v>2.4009422614072262</v>
      </c>
      <c r="C52" s="1194">
        <v>3.5766201884914133</v>
      </c>
      <c r="D52" s="1194">
        <v>2.7753532657015421</v>
      </c>
      <c r="E52" s="1194">
        <v>2.974913537893904</v>
      </c>
      <c r="F52" s="1194">
        <v>2.1745788868039435</v>
      </c>
      <c r="G52" s="1194">
        <v>2.3855837819469263</v>
      </c>
      <c r="H52" s="1194" t="s">
        <v>134</v>
      </c>
      <c r="I52" s="1194">
        <v>3.1631935353423062</v>
      </c>
      <c r="J52" s="1194">
        <v>1.6579515166026035</v>
      </c>
      <c r="K52" s="1194">
        <v>0.74573794974804508</v>
      </c>
      <c r="L52" s="1194">
        <v>2.8772733735440226</v>
      </c>
      <c r="M52" s="1194">
        <v>2.4217263742105146</v>
      </c>
      <c r="N52" s="1194">
        <v>3.194581156360087</v>
      </c>
      <c r="O52" s="1194">
        <v>3.3150371189116887</v>
      </c>
      <c r="P52" s="1194" t="s">
        <v>134</v>
      </c>
      <c r="Q52" s="1194" t="s">
        <v>134</v>
      </c>
      <c r="R52" s="1194" t="s">
        <v>134</v>
      </c>
      <c r="S52" s="1194">
        <v>1.9963545153736539</v>
      </c>
      <c r="T52" s="1194">
        <v>3.5323426222857419</v>
      </c>
      <c r="U52" s="777">
        <v>2.7070237699865096</v>
      </c>
      <c r="V52" s="13"/>
    </row>
    <row r="53" spans="1:22" ht="13.8" x14ac:dyDescent="0.3">
      <c r="A53" s="779" t="s">
        <v>787</v>
      </c>
      <c r="B53" s="1196">
        <v>3.0661957590815652</v>
      </c>
      <c r="C53" s="1196">
        <v>5.4528930459992067</v>
      </c>
      <c r="D53" s="1196">
        <v>3.9574541822869977</v>
      </c>
      <c r="E53" s="1196">
        <v>3.835326018138046</v>
      </c>
      <c r="F53" s="1196">
        <v>5.0021398508244292</v>
      </c>
      <c r="G53" s="1196">
        <v>4.3102923812653264</v>
      </c>
      <c r="H53" s="1196" t="s">
        <v>134</v>
      </c>
      <c r="I53" s="1196">
        <v>5.9164631356737596</v>
      </c>
      <c r="J53" s="1196" t="s">
        <v>134</v>
      </c>
      <c r="K53" s="1196">
        <v>2.5944416135637951</v>
      </c>
      <c r="L53" s="1196">
        <v>3.1859821769203029</v>
      </c>
      <c r="M53" s="1196" t="s">
        <v>134</v>
      </c>
      <c r="N53" s="1196">
        <v>3.5994004940990405</v>
      </c>
      <c r="O53" s="1196" t="s">
        <v>134</v>
      </c>
      <c r="P53" s="1196" t="s">
        <v>134</v>
      </c>
      <c r="Q53" s="1196" t="s">
        <v>134</v>
      </c>
      <c r="R53" s="1196" t="s">
        <v>134</v>
      </c>
      <c r="S53" s="1196" t="s">
        <v>134</v>
      </c>
      <c r="T53" s="1196">
        <v>4.7459178127489707</v>
      </c>
      <c r="U53" s="777">
        <v>4.0661815369104168</v>
      </c>
      <c r="V53" s="13"/>
    </row>
    <row r="54" spans="1:22" ht="13.8" x14ac:dyDescent="0.3">
      <c r="A54" s="779" t="s">
        <v>136</v>
      </c>
      <c r="B54" s="1196">
        <v>2.1851386087862137</v>
      </c>
      <c r="C54" s="1196">
        <v>3.6098031426698478</v>
      </c>
      <c r="D54" s="1196">
        <v>2.2387103017451651</v>
      </c>
      <c r="E54" s="1196">
        <v>2.5625825405966607</v>
      </c>
      <c r="F54" s="1196">
        <v>1.9059476967146241</v>
      </c>
      <c r="G54" s="1196">
        <v>1.9630623782813779</v>
      </c>
      <c r="H54" s="1196" t="s">
        <v>134</v>
      </c>
      <c r="I54" s="1196">
        <v>2.4624067647300611</v>
      </c>
      <c r="J54" s="1196">
        <v>1.6579515166026035</v>
      </c>
      <c r="K54" s="1196">
        <v>0.73561865121231063</v>
      </c>
      <c r="L54" s="1196">
        <v>2.5862746042310203</v>
      </c>
      <c r="M54" s="1196">
        <v>2.8719562078827918</v>
      </c>
      <c r="N54" s="1196">
        <v>2.9565189912702485</v>
      </c>
      <c r="O54" s="1196">
        <v>3.3150371189116887</v>
      </c>
      <c r="P54" s="1196" t="s">
        <v>134</v>
      </c>
      <c r="Q54" s="1196" t="s">
        <v>134</v>
      </c>
      <c r="R54" s="1196" t="s">
        <v>134</v>
      </c>
      <c r="S54" s="1196">
        <v>1.9963545153736539</v>
      </c>
      <c r="T54" s="1196">
        <v>3.4312681041320596</v>
      </c>
      <c r="U54" s="777">
        <v>2.2852513100247887</v>
      </c>
      <c r="V54" s="13"/>
    </row>
    <row r="55" spans="1:22" ht="13.8" x14ac:dyDescent="0.3">
      <c r="A55" s="787" t="s">
        <v>1053</v>
      </c>
      <c r="B55" s="1196" t="s">
        <v>134</v>
      </c>
      <c r="C55" s="1196" t="s">
        <v>134</v>
      </c>
      <c r="D55" s="1196" t="s">
        <v>134</v>
      </c>
      <c r="E55" s="1196" t="s">
        <v>134</v>
      </c>
      <c r="F55" s="1196">
        <v>25.892310322050307</v>
      </c>
      <c r="G55" s="1196">
        <v>1.3220506683706676E-2</v>
      </c>
      <c r="H55" s="1196" t="s">
        <v>134</v>
      </c>
      <c r="I55" s="1196">
        <v>26.444531053950886</v>
      </c>
      <c r="J55" s="1196">
        <v>9.7154602629523378E-4</v>
      </c>
      <c r="K55" s="1196" t="s">
        <v>134</v>
      </c>
      <c r="L55" s="1196" t="s">
        <v>134</v>
      </c>
      <c r="M55" s="1196" t="s">
        <v>134</v>
      </c>
      <c r="N55" s="1196" t="s">
        <v>134</v>
      </c>
      <c r="O55" s="1196" t="s">
        <v>134</v>
      </c>
      <c r="P55" s="1196" t="s">
        <v>134</v>
      </c>
      <c r="Q55" s="1196" t="s">
        <v>134</v>
      </c>
      <c r="R55" s="1196" t="s">
        <v>134</v>
      </c>
      <c r="S55" s="1196">
        <v>1.1954032311228149</v>
      </c>
      <c r="T55" s="1196" t="s">
        <v>134</v>
      </c>
      <c r="U55" s="777">
        <v>4.499745871193003</v>
      </c>
      <c r="V55" s="13"/>
    </row>
    <row r="56" spans="1:22" ht="13.8" x14ac:dyDescent="0.3">
      <c r="A56" s="787" t="s">
        <v>1054</v>
      </c>
      <c r="B56" s="1196">
        <v>2.1851386087862137</v>
      </c>
      <c r="C56" s="1196">
        <v>3.6098031426698478</v>
      </c>
      <c r="D56" s="1196">
        <v>2.2387103017451651</v>
      </c>
      <c r="E56" s="1196">
        <v>2.5625825405966607</v>
      </c>
      <c r="F56" s="1196">
        <v>1.9035378663787856</v>
      </c>
      <c r="G56" s="1196">
        <v>1.9631973388447757</v>
      </c>
      <c r="H56" s="1196" t="s">
        <v>134</v>
      </c>
      <c r="I56" s="1196">
        <v>2.4477592486006539</v>
      </c>
      <c r="J56" s="1196">
        <v>1.7778025737977043</v>
      </c>
      <c r="K56" s="1196">
        <v>0.73561865121231063</v>
      </c>
      <c r="L56" s="1196">
        <v>2.5862746042310203</v>
      </c>
      <c r="M56" s="1196">
        <v>2.8719562078827918</v>
      </c>
      <c r="N56" s="1196">
        <v>2.9565189912702485</v>
      </c>
      <c r="O56" s="1196">
        <v>3.3150371189116887</v>
      </c>
      <c r="P56" s="1196" t="s">
        <v>134</v>
      </c>
      <c r="Q56" s="1196" t="s">
        <v>134</v>
      </c>
      <c r="R56" s="1196" t="s">
        <v>134</v>
      </c>
      <c r="S56" s="1196">
        <v>2.0058834417866014</v>
      </c>
      <c r="T56" s="1196">
        <v>3.4312681041320596</v>
      </c>
      <c r="U56" s="777">
        <v>2.2835093458696938</v>
      </c>
      <c r="V56" s="13"/>
    </row>
    <row r="57" spans="1:22" ht="13.8" x14ac:dyDescent="0.3">
      <c r="A57" s="788" t="s">
        <v>1055</v>
      </c>
      <c r="B57" s="1196">
        <v>4.2291518900215461</v>
      </c>
      <c r="C57" s="1196" t="s">
        <v>134</v>
      </c>
      <c r="D57" s="1196">
        <v>2.0575614341105002</v>
      </c>
      <c r="E57" s="1196">
        <v>67.767767219317236</v>
      </c>
      <c r="F57" s="1196">
        <v>2.4281837759253455</v>
      </c>
      <c r="G57" s="1196">
        <v>9.9400462803298897</v>
      </c>
      <c r="H57" s="1196" t="s">
        <v>134</v>
      </c>
      <c r="I57" s="1196">
        <v>88.395317705657021</v>
      </c>
      <c r="J57" s="1196" t="s">
        <v>134</v>
      </c>
      <c r="K57" s="1196" t="s">
        <v>134</v>
      </c>
      <c r="L57" s="1196" t="s">
        <v>134</v>
      </c>
      <c r="M57" s="1196">
        <v>2.8719562078827918</v>
      </c>
      <c r="N57" s="1196" t="s">
        <v>134</v>
      </c>
      <c r="O57" s="1196" t="s">
        <v>134</v>
      </c>
      <c r="P57" s="1196" t="s">
        <v>134</v>
      </c>
      <c r="Q57" s="1196" t="s">
        <v>134</v>
      </c>
      <c r="R57" s="1196" t="s">
        <v>134</v>
      </c>
      <c r="S57" s="1196" t="s">
        <v>134</v>
      </c>
      <c r="T57" s="1196">
        <v>100</v>
      </c>
      <c r="U57" s="777">
        <v>4.0314938703293892</v>
      </c>
      <c r="V57" s="13"/>
    </row>
    <row r="58" spans="1:22" ht="13.8" x14ac:dyDescent="0.3">
      <c r="A58" s="779" t="s">
        <v>788</v>
      </c>
      <c r="B58" s="1196" t="s">
        <v>134</v>
      </c>
      <c r="C58" s="1196" t="s">
        <v>134</v>
      </c>
      <c r="D58" s="1196" t="s">
        <v>134</v>
      </c>
      <c r="E58" s="1196" t="s">
        <v>134</v>
      </c>
      <c r="F58" s="1196" t="s">
        <v>134</v>
      </c>
      <c r="G58" s="1196" t="s">
        <v>134</v>
      </c>
      <c r="H58" s="1196" t="s">
        <v>134</v>
      </c>
      <c r="I58" s="1196" t="s">
        <v>134</v>
      </c>
      <c r="J58" s="1196" t="s">
        <v>134</v>
      </c>
      <c r="K58" s="1196" t="s">
        <v>134</v>
      </c>
      <c r="L58" s="1196" t="s">
        <v>134</v>
      </c>
      <c r="M58" s="1196" t="s">
        <v>134</v>
      </c>
      <c r="N58" s="1196" t="s">
        <v>134</v>
      </c>
      <c r="O58" s="1196" t="s">
        <v>134</v>
      </c>
      <c r="P58" s="1196" t="s">
        <v>134</v>
      </c>
      <c r="Q58" s="1196" t="s">
        <v>134</v>
      </c>
      <c r="R58" s="1196" t="s">
        <v>134</v>
      </c>
      <c r="S58" s="1196" t="s">
        <v>134</v>
      </c>
      <c r="T58" s="1196" t="s">
        <v>134</v>
      </c>
      <c r="U58" s="777" t="s">
        <v>134</v>
      </c>
      <c r="V58" s="13"/>
    </row>
    <row r="59" spans="1:22" ht="12.75" hidden="1" customHeight="1" x14ac:dyDescent="0.3">
      <c r="A59" s="779" t="s">
        <v>790</v>
      </c>
      <c r="B59" s="1196">
        <v>97.926762467006284</v>
      </c>
      <c r="C59" s="1196">
        <v>3.464984591990051</v>
      </c>
      <c r="D59" s="1196">
        <v>79.993615165795944</v>
      </c>
      <c r="E59" s="1196">
        <v>82.736031468705747</v>
      </c>
      <c r="F59" s="1196">
        <v>98.141440684789032</v>
      </c>
      <c r="G59" s="1196">
        <v>1.7182868422541293</v>
      </c>
      <c r="H59" s="1196" t="s">
        <v>134</v>
      </c>
      <c r="I59" s="1196">
        <v>99.089493307748597</v>
      </c>
      <c r="J59" s="1196" t="s">
        <v>134</v>
      </c>
      <c r="K59" s="1196" t="s">
        <v>134</v>
      </c>
      <c r="L59" s="1196" t="s">
        <v>134</v>
      </c>
      <c r="M59" s="1196">
        <v>0</v>
      </c>
      <c r="N59" s="1196" t="s">
        <v>134</v>
      </c>
      <c r="O59" s="1196" t="s">
        <v>134</v>
      </c>
      <c r="P59" s="1196" t="s">
        <v>134</v>
      </c>
      <c r="Q59" s="1196" t="s">
        <v>134</v>
      </c>
      <c r="R59" s="1196" t="s">
        <v>134</v>
      </c>
      <c r="S59" s="1196" t="s">
        <v>134</v>
      </c>
      <c r="T59" s="1196">
        <v>2.7159863274816058</v>
      </c>
      <c r="U59" s="777">
        <v>2.9047076430593495</v>
      </c>
      <c r="V59" s="13"/>
    </row>
    <row r="60" spans="1:22" ht="3.45" customHeight="1" x14ac:dyDescent="0.3">
      <c r="A60" s="779"/>
      <c r="B60" s="1197"/>
      <c r="C60" s="650"/>
      <c r="D60" s="650"/>
      <c r="E60" s="650"/>
      <c r="F60" s="650"/>
      <c r="G60" s="650"/>
      <c r="H60" s="650"/>
      <c r="I60" s="650"/>
      <c r="J60" s="650"/>
      <c r="K60" s="650"/>
      <c r="L60" s="650"/>
      <c r="M60" s="650"/>
      <c r="N60" s="650"/>
      <c r="O60" s="650"/>
      <c r="P60" s="650"/>
      <c r="Q60" s="650"/>
      <c r="R60" s="650"/>
      <c r="S60" s="650"/>
      <c r="T60" s="650"/>
      <c r="U60" s="785"/>
      <c r="V60" s="13"/>
    </row>
    <row r="61" spans="1:22" ht="13.8" x14ac:dyDescent="0.3">
      <c r="A61" s="776" t="s">
        <v>800</v>
      </c>
      <c r="B61" s="1194">
        <v>1.7311193627113171</v>
      </c>
      <c r="C61" s="1194">
        <v>7.6186342304733783</v>
      </c>
      <c r="D61" s="1194">
        <v>2.5485875466334105</v>
      </c>
      <c r="E61" s="1194">
        <v>4.6907337824630169</v>
      </c>
      <c r="F61" s="1194">
        <v>3.3074682989295221</v>
      </c>
      <c r="G61" s="1194">
        <v>2.8390883580695792</v>
      </c>
      <c r="H61" s="1194" t="s">
        <v>134</v>
      </c>
      <c r="I61" s="1194">
        <v>3.0071769136672382</v>
      </c>
      <c r="J61" s="1194">
        <v>7.978964561050141</v>
      </c>
      <c r="K61" s="1194">
        <v>5.666438014214437</v>
      </c>
      <c r="L61" s="1194" t="s">
        <v>134</v>
      </c>
      <c r="M61" s="1194" t="s">
        <v>134</v>
      </c>
      <c r="N61" s="1194" t="s">
        <v>134</v>
      </c>
      <c r="O61" s="1194" t="s">
        <v>134</v>
      </c>
      <c r="P61" s="1194" t="s">
        <v>134</v>
      </c>
      <c r="Q61" s="1194" t="s">
        <v>134</v>
      </c>
      <c r="R61" s="1194" t="s">
        <v>134</v>
      </c>
      <c r="S61" s="1194" t="s">
        <v>134</v>
      </c>
      <c r="T61" s="1194">
        <v>1.1979384814446767</v>
      </c>
      <c r="U61" s="777">
        <v>2.5977650725086701</v>
      </c>
      <c r="V61" s="13"/>
    </row>
    <row r="62" spans="1:22" ht="13.8" x14ac:dyDescent="0.3">
      <c r="A62" s="779" t="s">
        <v>136</v>
      </c>
      <c r="B62" s="1196">
        <v>1.7154649354033331</v>
      </c>
      <c r="C62" s="1196">
        <v>86.670321378909989</v>
      </c>
      <c r="D62" s="1196">
        <v>2.2140996863744893</v>
      </c>
      <c r="E62" s="1196">
        <v>6.1995585912584783</v>
      </c>
      <c r="F62" s="1196">
        <v>3.2747951492293481</v>
      </c>
      <c r="G62" s="1196">
        <v>2.7563066165305781</v>
      </c>
      <c r="H62" s="1196" t="s">
        <v>134</v>
      </c>
      <c r="I62" s="1196">
        <v>2.997568842045859</v>
      </c>
      <c r="J62" s="1196">
        <v>7.9814801956287971</v>
      </c>
      <c r="K62" s="1196">
        <v>6.481612086469152</v>
      </c>
      <c r="L62" s="1196" t="s">
        <v>134</v>
      </c>
      <c r="M62" s="1196" t="s">
        <v>134</v>
      </c>
      <c r="N62" s="1196" t="s">
        <v>134</v>
      </c>
      <c r="O62" s="1196" t="s">
        <v>134</v>
      </c>
      <c r="P62" s="1196" t="s">
        <v>134</v>
      </c>
      <c r="Q62" s="1196" t="s">
        <v>134</v>
      </c>
      <c r="R62" s="1196" t="s">
        <v>134</v>
      </c>
      <c r="S62" s="1196" t="s">
        <v>134</v>
      </c>
      <c r="T62" s="1196">
        <v>1.4459482970580009</v>
      </c>
      <c r="U62" s="777">
        <v>2.440300028644331</v>
      </c>
      <c r="V62" s="13"/>
    </row>
    <row r="63" spans="1:22" ht="13.8" x14ac:dyDescent="0.3">
      <c r="A63" s="779" t="s">
        <v>801</v>
      </c>
      <c r="B63" s="1196">
        <v>1.9521568796509021</v>
      </c>
      <c r="C63" s="1196">
        <v>4.4866718344151115</v>
      </c>
      <c r="D63" s="1196">
        <v>3.8630551387166436</v>
      </c>
      <c r="E63" s="1196">
        <v>3.6865226433000338</v>
      </c>
      <c r="F63" s="1196">
        <v>3.4090776412977366</v>
      </c>
      <c r="G63" s="1196">
        <v>3.9178847804672805</v>
      </c>
      <c r="H63" s="1196" t="s">
        <v>134</v>
      </c>
      <c r="I63" s="1196">
        <v>3.0484811012539854</v>
      </c>
      <c r="J63" s="1196">
        <v>0</v>
      </c>
      <c r="K63" s="1196">
        <v>3.9999067023170491</v>
      </c>
      <c r="L63" s="1196" t="s">
        <v>134</v>
      </c>
      <c r="M63" s="1196" t="s">
        <v>134</v>
      </c>
      <c r="N63" s="1196" t="s">
        <v>134</v>
      </c>
      <c r="O63" s="1196" t="s">
        <v>134</v>
      </c>
      <c r="P63" s="1196" t="s">
        <v>134</v>
      </c>
      <c r="Q63" s="1196" t="s">
        <v>134</v>
      </c>
      <c r="R63" s="1196" t="s">
        <v>134</v>
      </c>
      <c r="S63" s="1196" t="s">
        <v>134</v>
      </c>
      <c r="T63" s="1196">
        <v>1.1420510592472743</v>
      </c>
      <c r="U63" s="777">
        <v>3.4458346649512981</v>
      </c>
      <c r="V63" s="13"/>
    </row>
    <row r="64" spans="1:22" ht="13.8" hidden="1" x14ac:dyDescent="0.3">
      <c r="A64" s="779" t="s">
        <v>790</v>
      </c>
      <c r="B64" s="1196" t="s">
        <v>134</v>
      </c>
      <c r="C64" s="1196" t="s">
        <v>134</v>
      </c>
      <c r="D64" s="1196" t="s">
        <v>134</v>
      </c>
      <c r="E64" s="1196">
        <v>0</v>
      </c>
      <c r="F64" s="1196" t="s">
        <v>134</v>
      </c>
      <c r="G64" s="1196" t="s">
        <v>134</v>
      </c>
      <c r="H64" s="1196" t="s">
        <v>134</v>
      </c>
      <c r="I64" s="1196" t="s">
        <v>134</v>
      </c>
      <c r="J64" s="1196" t="s">
        <v>134</v>
      </c>
      <c r="K64" s="1196" t="s">
        <v>134</v>
      </c>
      <c r="L64" s="1196" t="s">
        <v>134</v>
      </c>
      <c r="M64" s="1196" t="s">
        <v>134</v>
      </c>
      <c r="N64" s="1196" t="s">
        <v>134</v>
      </c>
      <c r="O64" s="1196" t="s">
        <v>134</v>
      </c>
      <c r="P64" s="1196" t="s">
        <v>134</v>
      </c>
      <c r="Q64" s="1196" t="s">
        <v>134</v>
      </c>
      <c r="R64" s="1196" t="s">
        <v>134</v>
      </c>
      <c r="S64" s="1196" t="s">
        <v>134</v>
      </c>
      <c r="T64" s="1196" t="s">
        <v>134</v>
      </c>
      <c r="U64" s="777">
        <v>0</v>
      </c>
      <c r="V64" s="13"/>
    </row>
    <row r="65" spans="1:22" ht="4.6500000000000004" customHeight="1" x14ac:dyDescent="0.3">
      <c r="A65" s="789"/>
      <c r="B65" s="1197"/>
      <c r="C65" s="650"/>
      <c r="D65" s="650"/>
      <c r="E65" s="650"/>
      <c r="F65" s="650"/>
      <c r="G65" s="650"/>
      <c r="H65" s="650"/>
      <c r="I65" s="650"/>
      <c r="J65" s="650"/>
      <c r="K65" s="650"/>
      <c r="L65" s="650"/>
      <c r="M65" s="650"/>
      <c r="N65" s="650"/>
      <c r="O65" s="650"/>
      <c r="P65" s="650"/>
      <c r="Q65" s="650"/>
      <c r="R65" s="650"/>
      <c r="S65" s="650"/>
      <c r="T65" s="650"/>
      <c r="U65" s="792"/>
      <c r="V65" s="13"/>
    </row>
    <row r="66" spans="1:22" s="64" customFormat="1" ht="27" customHeight="1" x14ac:dyDescent="0.3">
      <c r="A66" s="793" t="s">
        <v>1056</v>
      </c>
      <c r="B66" s="1198">
        <v>3.1340171805650954</v>
      </c>
      <c r="C66" s="1198">
        <v>4.4915842572386726</v>
      </c>
      <c r="D66" s="1198">
        <v>3.0339632983827256</v>
      </c>
      <c r="E66" s="1198">
        <v>6.6572904669055646</v>
      </c>
      <c r="F66" s="1198">
        <v>3.456647862142407</v>
      </c>
      <c r="G66" s="1198">
        <v>3.8764613438734803</v>
      </c>
      <c r="H66" s="1198">
        <v>0</v>
      </c>
      <c r="I66" s="1198">
        <v>2.4644306065951684</v>
      </c>
      <c r="J66" s="1198">
        <v>4.1186444595881566</v>
      </c>
      <c r="K66" s="1198">
        <v>2.2162476707301666</v>
      </c>
      <c r="L66" s="1198">
        <v>2.9043701825037291</v>
      </c>
      <c r="M66" s="1198">
        <v>2.4745431415646704</v>
      </c>
      <c r="N66" s="1198">
        <v>3.194581156360087</v>
      </c>
      <c r="O66" s="1198">
        <v>3.2198180712329187</v>
      </c>
      <c r="P66" s="1198">
        <v>1.0680973085917738</v>
      </c>
      <c r="Q66" s="1198">
        <v>0</v>
      </c>
      <c r="R66" s="1198">
        <v>0.6325036809199398</v>
      </c>
      <c r="S66" s="1198">
        <v>4.3487048601680822</v>
      </c>
      <c r="T66" s="1198">
        <v>3.5720487418535294</v>
      </c>
      <c r="U66" s="1199">
        <v>3.1956507908119671</v>
      </c>
      <c r="V66" s="174"/>
    </row>
    <row r="67" spans="1:22" ht="4.6500000000000004" customHeight="1" thickBot="1" x14ac:dyDescent="0.35">
      <c r="A67" s="796"/>
      <c r="B67" s="28"/>
      <c r="C67" s="28"/>
      <c r="D67" s="28"/>
      <c r="E67" s="28"/>
      <c r="F67" s="28"/>
      <c r="G67" s="28"/>
      <c r="H67" s="28"/>
      <c r="I67" s="28"/>
      <c r="J67" s="28"/>
      <c r="K67" s="28"/>
      <c r="L67" s="28"/>
      <c r="M67" s="28"/>
      <c r="N67" s="28"/>
      <c r="O67" s="28"/>
      <c r="P67" s="28"/>
      <c r="Q67" s="28"/>
      <c r="R67" s="28"/>
      <c r="S67" s="28"/>
      <c r="T67" s="28"/>
      <c r="U67" s="28"/>
      <c r="V67" s="13"/>
    </row>
    <row r="68" spans="1:22" ht="13.8" x14ac:dyDescent="0.3">
      <c r="A68" s="18" t="s">
        <v>1057</v>
      </c>
      <c r="B68" s="18"/>
      <c r="C68" s="18"/>
      <c r="D68" s="18"/>
      <c r="E68" s="18"/>
      <c r="F68" s="18"/>
      <c r="G68" s="18"/>
      <c r="H68" s="18"/>
      <c r="I68" s="18"/>
      <c r="J68" s="18"/>
      <c r="K68" s="18"/>
      <c r="L68" s="18"/>
      <c r="M68" s="18"/>
      <c r="N68" s="18"/>
      <c r="O68" s="18"/>
      <c r="P68" s="18"/>
      <c r="Q68" s="18"/>
      <c r="R68" s="18"/>
      <c r="S68" s="18"/>
      <c r="T68" s="18"/>
      <c r="U68" s="18"/>
      <c r="V68" s="13"/>
    </row>
    <row r="69" spans="1:22" ht="13.8" x14ac:dyDescent="0.3">
      <c r="A69" s="18" t="s">
        <v>1058</v>
      </c>
      <c r="B69" s="18"/>
      <c r="C69" s="18"/>
      <c r="D69" s="18"/>
      <c r="E69" s="18"/>
      <c r="F69" s="18"/>
      <c r="G69" s="18"/>
      <c r="H69" s="18"/>
      <c r="I69" s="18"/>
      <c r="J69" s="18"/>
      <c r="K69" s="18"/>
      <c r="L69" s="18"/>
      <c r="M69" s="18"/>
      <c r="N69" s="18"/>
      <c r="O69" s="18"/>
      <c r="P69" s="18"/>
      <c r="Q69" s="18"/>
      <c r="R69" s="18"/>
      <c r="S69" s="18"/>
      <c r="T69" s="18"/>
      <c r="U69" s="18"/>
      <c r="V69" s="13"/>
    </row>
    <row r="70" spans="1:22" ht="13.65" customHeight="1" x14ac:dyDescent="0.3">
      <c r="A70" s="1008"/>
      <c r="B70" s="1200"/>
      <c r="C70" s="1200"/>
      <c r="D70" s="1200"/>
      <c r="E70" s="1200"/>
      <c r="F70" s="1200"/>
      <c r="G70" s="1200"/>
      <c r="H70" s="1200"/>
      <c r="I70" s="1200"/>
      <c r="J70" s="1200"/>
      <c r="K70" s="1200"/>
      <c r="L70" s="1200"/>
      <c r="M70" s="1200"/>
      <c r="N70" s="1200"/>
      <c r="O70" s="1200"/>
      <c r="P70" s="1200"/>
      <c r="Q70" s="1200"/>
      <c r="R70" s="1200"/>
      <c r="S70" s="1200"/>
      <c r="T70" s="1200"/>
      <c r="U70" s="1200"/>
      <c r="V70" s="13"/>
    </row>
    <row r="71" spans="1:22" ht="13.65" customHeight="1" x14ac:dyDescent="0.25">
      <c r="A71" s="1200"/>
      <c r="B71" s="1200"/>
      <c r="C71" s="1200"/>
      <c r="D71" s="1200"/>
      <c r="E71" s="1200"/>
      <c r="F71" s="1200"/>
      <c r="G71" s="1200"/>
      <c r="H71" s="1200"/>
      <c r="I71" s="1200"/>
      <c r="J71" s="1200"/>
      <c r="K71" s="1200"/>
      <c r="L71" s="1200"/>
      <c r="M71" s="1200"/>
      <c r="N71" s="1200"/>
      <c r="O71" s="1200"/>
      <c r="P71" s="1200"/>
      <c r="Q71" s="1200"/>
      <c r="R71" s="1200"/>
      <c r="S71" s="1200"/>
      <c r="T71" s="1200"/>
      <c r="U71" s="1200"/>
    </row>
    <row r="72" spans="1:22" ht="13.65" customHeight="1" x14ac:dyDescent="0.25">
      <c r="A72" s="1200"/>
      <c r="B72" s="1200"/>
      <c r="C72" s="1200"/>
      <c r="D72" s="1200"/>
      <c r="E72" s="1200"/>
      <c r="F72" s="1200"/>
      <c r="G72" s="1200"/>
      <c r="H72" s="1200"/>
      <c r="I72" s="1200"/>
      <c r="J72" s="1200"/>
      <c r="K72" s="1200"/>
      <c r="L72" s="1200"/>
      <c r="M72" s="1200"/>
      <c r="N72" s="1200"/>
      <c r="O72" s="1200"/>
      <c r="P72" s="1200"/>
      <c r="Q72" s="1200"/>
      <c r="R72" s="1200"/>
      <c r="S72" s="1200"/>
      <c r="T72" s="1200"/>
      <c r="U72" s="1200"/>
    </row>
  </sheetData>
  <mergeCells count="3">
    <mergeCell ref="A2:U2"/>
    <mergeCell ref="A3:U3"/>
    <mergeCell ref="A4:U4"/>
  </mergeCells>
  <hyperlinks>
    <hyperlink ref="A1" location="Índice!A1" display="Volver al Índice" xr:uid="{0310045A-63ED-4EB9-BA7A-BF7A356C80C9}"/>
  </hyperlinks>
  <printOptions horizontalCentered="1" verticalCentered="1"/>
  <pageMargins left="0.15748031496062992" right="0.15748031496062992" top="0.78740157480314965" bottom="0.78740157480314965" header="0" footer="0"/>
  <pageSetup paperSize="9" scale="57"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03087-A9C6-43E9-9DCD-D2892BBCB587}">
  <sheetPr codeName="Hoja17">
    <pageSetUpPr fitToPage="1"/>
  </sheetPr>
  <dimension ref="A1:I74"/>
  <sheetViews>
    <sheetView showGridLines="0" zoomScale="115" zoomScaleNormal="85" workbookViewId="0"/>
  </sheetViews>
  <sheetFormatPr baseColWidth="10" defaultColWidth="11.44140625" defaultRowHeight="13.2" x14ac:dyDescent="0.25"/>
  <cols>
    <col min="1" max="1" width="47.88671875" style="980" customWidth="1"/>
    <col min="2" max="6" width="22.109375" style="980" customWidth="1"/>
    <col min="7" max="256" width="11.44140625" style="980"/>
    <col min="257" max="257" width="47.88671875" style="980" customWidth="1"/>
    <col min="258" max="262" width="22.109375" style="980" customWidth="1"/>
    <col min="263" max="512" width="11.44140625" style="980"/>
    <col min="513" max="513" width="47.88671875" style="980" customWidth="1"/>
    <col min="514" max="518" width="22.109375" style="980" customWidth="1"/>
    <col min="519" max="768" width="11.44140625" style="980"/>
    <col min="769" max="769" width="47.88671875" style="980" customWidth="1"/>
    <col min="770" max="774" width="22.109375" style="980" customWidth="1"/>
    <col min="775" max="1024" width="11.44140625" style="980"/>
    <col min="1025" max="1025" width="47.88671875" style="980" customWidth="1"/>
    <col min="1026" max="1030" width="22.109375" style="980" customWidth="1"/>
    <col min="1031" max="1280" width="11.44140625" style="980"/>
    <col min="1281" max="1281" width="47.88671875" style="980" customWidth="1"/>
    <col min="1282" max="1286" width="22.109375" style="980" customWidth="1"/>
    <col min="1287" max="1536" width="11.44140625" style="980"/>
    <col min="1537" max="1537" width="47.88671875" style="980" customWidth="1"/>
    <col min="1538" max="1542" width="22.109375" style="980" customWidth="1"/>
    <col min="1543" max="1792" width="11.44140625" style="980"/>
    <col min="1793" max="1793" width="47.88671875" style="980" customWidth="1"/>
    <col min="1794" max="1798" width="22.109375" style="980" customWidth="1"/>
    <col min="1799" max="2048" width="11.44140625" style="980"/>
    <col min="2049" max="2049" width="47.88671875" style="980" customWidth="1"/>
    <col min="2050" max="2054" width="22.109375" style="980" customWidth="1"/>
    <col min="2055" max="2304" width="11.44140625" style="980"/>
    <col min="2305" max="2305" width="47.88671875" style="980" customWidth="1"/>
    <col min="2306" max="2310" width="22.109375" style="980" customWidth="1"/>
    <col min="2311" max="2560" width="11.44140625" style="980"/>
    <col min="2561" max="2561" width="47.88671875" style="980" customWidth="1"/>
    <col min="2562" max="2566" width="22.109375" style="980" customWidth="1"/>
    <col min="2567" max="2816" width="11.44140625" style="980"/>
    <col min="2817" max="2817" width="47.88671875" style="980" customWidth="1"/>
    <col min="2818" max="2822" width="22.109375" style="980" customWidth="1"/>
    <col min="2823" max="3072" width="11.44140625" style="980"/>
    <col min="3073" max="3073" width="47.88671875" style="980" customWidth="1"/>
    <col min="3074" max="3078" width="22.109375" style="980" customWidth="1"/>
    <col min="3079" max="3328" width="11.44140625" style="980"/>
    <col min="3329" max="3329" width="47.88671875" style="980" customWidth="1"/>
    <col min="3330" max="3334" width="22.109375" style="980" customWidth="1"/>
    <col min="3335" max="3584" width="11.44140625" style="980"/>
    <col min="3585" max="3585" width="47.88671875" style="980" customWidth="1"/>
    <col min="3586" max="3590" width="22.109375" style="980" customWidth="1"/>
    <col min="3591" max="3840" width="11.44140625" style="980"/>
    <col min="3841" max="3841" width="47.88671875" style="980" customWidth="1"/>
    <col min="3842" max="3846" width="22.109375" style="980" customWidth="1"/>
    <col min="3847" max="4096" width="11.44140625" style="980"/>
    <col min="4097" max="4097" width="47.88671875" style="980" customWidth="1"/>
    <col min="4098" max="4102" width="22.109375" style="980" customWidth="1"/>
    <col min="4103" max="4352" width="11.44140625" style="980"/>
    <col min="4353" max="4353" width="47.88671875" style="980" customWidth="1"/>
    <col min="4354" max="4358" width="22.109375" style="980" customWidth="1"/>
    <col min="4359" max="4608" width="11.44140625" style="980"/>
    <col min="4609" max="4609" width="47.88671875" style="980" customWidth="1"/>
    <col min="4610" max="4614" width="22.109375" style="980" customWidth="1"/>
    <col min="4615" max="4864" width="11.44140625" style="980"/>
    <col min="4865" max="4865" width="47.88671875" style="980" customWidth="1"/>
    <col min="4866" max="4870" width="22.109375" style="980" customWidth="1"/>
    <col min="4871" max="5120" width="11.44140625" style="980"/>
    <col min="5121" max="5121" width="47.88671875" style="980" customWidth="1"/>
    <col min="5122" max="5126" width="22.109375" style="980" customWidth="1"/>
    <col min="5127" max="5376" width="11.44140625" style="980"/>
    <col min="5377" max="5377" width="47.88671875" style="980" customWidth="1"/>
    <col min="5378" max="5382" width="22.109375" style="980" customWidth="1"/>
    <col min="5383" max="5632" width="11.44140625" style="980"/>
    <col min="5633" max="5633" width="47.88671875" style="980" customWidth="1"/>
    <col min="5634" max="5638" width="22.109375" style="980" customWidth="1"/>
    <col min="5639" max="5888" width="11.44140625" style="980"/>
    <col min="5889" max="5889" width="47.88671875" style="980" customWidth="1"/>
    <col min="5890" max="5894" width="22.109375" style="980" customWidth="1"/>
    <col min="5895" max="6144" width="11.44140625" style="980"/>
    <col min="6145" max="6145" width="47.88671875" style="980" customWidth="1"/>
    <col min="6146" max="6150" width="22.109375" style="980" customWidth="1"/>
    <col min="6151" max="6400" width="11.44140625" style="980"/>
    <col min="6401" max="6401" width="47.88671875" style="980" customWidth="1"/>
    <col min="6402" max="6406" width="22.109375" style="980" customWidth="1"/>
    <col min="6407" max="6656" width="11.44140625" style="980"/>
    <col min="6657" max="6657" width="47.88671875" style="980" customWidth="1"/>
    <col min="6658" max="6662" width="22.109375" style="980" customWidth="1"/>
    <col min="6663" max="6912" width="11.44140625" style="980"/>
    <col min="6913" max="6913" width="47.88671875" style="980" customWidth="1"/>
    <col min="6914" max="6918" width="22.109375" style="980" customWidth="1"/>
    <col min="6919" max="7168" width="11.44140625" style="980"/>
    <col min="7169" max="7169" width="47.88671875" style="980" customWidth="1"/>
    <col min="7170" max="7174" width="22.109375" style="980" customWidth="1"/>
    <col min="7175" max="7424" width="11.44140625" style="980"/>
    <col min="7425" max="7425" width="47.88671875" style="980" customWidth="1"/>
    <col min="7426" max="7430" width="22.109375" style="980" customWidth="1"/>
    <col min="7431" max="7680" width="11.44140625" style="980"/>
    <col min="7681" max="7681" width="47.88671875" style="980" customWidth="1"/>
    <col min="7682" max="7686" width="22.109375" style="980" customWidth="1"/>
    <col min="7687" max="7936" width="11.44140625" style="980"/>
    <col min="7937" max="7937" width="47.88671875" style="980" customWidth="1"/>
    <col min="7938" max="7942" width="22.109375" style="980" customWidth="1"/>
    <col min="7943" max="8192" width="11.44140625" style="980"/>
    <col min="8193" max="8193" width="47.88671875" style="980" customWidth="1"/>
    <col min="8194" max="8198" width="22.109375" style="980" customWidth="1"/>
    <col min="8199" max="8448" width="11.44140625" style="980"/>
    <col min="8449" max="8449" width="47.88671875" style="980" customWidth="1"/>
    <col min="8450" max="8454" width="22.109375" style="980" customWidth="1"/>
    <col min="8455" max="8704" width="11.44140625" style="980"/>
    <col min="8705" max="8705" width="47.88671875" style="980" customWidth="1"/>
    <col min="8706" max="8710" width="22.109375" style="980" customWidth="1"/>
    <col min="8711" max="8960" width="11.44140625" style="980"/>
    <col min="8961" max="8961" width="47.88671875" style="980" customWidth="1"/>
    <col min="8962" max="8966" width="22.109375" style="980" customWidth="1"/>
    <col min="8967" max="9216" width="11.44140625" style="980"/>
    <col min="9217" max="9217" width="47.88671875" style="980" customWidth="1"/>
    <col min="9218" max="9222" width="22.109375" style="980" customWidth="1"/>
    <col min="9223" max="9472" width="11.44140625" style="980"/>
    <col min="9473" max="9473" width="47.88671875" style="980" customWidth="1"/>
    <col min="9474" max="9478" width="22.109375" style="980" customWidth="1"/>
    <col min="9479" max="9728" width="11.44140625" style="980"/>
    <col min="9729" max="9729" width="47.88671875" style="980" customWidth="1"/>
    <col min="9730" max="9734" width="22.109375" style="980" customWidth="1"/>
    <col min="9735" max="9984" width="11.44140625" style="980"/>
    <col min="9985" max="9985" width="47.88671875" style="980" customWidth="1"/>
    <col min="9986" max="9990" width="22.109375" style="980" customWidth="1"/>
    <col min="9991" max="10240" width="11.44140625" style="980"/>
    <col min="10241" max="10241" width="47.88671875" style="980" customWidth="1"/>
    <col min="10242" max="10246" width="22.109375" style="980" customWidth="1"/>
    <col min="10247" max="10496" width="11.44140625" style="980"/>
    <col min="10497" max="10497" width="47.88671875" style="980" customWidth="1"/>
    <col min="10498" max="10502" width="22.109375" style="980" customWidth="1"/>
    <col min="10503" max="10752" width="11.44140625" style="980"/>
    <col min="10753" max="10753" width="47.88671875" style="980" customWidth="1"/>
    <col min="10754" max="10758" width="22.109375" style="980" customWidth="1"/>
    <col min="10759" max="11008" width="11.44140625" style="980"/>
    <col min="11009" max="11009" width="47.88671875" style="980" customWidth="1"/>
    <col min="11010" max="11014" width="22.109375" style="980" customWidth="1"/>
    <col min="11015" max="11264" width="11.44140625" style="980"/>
    <col min="11265" max="11265" width="47.88671875" style="980" customWidth="1"/>
    <col min="11266" max="11270" width="22.109375" style="980" customWidth="1"/>
    <col min="11271" max="11520" width="11.44140625" style="980"/>
    <col min="11521" max="11521" width="47.88671875" style="980" customWidth="1"/>
    <col min="11522" max="11526" width="22.109375" style="980" customWidth="1"/>
    <col min="11527" max="11776" width="11.44140625" style="980"/>
    <col min="11777" max="11777" width="47.88671875" style="980" customWidth="1"/>
    <col min="11778" max="11782" width="22.109375" style="980" customWidth="1"/>
    <col min="11783" max="12032" width="11.44140625" style="980"/>
    <col min="12033" max="12033" width="47.88671875" style="980" customWidth="1"/>
    <col min="12034" max="12038" width="22.109375" style="980" customWidth="1"/>
    <col min="12039" max="12288" width="11.44140625" style="980"/>
    <col min="12289" max="12289" width="47.88671875" style="980" customWidth="1"/>
    <col min="12290" max="12294" width="22.109375" style="980" customWidth="1"/>
    <col min="12295" max="12544" width="11.44140625" style="980"/>
    <col min="12545" max="12545" width="47.88671875" style="980" customWidth="1"/>
    <col min="12546" max="12550" width="22.109375" style="980" customWidth="1"/>
    <col min="12551" max="12800" width="11.44140625" style="980"/>
    <col min="12801" max="12801" width="47.88671875" style="980" customWidth="1"/>
    <col min="12802" max="12806" width="22.109375" style="980" customWidth="1"/>
    <col min="12807" max="13056" width="11.44140625" style="980"/>
    <col min="13057" max="13057" width="47.88671875" style="980" customWidth="1"/>
    <col min="13058" max="13062" width="22.109375" style="980" customWidth="1"/>
    <col min="13063" max="13312" width="11.44140625" style="980"/>
    <col min="13313" max="13313" width="47.88671875" style="980" customWidth="1"/>
    <col min="13314" max="13318" width="22.109375" style="980" customWidth="1"/>
    <col min="13319" max="13568" width="11.44140625" style="980"/>
    <col min="13569" max="13569" width="47.88671875" style="980" customWidth="1"/>
    <col min="13570" max="13574" width="22.109375" style="980" customWidth="1"/>
    <col min="13575" max="13824" width="11.44140625" style="980"/>
    <col min="13825" max="13825" width="47.88671875" style="980" customWidth="1"/>
    <col min="13826" max="13830" width="22.109375" style="980" customWidth="1"/>
    <col min="13831" max="14080" width="11.44140625" style="980"/>
    <col min="14081" max="14081" width="47.88671875" style="980" customWidth="1"/>
    <col min="14082" max="14086" width="22.109375" style="980" customWidth="1"/>
    <col min="14087" max="14336" width="11.44140625" style="980"/>
    <col min="14337" max="14337" width="47.88671875" style="980" customWidth="1"/>
    <col min="14338" max="14342" width="22.109375" style="980" customWidth="1"/>
    <col min="14343" max="14592" width="11.44140625" style="980"/>
    <col min="14593" max="14593" width="47.88671875" style="980" customWidth="1"/>
    <col min="14594" max="14598" width="22.109375" style="980" customWidth="1"/>
    <col min="14599" max="14848" width="11.44140625" style="980"/>
    <col min="14849" max="14849" width="47.88671875" style="980" customWidth="1"/>
    <col min="14850" max="14854" width="22.109375" style="980" customWidth="1"/>
    <col min="14855" max="15104" width="11.44140625" style="980"/>
    <col min="15105" max="15105" width="47.88671875" style="980" customWidth="1"/>
    <col min="15106" max="15110" width="22.109375" style="980" customWidth="1"/>
    <col min="15111" max="15360" width="11.44140625" style="980"/>
    <col min="15361" max="15361" width="47.88671875" style="980" customWidth="1"/>
    <col min="15362" max="15366" width="22.109375" style="980" customWidth="1"/>
    <col min="15367" max="15616" width="11.44140625" style="980"/>
    <col min="15617" max="15617" width="47.88671875" style="980" customWidth="1"/>
    <col min="15618" max="15622" width="22.109375" style="980" customWidth="1"/>
    <col min="15623" max="15872" width="11.44140625" style="980"/>
    <col min="15873" max="15873" width="47.88671875" style="980" customWidth="1"/>
    <col min="15874" max="15878" width="22.109375" style="980" customWidth="1"/>
    <col min="15879" max="16128" width="11.44140625" style="980"/>
    <col min="16129" max="16129" width="47.88671875" style="980" customWidth="1"/>
    <col min="16130" max="16134" width="22.109375" style="980" customWidth="1"/>
    <col min="16135" max="16384" width="11.44140625" style="980"/>
  </cols>
  <sheetData>
    <row r="1" spans="1:9" s="972" customFormat="1" ht="18" customHeight="1" x14ac:dyDescent="0.3">
      <c r="A1" s="1344" t="s">
        <v>1132</v>
      </c>
      <c r="B1" s="970"/>
      <c r="C1" s="970"/>
      <c r="D1" s="970"/>
      <c r="E1" s="970"/>
      <c r="F1" s="971"/>
    </row>
    <row r="2" spans="1:9" s="974" customFormat="1" ht="38.25" customHeight="1" x14ac:dyDescent="0.5">
      <c r="A2" s="973" t="s">
        <v>952</v>
      </c>
      <c r="B2" s="973"/>
      <c r="C2" s="973"/>
      <c r="D2" s="973"/>
      <c r="E2" s="973"/>
      <c r="F2" s="973"/>
    </row>
    <row r="3" spans="1:9" s="972" customFormat="1" ht="27.75" customHeight="1" x14ac:dyDescent="0.3">
      <c r="A3" s="975">
        <v>46053</v>
      </c>
      <c r="B3" s="976"/>
      <c r="C3" s="977"/>
      <c r="D3" s="977"/>
      <c r="E3" s="977"/>
      <c r="F3" s="977"/>
    </row>
    <row r="4" spans="1:9" s="972" customFormat="1" ht="11.25" customHeight="1" x14ac:dyDescent="0.4">
      <c r="A4" s="978"/>
      <c r="B4" s="978"/>
      <c r="C4" s="978"/>
      <c r="D4" s="978"/>
      <c r="E4" s="978"/>
      <c r="F4" s="979"/>
    </row>
    <row r="5" spans="1:9" ht="14.25" customHeight="1" thickBot="1" x14ac:dyDescent="0.3">
      <c r="B5" s="981"/>
      <c r="C5" s="981"/>
      <c r="D5" s="981"/>
      <c r="E5" s="981"/>
      <c r="F5" s="981"/>
    </row>
    <row r="6" spans="1:9" s="984" customFormat="1" ht="18.75" customHeight="1" x14ac:dyDescent="0.3">
      <c r="A6" s="982" t="s">
        <v>1</v>
      </c>
      <c r="B6" s="983" t="s">
        <v>953</v>
      </c>
      <c r="C6" s="983"/>
      <c r="D6" s="983"/>
      <c r="E6" s="983"/>
      <c r="F6" s="982" t="s">
        <v>954</v>
      </c>
    </row>
    <row r="7" spans="1:9" s="984" customFormat="1" ht="24.75" customHeight="1" x14ac:dyDescent="0.3">
      <c r="A7" s="985"/>
      <c r="B7" s="986" t="s">
        <v>955</v>
      </c>
      <c r="C7" s="986" t="s">
        <v>956</v>
      </c>
      <c r="D7" s="986" t="s">
        <v>957</v>
      </c>
      <c r="E7" s="986" t="s">
        <v>958</v>
      </c>
      <c r="F7" s="985"/>
    </row>
    <row r="8" spans="1:9" s="984" customFormat="1" ht="19.5" customHeight="1" x14ac:dyDescent="0.3">
      <c r="A8" s="987"/>
      <c r="B8" s="988"/>
      <c r="C8" s="988"/>
      <c r="D8" s="988"/>
      <c r="E8" s="988"/>
      <c r="F8" s="989"/>
    </row>
    <row r="9" spans="1:9" ht="11.25" customHeight="1" x14ac:dyDescent="0.25">
      <c r="A9" s="990"/>
      <c r="B9" s="991"/>
      <c r="C9" s="991"/>
      <c r="D9" s="991"/>
      <c r="E9" s="991"/>
    </row>
    <row r="10" spans="1:9" s="995" customFormat="1" ht="21.45" customHeight="1" x14ac:dyDescent="0.3">
      <c r="A10" s="992" t="s">
        <v>29</v>
      </c>
      <c r="B10" s="993">
        <v>3.6923229821257064</v>
      </c>
      <c r="C10" s="993">
        <v>3.0782924363793742</v>
      </c>
      <c r="D10" s="993">
        <v>2.8141051133372894</v>
      </c>
      <c r="E10" s="993">
        <v>2.6125030873682538</v>
      </c>
      <c r="F10" s="994">
        <v>3.13</v>
      </c>
    </row>
    <row r="11" spans="1:9" s="995" customFormat="1" ht="21.45" customHeight="1" x14ac:dyDescent="0.3">
      <c r="A11" s="992" t="s">
        <v>30</v>
      </c>
      <c r="B11" s="993">
        <v>4.5108935802246597</v>
      </c>
      <c r="C11" s="993">
        <v>4.4220381926405841</v>
      </c>
      <c r="D11" s="993">
        <v>4.3532030791063647</v>
      </c>
      <c r="E11" s="993">
        <v>4.0244910495031423</v>
      </c>
      <c r="F11" s="994">
        <v>4.49</v>
      </c>
    </row>
    <row r="12" spans="1:9" s="995" customFormat="1" ht="21.45" customHeight="1" x14ac:dyDescent="0.3">
      <c r="A12" s="992" t="s">
        <v>31</v>
      </c>
      <c r="B12" s="993">
        <v>3.3699057540841766</v>
      </c>
      <c r="C12" s="993">
        <v>2.9709013427972231</v>
      </c>
      <c r="D12" s="993">
        <v>2.7091348760955318</v>
      </c>
      <c r="E12" s="993">
        <v>2.5051709155960862</v>
      </c>
      <c r="F12" s="994">
        <v>3.03</v>
      </c>
    </row>
    <row r="13" spans="1:9" s="995" customFormat="1" ht="21.45" customHeight="1" x14ac:dyDescent="0.3">
      <c r="A13" s="992" t="s">
        <v>32</v>
      </c>
      <c r="B13" s="993">
        <v>7.0369495729365754</v>
      </c>
      <c r="C13" s="993">
        <v>6.5951976908921157</v>
      </c>
      <c r="D13" s="993">
        <v>6.0924214438817579</v>
      </c>
      <c r="E13" s="993">
        <v>5.7092019302930082</v>
      </c>
      <c r="F13" s="994">
        <v>6.66</v>
      </c>
    </row>
    <row r="14" spans="1:9" s="995" customFormat="1" ht="21.45" customHeight="1" x14ac:dyDescent="0.3">
      <c r="A14" s="992" t="s">
        <v>33</v>
      </c>
      <c r="B14" s="993">
        <v>3.9129455897302821</v>
      </c>
      <c r="C14" s="993">
        <v>3.4985037169972242</v>
      </c>
      <c r="D14" s="993">
        <v>3.2045076489523829</v>
      </c>
      <c r="E14" s="993">
        <v>3.0882617222308077</v>
      </c>
      <c r="F14" s="994">
        <v>3.46</v>
      </c>
    </row>
    <row r="15" spans="1:9" s="995" customFormat="1" ht="21.45" customHeight="1" x14ac:dyDescent="0.3">
      <c r="A15" s="992" t="s">
        <v>117</v>
      </c>
      <c r="B15" s="993">
        <v>4.6237611755055301</v>
      </c>
      <c r="C15" s="993">
        <v>3.7449112460519984</v>
      </c>
      <c r="D15" s="993">
        <v>3.3874904784146334</v>
      </c>
      <c r="E15" s="993">
        <v>3.2054424830857084</v>
      </c>
      <c r="F15" s="994">
        <v>3.88</v>
      </c>
    </row>
    <row r="16" spans="1:9" s="995" customFormat="1" ht="21.45" customHeight="1" x14ac:dyDescent="0.3">
      <c r="A16" s="992" t="s">
        <v>35</v>
      </c>
      <c r="B16" s="993" t="s">
        <v>134</v>
      </c>
      <c r="C16" s="993" t="s">
        <v>134</v>
      </c>
      <c r="D16" s="993" t="s">
        <v>134</v>
      </c>
      <c r="E16" s="993" t="s">
        <v>134</v>
      </c>
      <c r="F16" s="994" t="s">
        <v>134</v>
      </c>
      <c r="I16" s="996"/>
    </row>
    <row r="17" spans="1:6" s="995" customFormat="1" ht="21.45" customHeight="1" x14ac:dyDescent="0.3">
      <c r="A17" s="992" t="s">
        <v>36</v>
      </c>
      <c r="B17" s="993">
        <v>3.2638973703506853</v>
      </c>
      <c r="C17" s="993">
        <v>2.6811748341286972</v>
      </c>
      <c r="D17" s="993">
        <v>2.2943357744352042</v>
      </c>
      <c r="E17" s="993">
        <v>1.9648712464900293</v>
      </c>
      <c r="F17" s="994">
        <v>2.46</v>
      </c>
    </row>
    <row r="18" spans="1:6" s="995" customFormat="1" ht="21.45" customHeight="1" x14ac:dyDescent="0.3">
      <c r="A18" s="992" t="s">
        <v>37</v>
      </c>
      <c r="B18" s="993">
        <v>4.2215554452645971</v>
      </c>
      <c r="C18" s="993">
        <v>3.2879675588954203</v>
      </c>
      <c r="D18" s="993">
        <v>2.6882279050595912</v>
      </c>
      <c r="E18" s="993">
        <v>2.3115706211065454</v>
      </c>
      <c r="F18" s="994">
        <v>4.12</v>
      </c>
    </row>
    <row r="19" spans="1:6" s="995" customFormat="1" ht="21.45" customHeight="1" x14ac:dyDescent="0.3">
      <c r="A19" s="992" t="s">
        <v>38</v>
      </c>
      <c r="B19" s="993">
        <v>3.336138996182072</v>
      </c>
      <c r="C19" s="993">
        <v>2.5245892690422336</v>
      </c>
      <c r="D19" s="993">
        <v>2.1352402575041602</v>
      </c>
      <c r="E19" s="993">
        <v>1.8954950582970767</v>
      </c>
      <c r="F19" s="994">
        <v>2.2200000000000002</v>
      </c>
    </row>
    <row r="20" spans="1:6" s="995" customFormat="1" ht="21.45" customHeight="1" x14ac:dyDescent="0.3">
      <c r="A20" s="992" t="s">
        <v>99</v>
      </c>
      <c r="B20" s="993">
        <v>4.5375108637955712</v>
      </c>
      <c r="C20" s="993">
        <v>3.5503400595197938</v>
      </c>
      <c r="D20" s="993">
        <v>2.6937022681940768</v>
      </c>
      <c r="E20" s="993">
        <v>1.7524828451112497</v>
      </c>
      <c r="F20" s="994">
        <v>2.9</v>
      </c>
    </row>
    <row r="21" spans="1:6" s="995" customFormat="1" ht="21.45" customHeight="1" x14ac:dyDescent="0.3">
      <c r="A21" s="992" t="s">
        <v>118</v>
      </c>
      <c r="B21" s="993">
        <v>1.9692179533105931</v>
      </c>
      <c r="C21" s="993">
        <v>1.9240104188190035</v>
      </c>
      <c r="D21" s="993">
        <v>1.7211532145087058</v>
      </c>
      <c r="E21" s="993">
        <v>1.6639856268550641</v>
      </c>
      <c r="F21" s="994">
        <v>2.4700000000000002</v>
      </c>
    </row>
    <row r="22" spans="1:6" s="995" customFormat="1" ht="21.45" customHeight="1" x14ac:dyDescent="0.3">
      <c r="A22" s="992" t="s">
        <v>41</v>
      </c>
      <c r="B22" s="993">
        <v>5.3433520660581806</v>
      </c>
      <c r="C22" s="993">
        <v>4.1149052906383146</v>
      </c>
      <c r="D22" s="993">
        <v>2.969488804899016</v>
      </c>
      <c r="E22" s="993">
        <v>1.9284712271533357</v>
      </c>
      <c r="F22" s="994">
        <v>3.19</v>
      </c>
    </row>
    <row r="23" spans="1:6" s="995" customFormat="1" ht="21.45" customHeight="1" x14ac:dyDescent="0.3">
      <c r="A23" s="27" t="s">
        <v>42</v>
      </c>
      <c r="B23" s="993">
        <v>4.8683848457432317</v>
      </c>
      <c r="C23" s="993">
        <v>3.8024783317684046</v>
      </c>
      <c r="D23" s="993">
        <v>2.5113783893202166</v>
      </c>
      <c r="E23" s="993">
        <v>1.7348758302179499</v>
      </c>
      <c r="F23" s="994">
        <v>3.22</v>
      </c>
    </row>
    <row r="24" spans="1:6" s="995" customFormat="1" ht="24" customHeight="1" x14ac:dyDescent="0.3">
      <c r="A24" s="992" t="s">
        <v>43</v>
      </c>
      <c r="B24" s="993">
        <v>1.0680972774904387</v>
      </c>
      <c r="C24" s="993">
        <v>1.0680972774904387</v>
      </c>
      <c r="D24" s="993">
        <v>1.0680972774904387</v>
      </c>
      <c r="E24" s="993">
        <v>1.0680972774904387</v>
      </c>
      <c r="F24" s="994">
        <v>1.07</v>
      </c>
    </row>
    <row r="25" spans="1:6" s="995" customFormat="1" ht="24" customHeight="1" x14ac:dyDescent="0.3">
      <c r="A25" s="992" t="s">
        <v>44</v>
      </c>
      <c r="B25" s="993" t="s">
        <v>134</v>
      </c>
      <c r="C25" s="993" t="s">
        <v>134</v>
      </c>
      <c r="D25" s="993" t="s">
        <v>134</v>
      </c>
      <c r="E25" s="993" t="s">
        <v>134</v>
      </c>
      <c r="F25" s="994" t="s">
        <v>134</v>
      </c>
    </row>
    <row r="26" spans="1:6" s="995" customFormat="1" ht="24" customHeight="1" x14ac:dyDescent="0.3">
      <c r="A26" s="992" t="s">
        <v>45</v>
      </c>
      <c r="B26" s="993">
        <v>0.63250366485683973</v>
      </c>
      <c r="C26" s="993">
        <v>0.63250366485683973</v>
      </c>
      <c r="D26" s="993">
        <v>0.63250366485683973</v>
      </c>
      <c r="E26" s="993">
        <v>0.63250366485683973</v>
      </c>
      <c r="F26" s="994">
        <v>0.63</v>
      </c>
    </row>
    <row r="27" spans="1:6" s="995" customFormat="1" ht="24" customHeight="1" x14ac:dyDescent="0.3">
      <c r="A27" s="992" t="s">
        <v>46</v>
      </c>
      <c r="B27" s="993">
        <v>4.6880104398018236</v>
      </c>
      <c r="C27" s="993">
        <v>3.5120901001841101</v>
      </c>
      <c r="D27" s="993">
        <v>2.6537845765723831</v>
      </c>
      <c r="E27" s="993">
        <v>2.0373890830071977</v>
      </c>
      <c r="F27" s="994">
        <v>4.3499999999999996</v>
      </c>
    </row>
    <row r="28" spans="1:6" s="995" customFormat="1" ht="24" customHeight="1" x14ac:dyDescent="0.3">
      <c r="A28" s="992" t="s">
        <v>47</v>
      </c>
      <c r="B28" s="993">
        <v>6.0184979759014459</v>
      </c>
      <c r="C28" s="993">
        <v>4.5217471756430996</v>
      </c>
      <c r="D28" s="993">
        <v>3.350023892663275</v>
      </c>
      <c r="E28" s="993">
        <v>2.5783951553951452</v>
      </c>
      <c r="F28" s="994">
        <v>3.57</v>
      </c>
    </row>
    <row r="29" spans="1:6" ht="23.25" customHeight="1" thickBot="1" x14ac:dyDescent="0.3">
      <c r="A29" s="416" t="s">
        <v>48</v>
      </c>
      <c r="B29" s="997">
        <v>3.7223203173505768</v>
      </c>
      <c r="C29" s="997">
        <v>3.1451273422592227</v>
      </c>
      <c r="D29" s="997">
        <v>2.8130176121782902</v>
      </c>
      <c r="E29" s="997">
        <v>2.5722921588694034</v>
      </c>
      <c r="F29" s="997">
        <v>3.2</v>
      </c>
    </row>
    <row r="30" spans="1:6" ht="4.6500000000000004" customHeight="1" x14ac:dyDescent="0.25">
      <c r="A30" s="998"/>
      <c r="B30" s="999"/>
      <c r="C30" s="999"/>
      <c r="D30" s="999"/>
      <c r="E30" s="999"/>
      <c r="F30" s="1000"/>
    </row>
    <row r="31" spans="1:6" s="1003" customFormat="1" ht="14.25" customHeight="1" x14ac:dyDescent="0.25">
      <c r="A31" s="1001" t="s">
        <v>959</v>
      </c>
      <c r="B31" s="1001"/>
      <c r="C31" s="1001"/>
      <c r="D31" s="1001"/>
      <c r="E31" s="1001"/>
      <c r="F31" s="1002"/>
    </row>
    <row r="32" spans="1:6" x14ac:dyDescent="0.25">
      <c r="A32" s="1004" t="s">
        <v>960</v>
      </c>
      <c r="B32" s="1004"/>
      <c r="C32" s="1004"/>
      <c r="D32" s="1004"/>
      <c r="E32" s="1004"/>
      <c r="F32" s="1000"/>
    </row>
    <row r="33" spans="1:9" x14ac:dyDescent="0.25">
      <c r="A33" s="1004" t="s">
        <v>961</v>
      </c>
      <c r="B33" s="1005"/>
      <c r="C33" s="1004"/>
      <c r="D33" s="1004"/>
      <c r="E33" s="1004"/>
      <c r="F33" s="1000"/>
    </row>
    <row r="34" spans="1:9" x14ac:dyDescent="0.25">
      <c r="A34" s="1004" t="s">
        <v>962</v>
      </c>
      <c r="B34" s="1005"/>
      <c r="C34" s="1004"/>
      <c r="D34" s="1004"/>
      <c r="E34" s="1004"/>
      <c r="F34" s="1000"/>
    </row>
    <row r="35" spans="1:9" x14ac:dyDescent="0.25">
      <c r="A35" s="1006"/>
      <c r="B35" s="1007"/>
      <c r="C35" s="1007"/>
      <c r="D35" s="1007"/>
      <c r="E35" s="1007"/>
      <c r="F35" s="1007"/>
      <c r="G35" s="1007"/>
      <c r="H35" s="1007"/>
      <c r="I35" s="1007"/>
    </row>
    <row r="36" spans="1:9" x14ac:dyDescent="0.25">
      <c r="A36" s="1008"/>
      <c r="B36" s="827"/>
      <c r="C36" s="827"/>
      <c r="D36" s="814"/>
      <c r="E36" s="827"/>
      <c r="F36" s="827"/>
      <c r="G36" s="827"/>
      <c r="H36" s="814"/>
      <c r="I36" s="827"/>
    </row>
    <row r="37" spans="1:9" x14ac:dyDescent="0.25">
      <c r="A37" s="1009"/>
    </row>
    <row r="57" spans="2:6" x14ac:dyDescent="0.25">
      <c r="B57" s="1010"/>
      <c r="C57" s="1010"/>
      <c r="D57" s="1010"/>
      <c r="E57" s="1010"/>
      <c r="F57" s="1010"/>
    </row>
    <row r="58" spans="2:6" x14ac:dyDescent="0.25">
      <c r="B58" s="1010"/>
      <c r="C58" s="1010"/>
      <c r="D58" s="1010"/>
      <c r="E58" s="1010"/>
      <c r="F58" s="1010"/>
    </row>
    <row r="59" spans="2:6" x14ac:dyDescent="0.25">
      <c r="B59" s="1010"/>
      <c r="C59" s="1010"/>
      <c r="D59" s="1010"/>
      <c r="E59" s="1010"/>
      <c r="F59" s="1010"/>
    </row>
    <row r="60" spans="2:6" x14ac:dyDescent="0.25">
      <c r="B60" s="1010"/>
      <c r="C60" s="1010"/>
      <c r="D60" s="1010"/>
      <c r="E60" s="1010"/>
      <c r="F60" s="1010"/>
    </row>
    <row r="61" spans="2:6" x14ac:dyDescent="0.25">
      <c r="B61" s="1010"/>
      <c r="C61" s="1010"/>
      <c r="D61" s="1010"/>
      <c r="E61" s="1010"/>
      <c r="F61" s="1010"/>
    </row>
    <row r="62" spans="2:6" x14ac:dyDescent="0.25">
      <c r="B62" s="1010"/>
      <c r="C62" s="1010"/>
      <c r="D62" s="1010"/>
      <c r="E62" s="1010"/>
      <c r="F62" s="1010"/>
    </row>
    <row r="63" spans="2:6" x14ac:dyDescent="0.25">
      <c r="B63" s="1010"/>
      <c r="C63" s="1010"/>
      <c r="D63" s="1010"/>
      <c r="E63" s="1010"/>
      <c r="F63" s="1010"/>
    </row>
    <row r="64" spans="2:6" x14ac:dyDescent="0.25">
      <c r="B64" s="1010"/>
      <c r="C64" s="1010"/>
      <c r="D64" s="1010"/>
      <c r="E64" s="1010"/>
      <c r="F64" s="1010"/>
    </row>
    <row r="65" spans="2:6" x14ac:dyDescent="0.25">
      <c r="B65" s="1010"/>
      <c r="C65" s="1010"/>
      <c r="D65" s="1010"/>
      <c r="E65" s="1010"/>
      <c r="F65" s="1010"/>
    </row>
    <row r="66" spans="2:6" x14ac:dyDescent="0.25">
      <c r="B66" s="1010"/>
      <c r="C66" s="1010"/>
      <c r="D66" s="1010"/>
      <c r="E66" s="1010"/>
      <c r="F66" s="1010"/>
    </row>
    <row r="67" spans="2:6" x14ac:dyDescent="0.25">
      <c r="B67" s="1010"/>
      <c r="C67" s="1010"/>
      <c r="D67" s="1010"/>
      <c r="E67" s="1010"/>
      <c r="F67" s="1010"/>
    </row>
    <row r="68" spans="2:6" x14ac:dyDescent="0.25">
      <c r="B68" s="1010"/>
      <c r="C68" s="1010"/>
      <c r="D68" s="1010"/>
      <c r="E68" s="1010"/>
      <c r="F68" s="1010"/>
    </row>
    <row r="69" spans="2:6" x14ac:dyDescent="0.25">
      <c r="B69" s="1010"/>
      <c r="C69" s="1010"/>
      <c r="D69" s="1010"/>
      <c r="E69" s="1010"/>
      <c r="F69" s="1010"/>
    </row>
    <row r="70" spans="2:6" x14ac:dyDescent="0.25">
      <c r="B70" s="1010"/>
      <c r="C70" s="1010"/>
      <c r="D70" s="1010"/>
      <c r="E70" s="1010"/>
      <c r="F70" s="1010"/>
    </row>
    <row r="71" spans="2:6" x14ac:dyDescent="0.25">
      <c r="B71" s="1010"/>
      <c r="C71" s="1010"/>
      <c r="D71" s="1010"/>
      <c r="E71" s="1010"/>
      <c r="F71" s="1010"/>
    </row>
    <row r="72" spans="2:6" x14ac:dyDescent="0.25">
      <c r="B72" s="1010"/>
      <c r="C72" s="1010"/>
      <c r="D72" s="1010"/>
      <c r="E72" s="1010"/>
      <c r="F72" s="1010"/>
    </row>
    <row r="73" spans="2:6" x14ac:dyDescent="0.25">
      <c r="B73" s="1010"/>
      <c r="C73" s="1010"/>
      <c r="D73" s="1010"/>
      <c r="E73" s="1010"/>
      <c r="F73" s="1010"/>
    </row>
    <row r="74" spans="2:6" x14ac:dyDescent="0.25">
      <c r="B74" s="1010"/>
      <c r="C74" s="1010"/>
      <c r="D74" s="1010"/>
      <c r="E74" s="1010"/>
      <c r="F74" s="1010"/>
    </row>
  </sheetData>
  <mergeCells count="9">
    <mergeCell ref="A31:E31"/>
    <mergeCell ref="A2:F2"/>
    <mergeCell ref="A4:E4"/>
    <mergeCell ref="A6:A8"/>
    <mergeCell ref="F6:F8"/>
    <mergeCell ref="B7:B8"/>
    <mergeCell ref="C7:C8"/>
    <mergeCell ref="D7:D8"/>
    <mergeCell ref="E7:E8"/>
  </mergeCells>
  <hyperlinks>
    <hyperlink ref="A1" location="Índice!A1" display="Volver al Índice" xr:uid="{804A89D9-76ED-4E7F-82ED-C513C1D10D4F}"/>
  </hyperlinks>
  <printOptions horizontalCentered="1" verticalCentered="1"/>
  <pageMargins left="0.51" right="0.61" top="1.2204724409448819" bottom="0.78740157480314965" header="0" footer="0"/>
  <pageSetup paperSize="9" scale="74"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5A592-970F-4673-A06B-9516907DFE66}">
  <sheetPr codeName="Hoja18"/>
  <dimension ref="A1:W32"/>
  <sheetViews>
    <sheetView showGridLines="0" zoomScaleNormal="100" workbookViewId="0"/>
  </sheetViews>
  <sheetFormatPr baseColWidth="10" defaultColWidth="11.44140625" defaultRowHeight="13.8" x14ac:dyDescent="0.3"/>
  <cols>
    <col min="1" max="1" width="32.44140625" style="1091" customWidth="1"/>
    <col min="2" max="10" width="12.44140625" style="1091" customWidth="1"/>
    <col min="11" max="11" width="15.44140625" style="1091" customWidth="1"/>
    <col min="12" max="12" width="12.44140625" style="1091" bestFit="1" customWidth="1"/>
    <col min="13" max="13" width="12.109375" style="1091" customWidth="1"/>
    <col min="14" max="15" width="11.44140625" style="1091" customWidth="1"/>
    <col min="16" max="16" width="14.44140625" style="1091" customWidth="1"/>
    <col min="17" max="17" width="22" style="1091" customWidth="1"/>
    <col min="18" max="19" width="15.44140625" style="1091" customWidth="1"/>
    <col min="20" max="20" width="14" style="1091" customWidth="1"/>
    <col min="21" max="21" width="14.109375" style="1091" customWidth="1"/>
    <col min="22" max="22" width="13.109375" style="1091" customWidth="1"/>
    <col min="23" max="23" width="14.44140625" style="1091" customWidth="1"/>
    <col min="24" max="256" width="11.44140625" style="1091"/>
    <col min="257" max="257" width="32.44140625" style="1091" customWidth="1"/>
    <col min="258" max="266" width="12.44140625" style="1091" customWidth="1"/>
    <col min="267" max="267" width="15.44140625" style="1091" customWidth="1"/>
    <col min="268" max="268" width="12.44140625" style="1091" bestFit="1" customWidth="1"/>
    <col min="269" max="269" width="12.109375" style="1091" customWidth="1"/>
    <col min="270" max="271" width="11.44140625" style="1091"/>
    <col min="272" max="272" width="14.44140625" style="1091" customWidth="1"/>
    <col min="273" max="273" width="22" style="1091" customWidth="1"/>
    <col min="274" max="275" width="15.44140625" style="1091" customWidth="1"/>
    <col min="276" max="276" width="14" style="1091" customWidth="1"/>
    <col min="277" max="277" width="14.109375" style="1091" customWidth="1"/>
    <col min="278" max="278" width="13.109375" style="1091" customWidth="1"/>
    <col min="279" max="279" width="14.44140625" style="1091" customWidth="1"/>
    <col min="280" max="512" width="11.44140625" style="1091"/>
    <col min="513" max="513" width="32.44140625" style="1091" customWidth="1"/>
    <col min="514" max="522" width="12.44140625" style="1091" customWidth="1"/>
    <col min="523" max="523" width="15.44140625" style="1091" customWidth="1"/>
    <col min="524" max="524" width="12.44140625" style="1091" bestFit="1" customWidth="1"/>
    <col min="525" max="525" width="12.109375" style="1091" customWidth="1"/>
    <col min="526" max="527" width="11.44140625" style="1091"/>
    <col min="528" max="528" width="14.44140625" style="1091" customWidth="1"/>
    <col min="529" max="529" width="22" style="1091" customWidth="1"/>
    <col min="530" max="531" width="15.44140625" style="1091" customWidth="1"/>
    <col min="532" max="532" width="14" style="1091" customWidth="1"/>
    <col min="533" max="533" width="14.109375" style="1091" customWidth="1"/>
    <col min="534" max="534" width="13.109375" style="1091" customWidth="1"/>
    <col min="535" max="535" width="14.44140625" style="1091" customWidth="1"/>
    <col min="536" max="768" width="11.44140625" style="1091"/>
    <col min="769" max="769" width="32.44140625" style="1091" customWidth="1"/>
    <col min="770" max="778" width="12.44140625" style="1091" customWidth="1"/>
    <col min="779" max="779" width="15.44140625" style="1091" customWidth="1"/>
    <col min="780" max="780" width="12.44140625" style="1091" bestFit="1" customWidth="1"/>
    <col min="781" max="781" width="12.109375" style="1091" customWidth="1"/>
    <col min="782" max="783" width="11.44140625" style="1091"/>
    <col min="784" max="784" width="14.44140625" style="1091" customWidth="1"/>
    <col min="785" max="785" width="22" style="1091" customWidth="1"/>
    <col min="786" max="787" width="15.44140625" style="1091" customWidth="1"/>
    <col min="788" max="788" width="14" style="1091" customWidth="1"/>
    <col min="789" max="789" width="14.109375" style="1091" customWidth="1"/>
    <col min="790" max="790" width="13.109375" style="1091" customWidth="1"/>
    <col min="791" max="791" width="14.44140625" style="1091" customWidth="1"/>
    <col min="792" max="1024" width="11.44140625" style="1091"/>
    <col min="1025" max="1025" width="32.44140625" style="1091" customWidth="1"/>
    <col min="1026" max="1034" width="12.44140625" style="1091" customWidth="1"/>
    <col min="1035" max="1035" width="15.44140625" style="1091" customWidth="1"/>
    <col min="1036" max="1036" width="12.44140625" style="1091" bestFit="1" customWidth="1"/>
    <col min="1037" max="1037" width="12.109375" style="1091" customWidth="1"/>
    <col min="1038" max="1039" width="11.44140625" style="1091"/>
    <col min="1040" max="1040" width="14.44140625" style="1091" customWidth="1"/>
    <col min="1041" max="1041" width="22" style="1091" customWidth="1"/>
    <col min="1042" max="1043" width="15.44140625" style="1091" customWidth="1"/>
    <col min="1044" max="1044" width="14" style="1091" customWidth="1"/>
    <col min="1045" max="1045" width="14.109375" style="1091" customWidth="1"/>
    <col min="1046" max="1046" width="13.109375" style="1091" customWidth="1"/>
    <col min="1047" max="1047" width="14.44140625" style="1091" customWidth="1"/>
    <col min="1048" max="1280" width="11.44140625" style="1091"/>
    <col min="1281" max="1281" width="32.44140625" style="1091" customWidth="1"/>
    <col min="1282" max="1290" width="12.44140625" style="1091" customWidth="1"/>
    <col min="1291" max="1291" width="15.44140625" style="1091" customWidth="1"/>
    <col min="1292" max="1292" width="12.44140625" style="1091" bestFit="1" customWidth="1"/>
    <col min="1293" max="1293" width="12.109375" style="1091" customWidth="1"/>
    <col min="1294" max="1295" width="11.44140625" style="1091"/>
    <col min="1296" max="1296" width="14.44140625" style="1091" customWidth="1"/>
    <col min="1297" max="1297" width="22" style="1091" customWidth="1"/>
    <col min="1298" max="1299" width="15.44140625" style="1091" customWidth="1"/>
    <col min="1300" max="1300" width="14" style="1091" customWidth="1"/>
    <col min="1301" max="1301" width="14.109375" style="1091" customWidth="1"/>
    <col min="1302" max="1302" width="13.109375" style="1091" customWidth="1"/>
    <col min="1303" max="1303" width="14.44140625" style="1091" customWidth="1"/>
    <col min="1304" max="1536" width="11.44140625" style="1091"/>
    <col min="1537" max="1537" width="32.44140625" style="1091" customWidth="1"/>
    <col min="1538" max="1546" width="12.44140625" style="1091" customWidth="1"/>
    <col min="1547" max="1547" width="15.44140625" style="1091" customWidth="1"/>
    <col min="1548" max="1548" width="12.44140625" style="1091" bestFit="1" customWidth="1"/>
    <col min="1549" max="1549" width="12.109375" style="1091" customWidth="1"/>
    <col min="1550" max="1551" width="11.44140625" style="1091"/>
    <col min="1552" max="1552" width="14.44140625" style="1091" customWidth="1"/>
    <col min="1553" max="1553" width="22" style="1091" customWidth="1"/>
    <col min="1554" max="1555" width="15.44140625" style="1091" customWidth="1"/>
    <col min="1556" max="1556" width="14" style="1091" customWidth="1"/>
    <col min="1557" max="1557" width="14.109375" style="1091" customWidth="1"/>
    <col min="1558" max="1558" width="13.109375" style="1091" customWidth="1"/>
    <col min="1559" max="1559" width="14.44140625" style="1091" customWidth="1"/>
    <col min="1560" max="1792" width="11.44140625" style="1091"/>
    <col min="1793" max="1793" width="32.44140625" style="1091" customWidth="1"/>
    <col min="1794" max="1802" width="12.44140625" style="1091" customWidth="1"/>
    <col min="1803" max="1803" width="15.44140625" style="1091" customWidth="1"/>
    <col min="1804" max="1804" width="12.44140625" style="1091" bestFit="1" customWidth="1"/>
    <col min="1805" max="1805" width="12.109375" style="1091" customWidth="1"/>
    <col min="1806" max="1807" width="11.44140625" style="1091"/>
    <col min="1808" max="1808" width="14.44140625" style="1091" customWidth="1"/>
    <col min="1809" max="1809" width="22" style="1091" customWidth="1"/>
    <col min="1810" max="1811" width="15.44140625" style="1091" customWidth="1"/>
    <col min="1812" max="1812" width="14" style="1091" customWidth="1"/>
    <col min="1813" max="1813" width="14.109375" style="1091" customWidth="1"/>
    <col min="1814" max="1814" width="13.109375" style="1091" customWidth="1"/>
    <col min="1815" max="1815" width="14.44140625" style="1091" customWidth="1"/>
    <col min="1816" max="2048" width="11.44140625" style="1091"/>
    <col min="2049" max="2049" width="32.44140625" style="1091" customWidth="1"/>
    <col min="2050" max="2058" width="12.44140625" style="1091" customWidth="1"/>
    <col min="2059" max="2059" width="15.44140625" style="1091" customWidth="1"/>
    <col min="2060" max="2060" width="12.44140625" style="1091" bestFit="1" customWidth="1"/>
    <col min="2061" max="2061" width="12.109375" style="1091" customWidth="1"/>
    <col min="2062" max="2063" width="11.44140625" style="1091"/>
    <col min="2064" max="2064" width="14.44140625" style="1091" customWidth="1"/>
    <col min="2065" max="2065" width="22" style="1091" customWidth="1"/>
    <col min="2066" max="2067" width="15.44140625" style="1091" customWidth="1"/>
    <col min="2068" max="2068" width="14" style="1091" customWidth="1"/>
    <col min="2069" max="2069" width="14.109375" style="1091" customWidth="1"/>
    <col min="2070" max="2070" width="13.109375" style="1091" customWidth="1"/>
    <col min="2071" max="2071" width="14.44140625" style="1091" customWidth="1"/>
    <col min="2072" max="2304" width="11.44140625" style="1091"/>
    <col min="2305" max="2305" width="32.44140625" style="1091" customWidth="1"/>
    <col min="2306" max="2314" width="12.44140625" style="1091" customWidth="1"/>
    <col min="2315" max="2315" width="15.44140625" style="1091" customWidth="1"/>
    <col min="2316" max="2316" width="12.44140625" style="1091" bestFit="1" customWidth="1"/>
    <col min="2317" max="2317" width="12.109375" style="1091" customWidth="1"/>
    <col min="2318" max="2319" width="11.44140625" style="1091"/>
    <col min="2320" max="2320" width="14.44140625" style="1091" customWidth="1"/>
    <col min="2321" max="2321" width="22" style="1091" customWidth="1"/>
    <col min="2322" max="2323" width="15.44140625" style="1091" customWidth="1"/>
    <col min="2324" max="2324" width="14" style="1091" customWidth="1"/>
    <col min="2325" max="2325" width="14.109375" style="1091" customWidth="1"/>
    <col min="2326" max="2326" width="13.109375" style="1091" customWidth="1"/>
    <col min="2327" max="2327" width="14.44140625" style="1091" customWidth="1"/>
    <col min="2328" max="2560" width="11.44140625" style="1091"/>
    <col min="2561" max="2561" width="32.44140625" style="1091" customWidth="1"/>
    <col min="2562" max="2570" width="12.44140625" style="1091" customWidth="1"/>
    <col min="2571" max="2571" width="15.44140625" style="1091" customWidth="1"/>
    <col min="2572" max="2572" width="12.44140625" style="1091" bestFit="1" customWidth="1"/>
    <col min="2573" max="2573" width="12.109375" style="1091" customWidth="1"/>
    <col min="2574" max="2575" width="11.44140625" style="1091"/>
    <col min="2576" max="2576" width="14.44140625" style="1091" customWidth="1"/>
    <col min="2577" max="2577" width="22" style="1091" customWidth="1"/>
    <col min="2578" max="2579" width="15.44140625" style="1091" customWidth="1"/>
    <col min="2580" max="2580" width="14" style="1091" customWidth="1"/>
    <col min="2581" max="2581" width="14.109375" style="1091" customWidth="1"/>
    <col min="2582" max="2582" width="13.109375" style="1091" customWidth="1"/>
    <col min="2583" max="2583" width="14.44140625" style="1091" customWidth="1"/>
    <col min="2584" max="2816" width="11.44140625" style="1091"/>
    <col min="2817" max="2817" width="32.44140625" style="1091" customWidth="1"/>
    <col min="2818" max="2826" width="12.44140625" style="1091" customWidth="1"/>
    <col min="2827" max="2827" width="15.44140625" style="1091" customWidth="1"/>
    <col min="2828" max="2828" width="12.44140625" style="1091" bestFit="1" customWidth="1"/>
    <col min="2829" max="2829" width="12.109375" style="1091" customWidth="1"/>
    <col min="2830" max="2831" width="11.44140625" style="1091"/>
    <col min="2832" max="2832" width="14.44140625" style="1091" customWidth="1"/>
    <col min="2833" max="2833" width="22" style="1091" customWidth="1"/>
    <col min="2834" max="2835" width="15.44140625" style="1091" customWidth="1"/>
    <col min="2836" max="2836" width="14" style="1091" customWidth="1"/>
    <col min="2837" max="2837" width="14.109375" style="1091" customWidth="1"/>
    <col min="2838" max="2838" width="13.109375" style="1091" customWidth="1"/>
    <col min="2839" max="2839" width="14.44140625" style="1091" customWidth="1"/>
    <col min="2840" max="3072" width="11.44140625" style="1091"/>
    <col min="3073" max="3073" width="32.44140625" style="1091" customWidth="1"/>
    <col min="3074" max="3082" width="12.44140625" style="1091" customWidth="1"/>
    <col min="3083" max="3083" width="15.44140625" style="1091" customWidth="1"/>
    <col min="3084" max="3084" width="12.44140625" style="1091" bestFit="1" customWidth="1"/>
    <col min="3085" max="3085" width="12.109375" style="1091" customWidth="1"/>
    <col min="3086" max="3087" width="11.44140625" style="1091"/>
    <col min="3088" max="3088" width="14.44140625" style="1091" customWidth="1"/>
    <col min="3089" max="3089" width="22" style="1091" customWidth="1"/>
    <col min="3090" max="3091" width="15.44140625" style="1091" customWidth="1"/>
    <col min="3092" max="3092" width="14" style="1091" customWidth="1"/>
    <col min="3093" max="3093" width="14.109375" style="1091" customWidth="1"/>
    <col min="3094" max="3094" width="13.109375" style="1091" customWidth="1"/>
    <col min="3095" max="3095" width="14.44140625" style="1091" customWidth="1"/>
    <col min="3096" max="3328" width="11.44140625" style="1091"/>
    <col min="3329" max="3329" width="32.44140625" style="1091" customWidth="1"/>
    <col min="3330" max="3338" width="12.44140625" style="1091" customWidth="1"/>
    <col min="3339" max="3339" width="15.44140625" style="1091" customWidth="1"/>
    <col min="3340" max="3340" width="12.44140625" style="1091" bestFit="1" customWidth="1"/>
    <col min="3341" max="3341" width="12.109375" style="1091" customWidth="1"/>
    <col min="3342" max="3343" width="11.44140625" style="1091"/>
    <col min="3344" max="3344" width="14.44140625" style="1091" customWidth="1"/>
    <col min="3345" max="3345" width="22" style="1091" customWidth="1"/>
    <col min="3346" max="3347" width="15.44140625" style="1091" customWidth="1"/>
    <col min="3348" max="3348" width="14" style="1091" customWidth="1"/>
    <col min="3349" max="3349" width="14.109375" style="1091" customWidth="1"/>
    <col min="3350" max="3350" width="13.109375" style="1091" customWidth="1"/>
    <col min="3351" max="3351" width="14.44140625" style="1091" customWidth="1"/>
    <col min="3352" max="3584" width="11.44140625" style="1091"/>
    <col min="3585" max="3585" width="32.44140625" style="1091" customWidth="1"/>
    <col min="3586" max="3594" width="12.44140625" style="1091" customWidth="1"/>
    <col min="3595" max="3595" width="15.44140625" style="1091" customWidth="1"/>
    <col min="3596" max="3596" width="12.44140625" style="1091" bestFit="1" customWidth="1"/>
    <col min="3597" max="3597" width="12.109375" style="1091" customWidth="1"/>
    <col min="3598" max="3599" width="11.44140625" style="1091"/>
    <col min="3600" max="3600" width="14.44140625" style="1091" customWidth="1"/>
    <col min="3601" max="3601" width="22" style="1091" customWidth="1"/>
    <col min="3602" max="3603" width="15.44140625" style="1091" customWidth="1"/>
    <col min="3604" max="3604" width="14" style="1091" customWidth="1"/>
    <col min="3605" max="3605" width="14.109375" style="1091" customWidth="1"/>
    <col min="3606" max="3606" width="13.109375" style="1091" customWidth="1"/>
    <col min="3607" max="3607" width="14.44140625" style="1091" customWidth="1"/>
    <col min="3608" max="3840" width="11.44140625" style="1091"/>
    <col min="3841" max="3841" width="32.44140625" style="1091" customWidth="1"/>
    <col min="3842" max="3850" width="12.44140625" style="1091" customWidth="1"/>
    <col min="3851" max="3851" width="15.44140625" style="1091" customWidth="1"/>
    <col min="3852" max="3852" width="12.44140625" style="1091" bestFit="1" customWidth="1"/>
    <col min="3853" max="3853" width="12.109375" style="1091" customWidth="1"/>
    <col min="3854" max="3855" width="11.44140625" style="1091"/>
    <col min="3856" max="3856" width="14.44140625" style="1091" customWidth="1"/>
    <col min="3857" max="3857" width="22" style="1091" customWidth="1"/>
    <col min="3858" max="3859" width="15.44140625" style="1091" customWidth="1"/>
    <col min="3860" max="3860" width="14" style="1091" customWidth="1"/>
    <col min="3861" max="3861" width="14.109375" style="1091" customWidth="1"/>
    <col min="3862" max="3862" width="13.109375" style="1091" customWidth="1"/>
    <col min="3863" max="3863" width="14.44140625" style="1091" customWidth="1"/>
    <col min="3864" max="4096" width="11.44140625" style="1091"/>
    <col min="4097" max="4097" width="32.44140625" style="1091" customWidth="1"/>
    <col min="4098" max="4106" width="12.44140625" style="1091" customWidth="1"/>
    <col min="4107" max="4107" width="15.44140625" style="1091" customWidth="1"/>
    <col min="4108" max="4108" width="12.44140625" style="1091" bestFit="1" customWidth="1"/>
    <col min="4109" max="4109" width="12.109375" style="1091" customWidth="1"/>
    <col min="4110" max="4111" width="11.44140625" style="1091"/>
    <col min="4112" max="4112" width="14.44140625" style="1091" customWidth="1"/>
    <col min="4113" max="4113" width="22" style="1091" customWidth="1"/>
    <col min="4114" max="4115" width="15.44140625" style="1091" customWidth="1"/>
    <col min="4116" max="4116" width="14" style="1091" customWidth="1"/>
    <col min="4117" max="4117" width="14.109375" style="1091" customWidth="1"/>
    <col min="4118" max="4118" width="13.109375" style="1091" customWidth="1"/>
    <col min="4119" max="4119" width="14.44140625" style="1091" customWidth="1"/>
    <col min="4120" max="4352" width="11.44140625" style="1091"/>
    <col min="4353" max="4353" width="32.44140625" style="1091" customWidth="1"/>
    <col min="4354" max="4362" width="12.44140625" style="1091" customWidth="1"/>
    <col min="4363" max="4363" width="15.44140625" style="1091" customWidth="1"/>
    <col min="4364" max="4364" width="12.44140625" style="1091" bestFit="1" customWidth="1"/>
    <col min="4365" max="4365" width="12.109375" style="1091" customWidth="1"/>
    <col min="4366" max="4367" width="11.44140625" style="1091"/>
    <col min="4368" max="4368" width="14.44140625" style="1091" customWidth="1"/>
    <col min="4369" max="4369" width="22" style="1091" customWidth="1"/>
    <col min="4370" max="4371" width="15.44140625" style="1091" customWidth="1"/>
    <col min="4372" max="4372" width="14" style="1091" customWidth="1"/>
    <col min="4373" max="4373" width="14.109375" style="1091" customWidth="1"/>
    <col min="4374" max="4374" width="13.109375" style="1091" customWidth="1"/>
    <col min="4375" max="4375" width="14.44140625" style="1091" customWidth="1"/>
    <col min="4376" max="4608" width="11.44140625" style="1091"/>
    <col min="4609" max="4609" width="32.44140625" style="1091" customWidth="1"/>
    <col min="4610" max="4618" width="12.44140625" style="1091" customWidth="1"/>
    <col min="4619" max="4619" width="15.44140625" style="1091" customWidth="1"/>
    <col min="4620" max="4620" width="12.44140625" style="1091" bestFit="1" customWidth="1"/>
    <col min="4621" max="4621" width="12.109375" style="1091" customWidth="1"/>
    <col min="4622" max="4623" width="11.44140625" style="1091"/>
    <col min="4624" max="4624" width="14.44140625" style="1091" customWidth="1"/>
    <col min="4625" max="4625" width="22" style="1091" customWidth="1"/>
    <col min="4626" max="4627" width="15.44140625" style="1091" customWidth="1"/>
    <col min="4628" max="4628" width="14" style="1091" customWidth="1"/>
    <col min="4629" max="4629" width="14.109375" style="1091" customWidth="1"/>
    <col min="4630" max="4630" width="13.109375" style="1091" customWidth="1"/>
    <col min="4631" max="4631" width="14.44140625" style="1091" customWidth="1"/>
    <col min="4632" max="4864" width="11.44140625" style="1091"/>
    <col min="4865" max="4865" width="32.44140625" style="1091" customWidth="1"/>
    <col min="4866" max="4874" width="12.44140625" style="1091" customWidth="1"/>
    <col min="4875" max="4875" width="15.44140625" style="1091" customWidth="1"/>
    <col min="4876" max="4876" width="12.44140625" style="1091" bestFit="1" customWidth="1"/>
    <col min="4877" max="4877" width="12.109375" style="1091" customWidth="1"/>
    <col min="4878" max="4879" width="11.44140625" style="1091"/>
    <col min="4880" max="4880" width="14.44140625" style="1091" customWidth="1"/>
    <col min="4881" max="4881" width="22" style="1091" customWidth="1"/>
    <col min="4882" max="4883" width="15.44140625" style="1091" customWidth="1"/>
    <col min="4884" max="4884" width="14" style="1091" customWidth="1"/>
    <col min="4885" max="4885" width="14.109375" style="1091" customWidth="1"/>
    <col min="4886" max="4886" width="13.109375" style="1091" customWidth="1"/>
    <col min="4887" max="4887" width="14.44140625" style="1091" customWidth="1"/>
    <col min="4888" max="5120" width="11.44140625" style="1091"/>
    <col min="5121" max="5121" width="32.44140625" style="1091" customWidth="1"/>
    <col min="5122" max="5130" width="12.44140625" style="1091" customWidth="1"/>
    <col min="5131" max="5131" width="15.44140625" style="1091" customWidth="1"/>
    <col min="5132" max="5132" width="12.44140625" style="1091" bestFit="1" customWidth="1"/>
    <col min="5133" max="5133" width="12.109375" style="1091" customWidth="1"/>
    <col min="5134" max="5135" width="11.44140625" style="1091"/>
    <col min="5136" max="5136" width="14.44140625" style="1091" customWidth="1"/>
    <col min="5137" max="5137" width="22" style="1091" customWidth="1"/>
    <col min="5138" max="5139" width="15.44140625" style="1091" customWidth="1"/>
    <col min="5140" max="5140" width="14" style="1091" customWidth="1"/>
    <col min="5141" max="5141" width="14.109375" style="1091" customWidth="1"/>
    <col min="5142" max="5142" width="13.109375" style="1091" customWidth="1"/>
    <col min="5143" max="5143" width="14.44140625" style="1091" customWidth="1"/>
    <col min="5144" max="5376" width="11.44140625" style="1091"/>
    <col min="5377" max="5377" width="32.44140625" style="1091" customWidth="1"/>
    <col min="5378" max="5386" width="12.44140625" style="1091" customWidth="1"/>
    <col min="5387" max="5387" width="15.44140625" style="1091" customWidth="1"/>
    <col min="5388" max="5388" width="12.44140625" style="1091" bestFit="1" customWidth="1"/>
    <col min="5389" max="5389" width="12.109375" style="1091" customWidth="1"/>
    <col min="5390" max="5391" width="11.44140625" style="1091"/>
    <col min="5392" max="5392" width="14.44140625" style="1091" customWidth="1"/>
    <col min="5393" max="5393" width="22" style="1091" customWidth="1"/>
    <col min="5394" max="5395" width="15.44140625" style="1091" customWidth="1"/>
    <col min="5396" max="5396" width="14" style="1091" customWidth="1"/>
    <col min="5397" max="5397" width="14.109375" style="1091" customWidth="1"/>
    <col min="5398" max="5398" width="13.109375" style="1091" customWidth="1"/>
    <col min="5399" max="5399" width="14.44140625" style="1091" customWidth="1"/>
    <col min="5400" max="5632" width="11.44140625" style="1091"/>
    <col min="5633" max="5633" width="32.44140625" style="1091" customWidth="1"/>
    <col min="5634" max="5642" width="12.44140625" style="1091" customWidth="1"/>
    <col min="5643" max="5643" width="15.44140625" style="1091" customWidth="1"/>
    <col min="5644" max="5644" width="12.44140625" style="1091" bestFit="1" customWidth="1"/>
    <col min="5645" max="5645" width="12.109375" style="1091" customWidth="1"/>
    <col min="5646" max="5647" width="11.44140625" style="1091"/>
    <col min="5648" max="5648" width="14.44140625" style="1091" customWidth="1"/>
    <col min="5649" max="5649" width="22" style="1091" customWidth="1"/>
    <col min="5650" max="5651" width="15.44140625" style="1091" customWidth="1"/>
    <col min="5652" max="5652" width="14" style="1091" customWidth="1"/>
    <col min="5653" max="5653" width="14.109375" style="1091" customWidth="1"/>
    <col min="5654" max="5654" width="13.109375" style="1091" customWidth="1"/>
    <col min="5655" max="5655" width="14.44140625" style="1091" customWidth="1"/>
    <col min="5656" max="5888" width="11.44140625" style="1091"/>
    <col min="5889" max="5889" width="32.44140625" style="1091" customWidth="1"/>
    <col min="5890" max="5898" width="12.44140625" style="1091" customWidth="1"/>
    <col min="5899" max="5899" width="15.44140625" style="1091" customWidth="1"/>
    <col min="5900" max="5900" width="12.44140625" style="1091" bestFit="1" customWidth="1"/>
    <col min="5901" max="5901" width="12.109375" style="1091" customWidth="1"/>
    <col min="5902" max="5903" width="11.44140625" style="1091"/>
    <col min="5904" max="5904" width="14.44140625" style="1091" customWidth="1"/>
    <col min="5905" max="5905" width="22" style="1091" customWidth="1"/>
    <col min="5906" max="5907" width="15.44140625" style="1091" customWidth="1"/>
    <col min="5908" max="5908" width="14" style="1091" customWidth="1"/>
    <col min="5909" max="5909" width="14.109375" style="1091" customWidth="1"/>
    <col min="5910" max="5910" width="13.109375" style="1091" customWidth="1"/>
    <col min="5911" max="5911" width="14.44140625" style="1091" customWidth="1"/>
    <col min="5912" max="6144" width="11.44140625" style="1091"/>
    <col min="6145" max="6145" width="32.44140625" style="1091" customWidth="1"/>
    <col min="6146" max="6154" width="12.44140625" style="1091" customWidth="1"/>
    <col min="6155" max="6155" width="15.44140625" style="1091" customWidth="1"/>
    <col min="6156" max="6156" width="12.44140625" style="1091" bestFit="1" customWidth="1"/>
    <col min="6157" max="6157" width="12.109375" style="1091" customWidth="1"/>
    <col min="6158" max="6159" width="11.44140625" style="1091"/>
    <col min="6160" max="6160" width="14.44140625" style="1091" customWidth="1"/>
    <col min="6161" max="6161" width="22" style="1091" customWidth="1"/>
    <col min="6162" max="6163" width="15.44140625" style="1091" customWidth="1"/>
    <col min="6164" max="6164" width="14" style="1091" customWidth="1"/>
    <col min="6165" max="6165" width="14.109375" style="1091" customWidth="1"/>
    <col min="6166" max="6166" width="13.109375" style="1091" customWidth="1"/>
    <col min="6167" max="6167" width="14.44140625" style="1091" customWidth="1"/>
    <col min="6168" max="6400" width="11.44140625" style="1091"/>
    <col min="6401" max="6401" width="32.44140625" style="1091" customWidth="1"/>
    <col min="6402" max="6410" width="12.44140625" style="1091" customWidth="1"/>
    <col min="6411" max="6411" width="15.44140625" style="1091" customWidth="1"/>
    <col min="6412" max="6412" width="12.44140625" style="1091" bestFit="1" customWidth="1"/>
    <col min="6413" max="6413" width="12.109375" style="1091" customWidth="1"/>
    <col min="6414" max="6415" width="11.44140625" style="1091"/>
    <col min="6416" max="6416" width="14.44140625" style="1091" customWidth="1"/>
    <col min="6417" max="6417" width="22" style="1091" customWidth="1"/>
    <col min="6418" max="6419" width="15.44140625" style="1091" customWidth="1"/>
    <col min="6420" max="6420" width="14" style="1091" customWidth="1"/>
    <col min="6421" max="6421" width="14.109375" style="1091" customWidth="1"/>
    <col min="6422" max="6422" width="13.109375" style="1091" customWidth="1"/>
    <col min="6423" max="6423" width="14.44140625" style="1091" customWidth="1"/>
    <col min="6424" max="6656" width="11.44140625" style="1091"/>
    <col min="6657" max="6657" width="32.44140625" style="1091" customWidth="1"/>
    <col min="6658" max="6666" width="12.44140625" style="1091" customWidth="1"/>
    <col min="6667" max="6667" width="15.44140625" style="1091" customWidth="1"/>
    <col min="6668" max="6668" width="12.44140625" style="1091" bestFit="1" customWidth="1"/>
    <col min="6669" max="6669" width="12.109375" style="1091" customWidth="1"/>
    <col min="6670" max="6671" width="11.44140625" style="1091"/>
    <col min="6672" max="6672" width="14.44140625" style="1091" customWidth="1"/>
    <col min="6673" max="6673" width="22" style="1091" customWidth="1"/>
    <col min="6674" max="6675" width="15.44140625" style="1091" customWidth="1"/>
    <col min="6676" max="6676" width="14" style="1091" customWidth="1"/>
    <col min="6677" max="6677" width="14.109375" style="1091" customWidth="1"/>
    <col min="6678" max="6678" width="13.109375" style="1091" customWidth="1"/>
    <col min="6679" max="6679" width="14.44140625" style="1091" customWidth="1"/>
    <col min="6680" max="6912" width="11.44140625" style="1091"/>
    <col min="6913" max="6913" width="32.44140625" style="1091" customWidth="1"/>
    <col min="6914" max="6922" width="12.44140625" style="1091" customWidth="1"/>
    <col min="6923" max="6923" width="15.44140625" style="1091" customWidth="1"/>
    <col min="6924" max="6924" width="12.44140625" style="1091" bestFit="1" customWidth="1"/>
    <col min="6925" max="6925" width="12.109375" style="1091" customWidth="1"/>
    <col min="6926" max="6927" width="11.44140625" style="1091"/>
    <col min="6928" max="6928" width="14.44140625" style="1091" customWidth="1"/>
    <col min="6929" max="6929" width="22" style="1091" customWidth="1"/>
    <col min="6930" max="6931" width="15.44140625" style="1091" customWidth="1"/>
    <col min="6932" max="6932" width="14" style="1091" customWidth="1"/>
    <col min="6933" max="6933" width="14.109375" style="1091" customWidth="1"/>
    <col min="6934" max="6934" width="13.109375" style="1091" customWidth="1"/>
    <col min="6935" max="6935" width="14.44140625" style="1091" customWidth="1"/>
    <col min="6936" max="7168" width="11.44140625" style="1091"/>
    <col min="7169" max="7169" width="32.44140625" style="1091" customWidth="1"/>
    <col min="7170" max="7178" width="12.44140625" style="1091" customWidth="1"/>
    <col min="7179" max="7179" width="15.44140625" style="1091" customWidth="1"/>
    <col min="7180" max="7180" width="12.44140625" style="1091" bestFit="1" customWidth="1"/>
    <col min="7181" max="7181" width="12.109375" style="1091" customWidth="1"/>
    <col min="7182" max="7183" width="11.44140625" style="1091"/>
    <col min="7184" max="7184" width="14.44140625" style="1091" customWidth="1"/>
    <col min="7185" max="7185" width="22" style="1091" customWidth="1"/>
    <col min="7186" max="7187" width="15.44140625" style="1091" customWidth="1"/>
    <col min="7188" max="7188" width="14" style="1091" customWidth="1"/>
    <col min="7189" max="7189" width="14.109375" style="1091" customWidth="1"/>
    <col min="7190" max="7190" width="13.109375" style="1091" customWidth="1"/>
    <col min="7191" max="7191" width="14.44140625" style="1091" customWidth="1"/>
    <col min="7192" max="7424" width="11.44140625" style="1091"/>
    <col min="7425" max="7425" width="32.44140625" style="1091" customWidth="1"/>
    <col min="7426" max="7434" width="12.44140625" style="1091" customWidth="1"/>
    <col min="7435" max="7435" width="15.44140625" style="1091" customWidth="1"/>
    <col min="7436" max="7436" width="12.44140625" style="1091" bestFit="1" customWidth="1"/>
    <col min="7437" max="7437" width="12.109375" style="1091" customWidth="1"/>
    <col min="7438" max="7439" width="11.44140625" style="1091"/>
    <col min="7440" max="7440" width="14.44140625" style="1091" customWidth="1"/>
    <col min="7441" max="7441" width="22" style="1091" customWidth="1"/>
    <col min="7442" max="7443" width="15.44140625" style="1091" customWidth="1"/>
    <col min="7444" max="7444" width="14" style="1091" customWidth="1"/>
    <col min="7445" max="7445" width="14.109375" style="1091" customWidth="1"/>
    <col min="7446" max="7446" width="13.109375" style="1091" customWidth="1"/>
    <col min="7447" max="7447" width="14.44140625" style="1091" customWidth="1"/>
    <col min="7448" max="7680" width="11.44140625" style="1091"/>
    <col min="7681" max="7681" width="32.44140625" style="1091" customWidth="1"/>
    <col min="7682" max="7690" width="12.44140625" style="1091" customWidth="1"/>
    <col min="7691" max="7691" width="15.44140625" style="1091" customWidth="1"/>
    <col min="7692" max="7692" width="12.44140625" style="1091" bestFit="1" customWidth="1"/>
    <col min="7693" max="7693" width="12.109375" style="1091" customWidth="1"/>
    <col min="7694" max="7695" width="11.44140625" style="1091"/>
    <col min="7696" max="7696" width="14.44140625" style="1091" customWidth="1"/>
    <col min="7697" max="7697" width="22" style="1091" customWidth="1"/>
    <col min="7698" max="7699" width="15.44140625" style="1091" customWidth="1"/>
    <col min="7700" max="7700" width="14" style="1091" customWidth="1"/>
    <col min="7701" max="7701" width="14.109375" style="1091" customWidth="1"/>
    <col min="7702" max="7702" width="13.109375" style="1091" customWidth="1"/>
    <col min="7703" max="7703" width="14.44140625" style="1091" customWidth="1"/>
    <col min="7704" max="7936" width="11.44140625" style="1091"/>
    <col min="7937" max="7937" width="32.44140625" style="1091" customWidth="1"/>
    <col min="7938" max="7946" width="12.44140625" style="1091" customWidth="1"/>
    <col min="7947" max="7947" width="15.44140625" style="1091" customWidth="1"/>
    <col min="7948" max="7948" width="12.44140625" style="1091" bestFit="1" customWidth="1"/>
    <col min="7949" max="7949" width="12.109375" style="1091" customWidth="1"/>
    <col min="7950" max="7951" width="11.44140625" style="1091"/>
    <col min="7952" max="7952" width="14.44140625" style="1091" customWidth="1"/>
    <col min="7953" max="7953" width="22" style="1091" customWidth="1"/>
    <col min="7954" max="7955" width="15.44140625" style="1091" customWidth="1"/>
    <col min="7956" max="7956" width="14" style="1091" customWidth="1"/>
    <col min="7957" max="7957" width="14.109375" style="1091" customWidth="1"/>
    <col min="7958" max="7958" width="13.109375" style="1091" customWidth="1"/>
    <col min="7959" max="7959" width="14.44140625" style="1091" customWidth="1"/>
    <col min="7960" max="8192" width="11.44140625" style="1091"/>
    <col min="8193" max="8193" width="32.44140625" style="1091" customWidth="1"/>
    <col min="8194" max="8202" width="12.44140625" style="1091" customWidth="1"/>
    <col min="8203" max="8203" width="15.44140625" style="1091" customWidth="1"/>
    <col min="8204" max="8204" width="12.44140625" style="1091" bestFit="1" customWidth="1"/>
    <col min="8205" max="8205" width="12.109375" style="1091" customWidth="1"/>
    <col min="8206" max="8207" width="11.44140625" style="1091"/>
    <col min="8208" max="8208" width="14.44140625" style="1091" customWidth="1"/>
    <col min="8209" max="8209" width="22" style="1091" customWidth="1"/>
    <col min="8210" max="8211" width="15.44140625" style="1091" customWidth="1"/>
    <col min="8212" max="8212" width="14" style="1091" customWidth="1"/>
    <col min="8213" max="8213" width="14.109375" style="1091" customWidth="1"/>
    <col min="8214" max="8214" width="13.109375" style="1091" customWidth="1"/>
    <col min="8215" max="8215" width="14.44140625" style="1091" customWidth="1"/>
    <col min="8216" max="8448" width="11.44140625" style="1091"/>
    <col min="8449" max="8449" width="32.44140625" style="1091" customWidth="1"/>
    <col min="8450" max="8458" width="12.44140625" style="1091" customWidth="1"/>
    <col min="8459" max="8459" width="15.44140625" style="1091" customWidth="1"/>
    <col min="8460" max="8460" width="12.44140625" style="1091" bestFit="1" customWidth="1"/>
    <col min="8461" max="8461" width="12.109375" style="1091" customWidth="1"/>
    <col min="8462" max="8463" width="11.44140625" style="1091"/>
    <col min="8464" max="8464" width="14.44140625" style="1091" customWidth="1"/>
    <col min="8465" max="8465" width="22" style="1091" customWidth="1"/>
    <col min="8466" max="8467" width="15.44140625" style="1091" customWidth="1"/>
    <col min="8468" max="8468" width="14" style="1091" customWidth="1"/>
    <col min="8469" max="8469" width="14.109375" style="1091" customWidth="1"/>
    <col min="8470" max="8470" width="13.109375" style="1091" customWidth="1"/>
    <col min="8471" max="8471" width="14.44140625" style="1091" customWidth="1"/>
    <col min="8472" max="8704" width="11.44140625" style="1091"/>
    <col min="8705" max="8705" width="32.44140625" style="1091" customWidth="1"/>
    <col min="8706" max="8714" width="12.44140625" style="1091" customWidth="1"/>
    <col min="8715" max="8715" width="15.44140625" style="1091" customWidth="1"/>
    <col min="8716" max="8716" width="12.44140625" style="1091" bestFit="1" customWidth="1"/>
    <col min="8717" max="8717" width="12.109375" style="1091" customWidth="1"/>
    <col min="8718" max="8719" width="11.44140625" style="1091"/>
    <col min="8720" max="8720" width="14.44140625" style="1091" customWidth="1"/>
    <col min="8721" max="8721" width="22" style="1091" customWidth="1"/>
    <col min="8722" max="8723" width="15.44140625" style="1091" customWidth="1"/>
    <col min="8724" max="8724" width="14" style="1091" customWidth="1"/>
    <col min="8725" max="8725" width="14.109375" style="1091" customWidth="1"/>
    <col min="8726" max="8726" width="13.109375" style="1091" customWidth="1"/>
    <col min="8727" max="8727" width="14.44140625" style="1091" customWidth="1"/>
    <col min="8728" max="8960" width="11.44140625" style="1091"/>
    <col min="8961" max="8961" width="32.44140625" style="1091" customWidth="1"/>
    <col min="8962" max="8970" width="12.44140625" style="1091" customWidth="1"/>
    <col min="8971" max="8971" width="15.44140625" style="1091" customWidth="1"/>
    <col min="8972" max="8972" width="12.44140625" style="1091" bestFit="1" customWidth="1"/>
    <col min="8973" max="8973" width="12.109375" style="1091" customWidth="1"/>
    <col min="8974" max="8975" width="11.44140625" style="1091"/>
    <col min="8976" max="8976" width="14.44140625" style="1091" customWidth="1"/>
    <col min="8977" max="8977" width="22" style="1091" customWidth="1"/>
    <col min="8978" max="8979" width="15.44140625" style="1091" customWidth="1"/>
    <col min="8980" max="8980" width="14" style="1091" customWidth="1"/>
    <col min="8981" max="8981" width="14.109375" style="1091" customWidth="1"/>
    <col min="8982" max="8982" width="13.109375" style="1091" customWidth="1"/>
    <col min="8983" max="8983" width="14.44140625" style="1091" customWidth="1"/>
    <col min="8984" max="9216" width="11.44140625" style="1091"/>
    <col min="9217" max="9217" width="32.44140625" style="1091" customWidth="1"/>
    <col min="9218" max="9226" width="12.44140625" style="1091" customWidth="1"/>
    <col min="9227" max="9227" width="15.44140625" style="1091" customWidth="1"/>
    <col min="9228" max="9228" width="12.44140625" style="1091" bestFit="1" customWidth="1"/>
    <col min="9229" max="9229" width="12.109375" style="1091" customWidth="1"/>
    <col min="9230" max="9231" width="11.44140625" style="1091"/>
    <col min="9232" max="9232" width="14.44140625" style="1091" customWidth="1"/>
    <col min="9233" max="9233" width="22" style="1091" customWidth="1"/>
    <col min="9234" max="9235" width="15.44140625" style="1091" customWidth="1"/>
    <col min="9236" max="9236" width="14" style="1091" customWidth="1"/>
    <col min="9237" max="9237" width="14.109375" style="1091" customWidth="1"/>
    <col min="9238" max="9238" width="13.109375" style="1091" customWidth="1"/>
    <col min="9239" max="9239" width="14.44140625" style="1091" customWidth="1"/>
    <col min="9240" max="9472" width="11.44140625" style="1091"/>
    <col min="9473" max="9473" width="32.44140625" style="1091" customWidth="1"/>
    <col min="9474" max="9482" width="12.44140625" style="1091" customWidth="1"/>
    <col min="9483" max="9483" width="15.44140625" style="1091" customWidth="1"/>
    <col min="9484" max="9484" width="12.44140625" style="1091" bestFit="1" customWidth="1"/>
    <col min="9485" max="9485" width="12.109375" style="1091" customWidth="1"/>
    <col min="9486" max="9487" width="11.44140625" style="1091"/>
    <col min="9488" max="9488" width="14.44140625" style="1091" customWidth="1"/>
    <col min="9489" max="9489" width="22" style="1091" customWidth="1"/>
    <col min="9490" max="9491" width="15.44140625" style="1091" customWidth="1"/>
    <col min="9492" max="9492" width="14" style="1091" customWidth="1"/>
    <col min="9493" max="9493" width="14.109375" style="1091" customWidth="1"/>
    <col min="9494" max="9494" width="13.109375" style="1091" customWidth="1"/>
    <col min="9495" max="9495" width="14.44140625" style="1091" customWidth="1"/>
    <col min="9496" max="9728" width="11.44140625" style="1091"/>
    <col min="9729" max="9729" width="32.44140625" style="1091" customWidth="1"/>
    <col min="9730" max="9738" width="12.44140625" style="1091" customWidth="1"/>
    <col min="9739" max="9739" width="15.44140625" style="1091" customWidth="1"/>
    <col min="9740" max="9740" width="12.44140625" style="1091" bestFit="1" customWidth="1"/>
    <col min="9741" max="9741" width="12.109375" style="1091" customWidth="1"/>
    <col min="9742" max="9743" width="11.44140625" style="1091"/>
    <col min="9744" max="9744" width="14.44140625" style="1091" customWidth="1"/>
    <col min="9745" max="9745" width="22" style="1091" customWidth="1"/>
    <col min="9746" max="9747" width="15.44140625" style="1091" customWidth="1"/>
    <col min="9748" max="9748" width="14" style="1091" customWidth="1"/>
    <col min="9749" max="9749" width="14.109375" style="1091" customWidth="1"/>
    <col min="9750" max="9750" width="13.109375" style="1091" customWidth="1"/>
    <col min="9751" max="9751" width="14.44140625" style="1091" customWidth="1"/>
    <col min="9752" max="9984" width="11.44140625" style="1091"/>
    <col min="9985" max="9985" width="32.44140625" style="1091" customWidth="1"/>
    <col min="9986" max="9994" width="12.44140625" style="1091" customWidth="1"/>
    <col min="9995" max="9995" width="15.44140625" style="1091" customWidth="1"/>
    <col min="9996" max="9996" width="12.44140625" style="1091" bestFit="1" customWidth="1"/>
    <col min="9997" max="9997" width="12.109375" style="1091" customWidth="1"/>
    <col min="9998" max="9999" width="11.44140625" style="1091"/>
    <col min="10000" max="10000" width="14.44140625" style="1091" customWidth="1"/>
    <col min="10001" max="10001" width="22" style="1091" customWidth="1"/>
    <col min="10002" max="10003" width="15.44140625" style="1091" customWidth="1"/>
    <col min="10004" max="10004" width="14" style="1091" customWidth="1"/>
    <col min="10005" max="10005" width="14.109375" style="1091" customWidth="1"/>
    <col min="10006" max="10006" width="13.109375" style="1091" customWidth="1"/>
    <col min="10007" max="10007" width="14.44140625" style="1091" customWidth="1"/>
    <col min="10008" max="10240" width="11.44140625" style="1091"/>
    <col min="10241" max="10241" width="32.44140625" style="1091" customWidth="1"/>
    <col min="10242" max="10250" width="12.44140625" style="1091" customWidth="1"/>
    <col min="10251" max="10251" width="15.44140625" style="1091" customWidth="1"/>
    <col min="10252" max="10252" width="12.44140625" style="1091" bestFit="1" customWidth="1"/>
    <col min="10253" max="10253" width="12.109375" style="1091" customWidth="1"/>
    <col min="10254" max="10255" width="11.44140625" style="1091"/>
    <col min="10256" max="10256" width="14.44140625" style="1091" customWidth="1"/>
    <col min="10257" max="10257" width="22" style="1091" customWidth="1"/>
    <col min="10258" max="10259" width="15.44140625" style="1091" customWidth="1"/>
    <col min="10260" max="10260" width="14" style="1091" customWidth="1"/>
    <col min="10261" max="10261" width="14.109375" style="1091" customWidth="1"/>
    <col min="10262" max="10262" width="13.109375" style="1091" customWidth="1"/>
    <col min="10263" max="10263" width="14.44140625" style="1091" customWidth="1"/>
    <col min="10264" max="10496" width="11.44140625" style="1091"/>
    <col min="10497" max="10497" width="32.44140625" style="1091" customWidth="1"/>
    <col min="10498" max="10506" width="12.44140625" style="1091" customWidth="1"/>
    <col min="10507" max="10507" width="15.44140625" style="1091" customWidth="1"/>
    <col min="10508" max="10508" width="12.44140625" style="1091" bestFit="1" customWidth="1"/>
    <col min="10509" max="10509" width="12.109375" style="1091" customWidth="1"/>
    <col min="10510" max="10511" width="11.44140625" style="1091"/>
    <col min="10512" max="10512" width="14.44140625" style="1091" customWidth="1"/>
    <col min="10513" max="10513" width="22" style="1091" customWidth="1"/>
    <col min="10514" max="10515" width="15.44140625" style="1091" customWidth="1"/>
    <col min="10516" max="10516" width="14" style="1091" customWidth="1"/>
    <col min="10517" max="10517" width="14.109375" style="1091" customWidth="1"/>
    <col min="10518" max="10518" width="13.109375" style="1091" customWidth="1"/>
    <col min="10519" max="10519" width="14.44140625" style="1091" customWidth="1"/>
    <col min="10520" max="10752" width="11.44140625" style="1091"/>
    <col min="10753" max="10753" width="32.44140625" style="1091" customWidth="1"/>
    <col min="10754" max="10762" width="12.44140625" style="1091" customWidth="1"/>
    <col min="10763" max="10763" width="15.44140625" style="1091" customWidth="1"/>
    <col min="10764" max="10764" width="12.44140625" style="1091" bestFit="1" customWidth="1"/>
    <col min="10765" max="10765" width="12.109375" style="1091" customWidth="1"/>
    <col min="10766" max="10767" width="11.44140625" style="1091"/>
    <col min="10768" max="10768" width="14.44140625" style="1091" customWidth="1"/>
    <col min="10769" max="10769" width="22" style="1091" customWidth="1"/>
    <col min="10770" max="10771" width="15.44140625" style="1091" customWidth="1"/>
    <col min="10772" max="10772" width="14" style="1091" customWidth="1"/>
    <col min="10773" max="10773" width="14.109375" style="1091" customWidth="1"/>
    <col min="10774" max="10774" width="13.109375" style="1091" customWidth="1"/>
    <col min="10775" max="10775" width="14.44140625" style="1091" customWidth="1"/>
    <col min="10776" max="11008" width="11.44140625" style="1091"/>
    <col min="11009" max="11009" width="32.44140625" style="1091" customWidth="1"/>
    <col min="11010" max="11018" width="12.44140625" style="1091" customWidth="1"/>
    <col min="11019" max="11019" width="15.44140625" style="1091" customWidth="1"/>
    <col min="11020" max="11020" width="12.44140625" style="1091" bestFit="1" customWidth="1"/>
    <col min="11021" max="11021" width="12.109375" style="1091" customWidth="1"/>
    <col min="11022" max="11023" width="11.44140625" style="1091"/>
    <col min="11024" max="11024" width="14.44140625" style="1091" customWidth="1"/>
    <col min="11025" max="11025" width="22" style="1091" customWidth="1"/>
    <col min="11026" max="11027" width="15.44140625" style="1091" customWidth="1"/>
    <col min="11028" max="11028" width="14" style="1091" customWidth="1"/>
    <col min="11029" max="11029" width="14.109375" style="1091" customWidth="1"/>
    <col min="11030" max="11030" width="13.109375" style="1091" customWidth="1"/>
    <col min="11031" max="11031" width="14.44140625" style="1091" customWidth="1"/>
    <col min="11032" max="11264" width="11.44140625" style="1091"/>
    <col min="11265" max="11265" width="32.44140625" style="1091" customWidth="1"/>
    <col min="11266" max="11274" width="12.44140625" style="1091" customWidth="1"/>
    <col min="11275" max="11275" width="15.44140625" style="1091" customWidth="1"/>
    <col min="11276" max="11276" width="12.44140625" style="1091" bestFit="1" customWidth="1"/>
    <col min="11277" max="11277" width="12.109375" style="1091" customWidth="1"/>
    <col min="11278" max="11279" width="11.44140625" style="1091"/>
    <col min="11280" max="11280" width="14.44140625" style="1091" customWidth="1"/>
    <col min="11281" max="11281" width="22" style="1091" customWidth="1"/>
    <col min="11282" max="11283" width="15.44140625" style="1091" customWidth="1"/>
    <col min="11284" max="11284" width="14" style="1091" customWidth="1"/>
    <col min="11285" max="11285" width="14.109375" style="1091" customWidth="1"/>
    <col min="11286" max="11286" width="13.109375" style="1091" customWidth="1"/>
    <col min="11287" max="11287" width="14.44140625" style="1091" customWidth="1"/>
    <col min="11288" max="11520" width="11.44140625" style="1091"/>
    <col min="11521" max="11521" width="32.44140625" style="1091" customWidth="1"/>
    <col min="11522" max="11530" width="12.44140625" style="1091" customWidth="1"/>
    <col min="11531" max="11531" width="15.44140625" style="1091" customWidth="1"/>
    <col min="11532" max="11532" width="12.44140625" style="1091" bestFit="1" customWidth="1"/>
    <col min="11533" max="11533" width="12.109375" style="1091" customWidth="1"/>
    <col min="11534" max="11535" width="11.44140625" style="1091"/>
    <col min="11536" max="11536" width="14.44140625" style="1091" customWidth="1"/>
    <col min="11537" max="11537" width="22" style="1091" customWidth="1"/>
    <col min="11538" max="11539" width="15.44140625" style="1091" customWidth="1"/>
    <col min="11540" max="11540" width="14" style="1091" customWidth="1"/>
    <col min="11541" max="11541" width="14.109375" style="1091" customWidth="1"/>
    <col min="11542" max="11542" width="13.109375" style="1091" customWidth="1"/>
    <col min="11543" max="11543" width="14.44140625" style="1091" customWidth="1"/>
    <col min="11544" max="11776" width="11.44140625" style="1091"/>
    <col min="11777" max="11777" width="32.44140625" style="1091" customWidth="1"/>
    <col min="11778" max="11786" width="12.44140625" style="1091" customWidth="1"/>
    <col min="11787" max="11787" width="15.44140625" style="1091" customWidth="1"/>
    <col min="11788" max="11788" width="12.44140625" style="1091" bestFit="1" customWidth="1"/>
    <col min="11789" max="11789" width="12.109375" style="1091" customWidth="1"/>
    <col min="11790" max="11791" width="11.44140625" style="1091"/>
    <col min="11792" max="11792" width="14.44140625" style="1091" customWidth="1"/>
    <col min="11793" max="11793" width="22" style="1091" customWidth="1"/>
    <col min="11794" max="11795" width="15.44140625" style="1091" customWidth="1"/>
    <col min="11796" max="11796" width="14" style="1091" customWidth="1"/>
    <col min="11797" max="11797" width="14.109375" style="1091" customWidth="1"/>
    <col min="11798" max="11798" width="13.109375" style="1091" customWidth="1"/>
    <col min="11799" max="11799" width="14.44140625" style="1091" customWidth="1"/>
    <col min="11800" max="12032" width="11.44140625" style="1091"/>
    <col min="12033" max="12033" width="32.44140625" style="1091" customWidth="1"/>
    <col min="12034" max="12042" width="12.44140625" style="1091" customWidth="1"/>
    <col min="12043" max="12043" width="15.44140625" style="1091" customWidth="1"/>
    <col min="12044" max="12044" width="12.44140625" style="1091" bestFit="1" customWidth="1"/>
    <col min="12045" max="12045" width="12.109375" style="1091" customWidth="1"/>
    <col min="12046" max="12047" width="11.44140625" style="1091"/>
    <col min="12048" max="12048" width="14.44140625" style="1091" customWidth="1"/>
    <col min="12049" max="12049" width="22" style="1091" customWidth="1"/>
    <col min="12050" max="12051" width="15.44140625" style="1091" customWidth="1"/>
    <col min="12052" max="12052" width="14" style="1091" customWidth="1"/>
    <col min="12053" max="12053" width="14.109375" style="1091" customWidth="1"/>
    <col min="12054" max="12054" width="13.109375" style="1091" customWidth="1"/>
    <col min="12055" max="12055" width="14.44140625" style="1091" customWidth="1"/>
    <col min="12056" max="12288" width="11.44140625" style="1091"/>
    <col min="12289" max="12289" width="32.44140625" style="1091" customWidth="1"/>
    <col min="12290" max="12298" width="12.44140625" style="1091" customWidth="1"/>
    <col min="12299" max="12299" width="15.44140625" style="1091" customWidth="1"/>
    <col min="12300" max="12300" width="12.44140625" style="1091" bestFit="1" customWidth="1"/>
    <col min="12301" max="12301" width="12.109375" style="1091" customWidth="1"/>
    <col min="12302" max="12303" width="11.44140625" style="1091"/>
    <col min="12304" max="12304" width="14.44140625" style="1091" customWidth="1"/>
    <col min="12305" max="12305" width="22" style="1091" customWidth="1"/>
    <col min="12306" max="12307" width="15.44140625" style="1091" customWidth="1"/>
    <col min="12308" max="12308" width="14" style="1091" customWidth="1"/>
    <col min="12309" max="12309" width="14.109375" style="1091" customWidth="1"/>
    <col min="12310" max="12310" width="13.109375" style="1091" customWidth="1"/>
    <col min="12311" max="12311" width="14.44140625" style="1091" customWidth="1"/>
    <col min="12312" max="12544" width="11.44140625" style="1091"/>
    <col min="12545" max="12545" width="32.44140625" style="1091" customWidth="1"/>
    <col min="12546" max="12554" width="12.44140625" style="1091" customWidth="1"/>
    <col min="12555" max="12555" width="15.44140625" style="1091" customWidth="1"/>
    <col min="12556" max="12556" width="12.44140625" style="1091" bestFit="1" customWidth="1"/>
    <col min="12557" max="12557" width="12.109375" style="1091" customWidth="1"/>
    <col min="12558" max="12559" width="11.44140625" style="1091"/>
    <col min="12560" max="12560" width="14.44140625" style="1091" customWidth="1"/>
    <col min="12561" max="12561" width="22" style="1091" customWidth="1"/>
    <col min="12562" max="12563" width="15.44140625" style="1091" customWidth="1"/>
    <col min="12564" max="12564" width="14" style="1091" customWidth="1"/>
    <col min="12565" max="12565" width="14.109375" style="1091" customWidth="1"/>
    <col min="12566" max="12566" width="13.109375" style="1091" customWidth="1"/>
    <col min="12567" max="12567" width="14.44140625" style="1091" customWidth="1"/>
    <col min="12568" max="12800" width="11.44140625" style="1091"/>
    <col min="12801" max="12801" width="32.44140625" style="1091" customWidth="1"/>
    <col min="12802" max="12810" width="12.44140625" style="1091" customWidth="1"/>
    <col min="12811" max="12811" width="15.44140625" style="1091" customWidth="1"/>
    <col min="12812" max="12812" width="12.44140625" style="1091" bestFit="1" customWidth="1"/>
    <col min="12813" max="12813" width="12.109375" style="1091" customWidth="1"/>
    <col min="12814" max="12815" width="11.44140625" style="1091"/>
    <col min="12816" max="12816" width="14.44140625" style="1091" customWidth="1"/>
    <col min="12817" max="12817" width="22" style="1091" customWidth="1"/>
    <col min="12818" max="12819" width="15.44140625" style="1091" customWidth="1"/>
    <col min="12820" max="12820" width="14" style="1091" customWidth="1"/>
    <col min="12821" max="12821" width="14.109375" style="1091" customWidth="1"/>
    <col min="12822" max="12822" width="13.109375" style="1091" customWidth="1"/>
    <col min="12823" max="12823" width="14.44140625" style="1091" customWidth="1"/>
    <col min="12824" max="13056" width="11.44140625" style="1091"/>
    <col min="13057" max="13057" width="32.44140625" style="1091" customWidth="1"/>
    <col min="13058" max="13066" width="12.44140625" style="1091" customWidth="1"/>
    <col min="13067" max="13067" width="15.44140625" style="1091" customWidth="1"/>
    <col min="13068" max="13068" width="12.44140625" style="1091" bestFit="1" customWidth="1"/>
    <col min="13069" max="13069" width="12.109375" style="1091" customWidth="1"/>
    <col min="13070" max="13071" width="11.44140625" style="1091"/>
    <col min="13072" max="13072" width="14.44140625" style="1091" customWidth="1"/>
    <col min="13073" max="13073" width="22" style="1091" customWidth="1"/>
    <col min="13074" max="13075" width="15.44140625" style="1091" customWidth="1"/>
    <col min="13076" max="13076" width="14" style="1091" customWidth="1"/>
    <col min="13077" max="13077" width="14.109375" style="1091" customWidth="1"/>
    <col min="13078" max="13078" width="13.109375" style="1091" customWidth="1"/>
    <col min="13079" max="13079" width="14.44140625" style="1091" customWidth="1"/>
    <col min="13080" max="13312" width="11.44140625" style="1091"/>
    <col min="13313" max="13313" width="32.44140625" style="1091" customWidth="1"/>
    <col min="13314" max="13322" width="12.44140625" style="1091" customWidth="1"/>
    <col min="13323" max="13323" width="15.44140625" style="1091" customWidth="1"/>
    <col min="13324" max="13324" width="12.44140625" style="1091" bestFit="1" customWidth="1"/>
    <col min="13325" max="13325" width="12.109375" style="1091" customWidth="1"/>
    <col min="13326" max="13327" width="11.44140625" style="1091"/>
    <col min="13328" max="13328" width="14.44140625" style="1091" customWidth="1"/>
    <col min="13329" max="13329" width="22" style="1091" customWidth="1"/>
    <col min="13330" max="13331" width="15.44140625" style="1091" customWidth="1"/>
    <col min="13332" max="13332" width="14" style="1091" customWidth="1"/>
    <col min="13333" max="13333" width="14.109375" style="1091" customWidth="1"/>
    <col min="13334" max="13334" width="13.109375" style="1091" customWidth="1"/>
    <col min="13335" max="13335" width="14.44140625" style="1091" customWidth="1"/>
    <col min="13336" max="13568" width="11.44140625" style="1091"/>
    <col min="13569" max="13569" width="32.44140625" style="1091" customWidth="1"/>
    <col min="13570" max="13578" width="12.44140625" style="1091" customWidth="1"/>
    <col min="13579" max="13579" width="15.44140625" style="1091" customWidth="1"/>
    <col min="13580" max="13580" width="12.44140625" style="1091" bestFit="1" customWidth="1"/>
    <col min="13581" max="13581" width="12.109375" style="1091" customWidth="1"/>
    <col min="13582" max="13583" width="11.44140625" style="1091"/>
    <col min="13584" max="13584" width="14.44140625" style="1091" customWidth="1"/>
    <col min="13585" max="13585" width="22" style="1091" customWidth="1"/>
    <col min="13586" max="13587" width="15.44140625" style="1091" customWidth="1"/>
    <col min="13588" max="13588" width="14" style="1091" customWidth="1"/>
    <col min="13589" max="13589" width="14.109375" style="1091" customWidth="1"/>
    <col min="13590" max="13590" width="13.109375" style="1091" customWidth="1"/>
    <col min="13591" max="13591" width="14.44140625" style="1091" customWidth="1"/>
    <col min="13592" max="13824" width="11.44140625" style="1091"/>
    <col min="13825" max="13825" width="32.44140625" style="1091" customWidth="1"/>
    <col min="13826" max="13834" width="12.44140625" style="1091" customWidth="1"/>
    <col min="13835" max="13835" width="15.44140625" style="1091" customWidth="1"/>
    <col min="13836" max="13836" width="12.44140625" style="1091" bestFit="1" customWidth="1"/>
    <col min="13837" max="13837" width="12.109375" style="1091" customWidth="1"/>
    <col min="13838" max="13839" width="11.44140625" style="1091"/>
    <col min="13840" max="13840" width="14.44140625" style="1091" customWidth="1"/>
    <col min="13841" max="13841" width="22" style="1091" customWidth="1"/>
    <col min="13842" max="13843" width="15.44140625" style="1091" customWidth="1"/>
    <col min="13844" max="13844" width="14" style="1091" customWidth="1"/>
    <col min="13845" max="13845" width="14.109375" style="1091" customWidth="1"/>
    <col min="13846" max="13846" width="13.109375" style="1091" customWidth="1"/>
    <col min="13847" max="13847" width="14.44140625" style="1091" customWidth="1"/>
    <col min="13848" max="14080" width="11.44140625" style="1091"/>
    <col min="14081" max="14081" width="32.44140625" style="1091" customWidth="1"/>
    <col min="14082" max="14090" width="12.44140625" style="1091" customWidth="1"/>
    <col min="14091" max="14091" width="15.44140625" style="1091" customWidth="1"/>
    <col min="14092" max="14092" width="12.44140625" style="1091" bestFit="1" customWidth="1"/>
    <col min="14093" max="14093" width="12.109375" style="1091" customWidth="1"/>
    <col min="14094" max="14095" width="11.44140625" style="1091"/>
    <col min="14096" max="14096" width="14.44140625" style="1091" customWidth="1"/>
    <col min="14097" max="14097" width="22" style="1091" customWidth="1"/>
    <col min="14098" max="14099" width="15.44140625" style="1091" customWidth="1"/>
    <col min="14100" max="14100" width="14" style="1091" customWidth="1"/>
    <col min="14101" max="14101" width="14.109375" style="1091" customWidth="1"/>
    <col min="14102" max="14102" width="13.109375" style="1091" customWidth="1"/>
    <col min="14103" max="14103" width="14.44140625" style="1091" customWidth="1"/>
    <col min="14104" max="14336" width="11.44140625" style="1091"/>
    <col min="14337" max="14337" width="32.44140625" style="1091" customWidth="1"/>
    <col min="14338" max="14346" width="12.44140625" style="1091" customWidth="1"/>
    <col min="14347" max="14347" width="15.44140625" style="1091" customWidth="1"/>
    <col min="14348" max="14348" width="12.44140625" style="1091" bestFit="1" customWidth="1"/>
    <col min="14349" max="14349" width="12.109375" style="1091" customWidth="1"/>
    <col min="14350" max="14351" width="11.44140625" style="1091"/>
    <col min="14352" max="14352" width="14.44140625" style="1091" customWidth="1"/>
    <col min="14353" max="14353" width="22" style="1091" customWidth="1"/>
    <col min="14354" max="14355" width="15.44140625" style="1091" customWidth="1"/>
    <col min="14356" max="14356" width="14" style="1091" customWidth="1"/>
    <col min="14357" max="14357" width="14.109375" style="1091" customWidth="1"/>
    <col min="14358" max="14358" width="13.109375" style="1091" customWidth="1"/>
    <col min="14359" max="14359" width="14.44140625" style="1091" customWidth="1"/>
    <col min="14360" max="14592" width="11.44140625" style="1091"/>
    <col min="14593" max="14593" width="32.44140625" style="1091" customWidth="1"/>
    <col min="14594" max="14602" width="12.44140625" style="1091" customWidth="1"/>
    <col min="14603" max="14603" width="15.44140625" style="1091" customWidth="1"/>
    <col min="14604" max="14604" width="12.44140625" style="1091" bestFit="1" customWidth="1"/>
    <col min="14605" max="14605" width="12.109375" style="1091" customWidth="1"/>
    <col min="14606" max="14607" width="11.44140625" style="1091"/>
    <col min="14608" max="14608" width="14.44140625" style="1091" customWidth="1"/>
    <col min="14609" max="14609" width="22" style="1091" customWidth="1"/>
    <col min="14610" max="14611" width="15.44140625" style="1091" customWidth="1"/>
    <col min="14612" max="14612" width="14" style="1091" customWidth="1"/>
    <col min="14613" max="14613" width="14.109375" style="1091" customWidth="1"/>
    <col min="14614" max="14614" width="13.109375" style="1091" customWidth="1"/>
    <col min="14615" max="14615" width="14.44140625" style="1091" customWidth="1"/>
    <col min="14616" max="14848" width="11.44140625" style="1091"/>
    <col min="14849" max="14849" width="32.44140625" style="1091" customWidth="1"/>
    <col min="14850" max="14858" width="12.44140625" style="1091" customWidth="1"/>
    <col min="14859" max="14859" width="15.44140625" style="1091" customWidth="1"/>
    <col min="14860" max="14860" width="12.44140625" style="1091" bestFit="1" customWidth="1"/>
    <col min="14861" max="14861" width="12.109375" style="1091" customWidth="1"/>
    <col min="14862" max="14863" width="11.44140625" style="1091"/>
    <col min="14864" max="14864" width="14.44140625" style="1091" customWidth="1"/>
    <col min="14865" max="14865" width="22" style="1091" customWidth="1"/>
    <col min="14866" max="14867" width="15.44140625" style="1091" customWidth="1"/>
    <col min="14868" max="14868" width="14" style="1091" customWidth="1"/>
    <col min="14869" max="14869" width="14.109375" style="1091" customWidth="1"/>
    <col min="14870" max="14870" width="13.109375" style="1091" customWidth="1"/>
    <col min="14871" max="14871" width="14.44140625" style="1091" customWidth="1"/>
    <col min="14872" max="15104" width="11.44140625" style="1091"/>
    <col min="15105" max="15105" width="32.44140625" style="1091" customWidth="1"/>
    <col min="15106" max="15114" width="12.44140625" style="1091" customWidth="1"/>
    <col min="15115" max="15115" width="15.44140625" style="1091" customWidth="1"/>
    <col min="15116" max="15116" width="12.44140625" style="1091" bestFit="1" customWidth="1"/>
    <col min="15117" max="15117" width="12.109375" style="1091" customWidth="1"/>
    <col min="15118" max="15119" width="11.44140625" style="1091"/>
    <col min="15120" max="15120" width="14.44140625" style="1091" customWidth="1"/>
    <col min="15121" max="15121" width="22" style="1091" customWidth="1"/>
    <col min="15122" max="15123" width="15.44140625" style="1091" customWidth="1"/>
    <col min="15124" max="15124" width="14" style="1091" customWidth="1"/>
    <col min="15125" max="15125" width="14.109375" style="1091" customWidth="1"/>
    <col min="15126" max="15126" width="13.109375" style="1091" customWidth="1"/>
    <col min="15127" max="15127" width="14.44140625" style="1091" customWidth="1"/>
    <col min="15128" max="15360" width="11.44140625" style="1091"/>
    <col min="15361" max="15361" width="32.44140625" style="1091" customWidth="1"/>
    <col min="15362" max="15370" width="12.44140625" style="1091" customWidth="1"/>
    <col min="15371" max="15371" width="15.44140625" style="1091" customWidth="1"/>
    <col min="15372" max="15372" width="12.44140625" style="1091" bestFit="1" customWidth="1"/>
    <col min="15373" max="15373" width="12.109375" style="1091" customWidth="1"/>
    <col min="15374" max="15375" width="11.44140625" style="1091"/>
    <col min="15376" max="15376" width="14.44140625" style="1091" customWidth="1"/>
    <col min="15377" max="15377" width="22" style="1091" customWidth="1"/>
    <col min="15378" max="15379" width="15.44140625" style="1091" customWidth="1"/>
    <col min="15380" max="15380" width="14" style="1091" customWidth="1"/>
    <col min="15381" max="15381" width="14.109375" style="1091" customWidth="1"/>
    <col min="15382" max="15382" width="13.109375" style="1091" customWidth="1"/>
    <col min="15383" max="15383" width="14.44140625" style="1091" customWidth="1"/>
    <col min="15384" max="15616" width="11.44140625" style="1091"/>
    <col min="15617" max="15617" width="32.44140625" style="1091" customWidth="1"/>
    <col min="15618" max="15626" width="12.44140625" style="1091" customWidth="1"/>
    <col min="15627" max="15627" width="15.44140625" style="1091" customWidth="1"/>
    <col min="15628" max="15628" width="12.44140625" style="1091" bestFit="1" customWidth="1"/>
    <col min="15629" max="15629" width="12.109375" style="1091" customWidth="1"/>
    <col min="15630" max="15631" width="11.44140625" style="1091"/>
    <col min="15632" max="15632" width="14.44140625" style="1091" customWidth="1"/>
    <col min="15633" max="15633" width="22" style="1091" customWidth="1"/>
    <col min="15634" max="15635" width="15.44140625" style="1091" customWidth="1"/>
    <col min="15636" max="15636" width="14" style="1091" customWidth="1"/>
    <col min="15637" max="15637" width="14.109375" style="1091" customWidth="1"/>
    <col min="15638" max="15638" width="13.109375" style="1091" customWidth="1"/>
    <col min="15639" max="15639" width="14.44140625" style="1091" customWidth="1"/>
    <col min="15640" max="15872" width="11.44140625" style="1091"/>
    <col min="15873" max="15873" width="32.44140625" style="1091" customWidth="1"/>
    <col min="15874" max="15882" width="12.44140625" style="1091" customWidth="1"/>
    <col min="15883" max="15883" width="15.44140625" style="1091" customWidth="1"/>
    <col min="15884" max="15884" width="12.44140625" style="1091" bestFit="1" customWidth="1"/>
    <col min="15885" max="15885" width="12.109375" style="1091" customWidth="1"/>
    <col min="15886" max="15887" width="11.44140625" style="1091"/>
    <col min="15888" max="15888" width="14.44140625" style="1091" customWidth="1"/>
    <col min="15889" max="15889" width="22" style="1091" customWidth="1"/>
    <col min="15890" max="15891" width="15.44140625" style="1091" customWidth="1"/>
    <col min="15892" max="15892" width="14" style="1091" customWidth="1"/>
    <col min="15893" max="15893" width="14.109375" style="1091" customWidth="1"/>
    <col min="15894" max="15894" width="13.109375" style="1091" customWidth="1"/>
    <col min="15895" max="15895" width="14.44140625" style="1091" customWidth="1"/>
    <col min="15896" max="16128" width="11.44140625" style="1091"/>
    <col min="16129" max="16129" width="32.44140625" style="1091" customWidth="1"/>
    <col min="16130" max="16138" width="12.44140625" style="1091" customWidth="1"/>
    <col min="16139" max="16139" width="15.44140625" style="1091" customWidth="1"/>
    <col min="16140" max="16140" width="12.44140625" style="1091" bestFit="1" customWidth="1"/>
    <col min="16141" max="16141" width="12.109375" style="1091" customWidth="1"/>
    <col min="16142" max="16143" width="11.44140625" style="1091"/>
    <col min="16144" max="16144" width="14.44140625" style="1091" customWidth="1"/>
    <col min="16145" max="16145" width="22" style="1091" customWidth="1"/>
    <col min="16146" max="16147" width="15.44140625" style="1091" customWidth="1"/>
    <col min="16148" max="16148" width="14" style="1091" customWidth="1"/>
    <col min="16149" max="16149" width="14.109375" style="1091" customWidth="1"/>
    <col min="16150" max="16150" width="13.109375" style="1091" customWidth="1"/>
    <col min="16151" max="16151" width="14.44140625" style="1091" customWidth="1"/>
    <col min="16152" max="16384" width="11.44140625" style="1091"/>
  </cols>
  <sheetData>
    <row r="1" spans="1:23" ht="18" customHeight="1" x14ac:dyDescent="0.3">
      <c r="A1" s="1345" t="s">
        <v>1132</v>
      </c>
      <c r="B1" s="1201"/>
      <c r="C1" s="1201"/>
      <c r="D1" s="1201"/>
      <c r="E1" s="1201"/>
      <c r="F1" s="1201"/>
      <c r="G1" s="1201"/>
      <c r="H1" s="1201"/>
      <c r="I1" s="1202"/>
    </row>
    <row r="2" spans="1:23" s="1099" customFormat="1" ht="28.2" x14ac:dyDescent="0.3">
      <c r="A2" s="1092" t="s">
        <v>1059</v>
      </c>
      <c r="B2" s="1092"/>
      <c r="C2" s="1092"/>
      <c r="D2" s="1092"/>
      <c r="E2" s="1092"/>
      <c r="F2" s="1092"/>
      <c r="G2" s="1092"/>
      <c r="H2" s="1092"/>
      <c r="I2" s="1092"/>
      <c r="J2" s="1092"/>
      <c r="K2" s="1092"/>
      <c r="L2" s="1203"/>
      <c r="M2" s="1203"/>
      <c r="N2" s="1203"/>
      <c r="O2" s="1203"/>
      <c r="P2" s="1203"/>
      <c r="Q2" s="1203"/>
      <c r="R2" s="1203"/>
      <c r="S2" s="1203"/>
      <c r="T2" s="1203"/>
      <c r="U2" s="1203"/>
      <c r="V2" s="1203"/>
      <c r="W2" s="1203"/>
    </row>
    <row r="3" spans="1:23" s="1206" customFormat="1" ht="17.399999999999999" x14ac:dyDescent="0.3">
      <c r="A3" s="1094">
        <v>46053</v>
      </c>
      <c r="B3" s="1094"/>
      <c r="C3" s="1094"/>
      <c r="D3" s="1094"/>
      <c r="E3" s="1094"/>
      <c r="F3" s="1094"/>
      <c r="G3" s="1094"/>
      <c r="H3" s="1094"/>
      <c r="I3" s="1094"/>
      <c r="J3" s="1094"/>
      <c r="K3" s="1094"/>
      <c r="L3" s="1204"/>
      <c r="M3" s="1205"/>
      <c r="N3" s="1205"/>
      <c r="O3" s="1205"/>
      <c r="P3" s="1205"/>
      <c r="Q3" s="1205"/>
      <c r="R3" s="1205"/>
      <c r="S3" s="1205"/>
      <c r="T3" s="1205"/>
      <c r="U3" s="1205"/>
      <c r="V3" s="1205"/>
      <c r="W3" s="1205"/>
    </row>
    <row r="4" spans="1:23" s="1208" customFormat="1" ht="19.5" customHeight="1" x14ac:dyDescent="0.3">
      <c r="A4" s="1207" t="s">
        <v>1060</v>
      </c>
      <c r="B4" s="1207"/>
      <c r="C4" s="1207"/>
      <c r="D4" s="1207"/>
      <c r="E4" s="1207"/>
      <c r="F4" s="1207"/>
      <c r="G4" s="1207"/>
      <c r="H4" s="1207"/>
      <c r="I4" s="1207"/>
      <c r="J4" s="1207"/>
      <c r="K4" s="1207"/>
    </row>
    <row r="5" spans="1:23" s="1208" customFormat="1" ht="19.5" customHeight="1" thickBot="1" x14ac:dyDescent="0.35">
      <c r="A5" s="1209"/>
      <c r="B5" s="1209"/>
      <c r="C5" s="1209"/>
      <c r="D5" s="1209"/>
      <c r="E5" s="1209"/>
      <c r="F5" s="1209"/>
      <c r="G5" s="1209"/>
      <c r="H5" s="1209"/>
      <c r="I5" s="1209"/>
      <c r="J5" s="1209"/>
      <c r="K5" s="1209"/>
    </row>
    <row r="6" spans="1:23" ht="39.75" customHeight="1" x14ac:dyDescent="0.3">
      <c r="A6" s="1104" t="s">
        <v>1</v>
      </c>
      <c r="B6" s="1210" t="s">
        <v>1061</v>
      </c>
      <c r="C6" s="1210"/>
      <c r="D6" s="1210"/>
      <c r="E6" s="1210"/>
      <c r="F6" s="1210"/>
      <c r="G6" s="1211" t="s">
        <v>1062</v>
      </c>
      <c r="H6" s="1211" t="s">
        <v>1063</v>
      </c>
      <c r="I6" s="1211" t="s">
        <v>1064</v>
      </c>
      <c r="J6" s="1211" t="s">
        <v>1065</v>
      </c>
      <c r="K6" s="1104" t="s">
        <v>1066</v>
      </c>
    </row>
    <row r="7" spans="1:23" ht="57.75" customHeight="1" x14ac:dyDescent="0.3">
      <c r="A7" s="1116"/>
      <c r="B7" s="1113" t="s">
        <v>1067</v>
      </c>
      <c r="C7" s="1113" t="s">
        <v>1068</v>
      </c>
      <c r="D7" s="1113" t="s">
        <v>1069</v>
      </c>
      <c r="E7" s="1113" t="s">
        <v>1070</v>
      </c>
      <c r="F7" s="1212" t="s">
        <v>194</v>
      </c>
      <c r="G7" s="1213"/>
      <c r="H7" s="1213"/>
      <c r="I7" s="1213"/>
      <c r="J7" s="1213"/>
      <c r="K7" s="1116"/>
    </row>
    <row r="8" spans="1:23" ht="11.25" customHeight="1" x14ac:dyDescent="0.3">
      <c r="A8" s="1214"/>
      <c r="B8" s="1215"/>
      <c r="C8" s="1215"/>
      <c r="D8" s="1215"/>
      <c r="E8" s="1215"/>
      <c r="F8" s="1215"/>
      <c r="G8" s="1215"/>
      <c r="H8" s="1215"/>
      <c r="I8" s="1215"/>
      <c r="J8" s="1215"/>
      <c r="K8" s="1215"/>
      <c r="L8" s="1216"/>
      <c r="M8" s="1217"/>
      <c r="N8" s="1217"/>
    </row>
    <row r="9" spans="1:23" ht="20.100000000000001" customHeight="1" x14ac:dyDescent="0.3">
      <c r="A9" s="1218" t="s">
        <v>29</v>
      </c>
      <c r="B9" s="1219">
        <v>0.52560571098635378</v>
      </c>
      <c r="C9" s="1219">
        <v>0</v>
      </c>
      <c r="D9" s="1219">
        <v>35.396180350658227</v>
      </c>
      <c r="E9" s="1219">
        <v>1.7164894642525785</v>
      </c>
      <c r="F9" s="1219">
        <v>37.638275527125494</v>
      </c>
      <c r="G9" s="1219">
        <v>3.3188844039438385</v>
      </c>
      <c r="H9" s="1219">
        <v>3.8855385244588994</v>
      </c>
      <c r="I9" s="1219">
        <v>21.722917882994661</v>
      </c>
      <c r="J9" s="1219">
        <v>33.43438365902044</v>
      </c>
      <c r="K9" s="1220">
        <v>81411081.169</v>
      </c>
      <c r="L9" s="1216"/>
      <c r="M9" s="1217"/>
      <c r="N9" s="1217"/>
    </row>
    <row r="10" spans="1:23" ht="20.100000000000001" customHeight="1" x14ac:dyDescent="0.3">
      <c r="A10" s="1218" t="s">
        <v>30</v>
      </c>
      <c r="B10" s="1219">
        <v>0.9602475540733435</v>
      </c>
      <c r="C10" s="1219">
        <v>0.12249290274136677</v>
      </c>
      <c r="D10" s="1219">
        <v>7.7548405154598887</v>
      </c>
      <c r="E10" s="1219">
        <v>2.3131171859487689</v>
      </c>
      <c r="F10" s="1219">
        <v>11.150698158223369</v>
      </c>
      <c r="G10" s="1219">
        <v>3.6549072213518832</v>
      </c>
      <c r="H10" s="1219">
        <v>0.82262484971439342</v>
      </c>
      <c r="I10" s="1219">
        <v>0.24542037173907941</v>
      </c>
      <c r="J10" s="1219">
        <v>84.12634928555191</v>
      </c>
      <c r="K10" s="1220">
        <v>1763367.47</v>
      </c>
      <c r="L10" s="1216"/>
      <c r="M10" s="1217"/>
      <c r="N10" s="1217"/>
    </row>
    <row r="11" spans="1:23" ht="20.100000000000001" customHeight="1" x14ac:dyDescent="0.3">
      <c r="A11" s="1218" t="s">
        <v>31</v>
      </c>
      <c r="B11" s="1219">
        <v>0.28851691662005763</v>
      </c>
      <c r="C11" s="1219">
        <v>0.77353174846128225</v>
      </c>
      <c r="D11" s="1219">
        <v>30.005852348949553</v>
      </c>
      <c r="E11" s="1219">
        <v>1.0745871699489742</v>
      </c>
      <c r="F11" s="1219">
        <v>32.142488184794047</v>
      </c>
      <c r="G11" s="1219">
        <v>1.8997466231501174</v>
      </c>
      <c r="H11" s="1219">
        <v>4.1623458008575325</v>
      </c>
      <c r="I11" s="1219">
        <v>9.9090850221554163</v>
      </c>
      <c r="J11" s="1219">
        <v>51.886334368228717</v>
      </c>
      <c r="K11" s="1220">
        <v>122823511.755</v>
      </c>
      <c r="L11" s="1216"/>
      <c r="M11" s="1217"/>
      <c r="N11" s="1217"/>
    </row>
    <row r="12" spans="1:23" ht="20.100000000000001" customHeight="1" x14ac:dyDescent="0.3">
      <c r="A12" s="1218" t="s">
        <v>32</v>
      </c>
      <c r="B12" s="1219">
        <v>0.70706589299405531</v>
      </c>
      <c r="C12" s="1219">
        <v>0.229763781766715</v>
      </c>
      <c r="D12" s="1219">
        <v>15.969198689005356</v>
      </c>
      <c r="E12" s="1219">
        <v>1.2703906653555086</v>
      </c>
      <c r="F12" s="1219">
        <v>18.176419057466511</v>
      </c>
      <c r="G12" s="1219">
        <v>0.70034985794821991</v>
      </c>
      <c r="H12" s="1219">
        <v>0.18142569067357611</v>
      </c>
      <c r="I12" s="1219">
        <v>0.30509603099185489</v>
      </c>
      <c r="J12" s="1219">
        <v>80.636709320402517</v>
      </c>
      <c r="K12" s="1220">
        <v>7055948.8859999999</v>
      </c>
      <c r="L12" s="1216"/>
      <c r="M12" s="1217"/>
      <c r="N12" s="1217"/>
    </row>
    <row r="13" spans="1:23" ht="20.100000000000001" customHeight="1" x14ac:dyDescent="0.3">
      <c r="A13" s="1218" t="s">
        <v>33</v>
      </c>
      <c r="B13" s="1219">
        <v>1.2289372322574927</v>
      </c>
      <c r="C13" s="1219">
        <v>0.60948205527206378</v>
      </c>
      <c r="D13" s="1219">
        <v>28.610386479180903</v>
      </c>
      <c r="E13" s="1219">
        <v>0.73960686957884936</v>
      </c>
      <c r="F13" s="1219">
        <v>31.188412643139802</v>
      </c>
      <c r="G13" s="1219">
        <v>1.0332594334947127E-3</v>
      </c>
      <c r="H13" s="1219">
        <v>2.2375477937351853</v>
      </c>
      <c r="I13" s="1219">
        <v>39.277202953645535</v>
      </c>
      <c r="J13" s="1219">
        <v>27.295803343195495</v>
      </c>
      <c r="K13" s="1220">
        <v>14597495.567</v>
      </c>
      <c r="L13" s="1216"/>
      <c r="M13" s="1217"/>
      <c r="N13" s="1217"/>
    </row>
    <row r="14" spans="1:23" ht="20.100000000000001" customHeight="1" x14ac:dyDescent="0.3">
      <c r="A14" s="1218" t="s">
        <v>117</v>
      </c>
      <c r="B14" s="1219">
        <v>0.13470433049584851</v>
      </c>
      <c r="C14" s="1219">
        <v>0</v>
      </c>
      <c r="D14" s="1219">
        <v>32.248385093182009</v>
      </c>
      <c r="E14" s="1219">
        <v>2.7829044838631809</v>
      </c>
      <c r="F14" s="1219">
        <v>35.165993909556846</v>
      </c>
      <c r="G14" s="1219">
        <v>0.86286595574141589</v>
      </c>
      <c r="H14" s="1219">
        <v>4.0456285437660711</v>
      </c>
      <c r="I14" s="1219">
        <v>17.008388055216823</v>
      </c>
      <c r="J14" s="1219">
        <v>42.917123531687224</v>
      </c>
      <c r="K14" s="1220">
        <v>49607870.626000002</v>
      </c>
      <c r="L14" s="1216"/>
      <c r="M14" s="1217"/>
      <c r="N14" s="1217"/>
    </row>
    <row r="15" spans="1:23" ht="20.100000000000001" customHeight="1" x14ac:dyDescent="0.3">
      <c r="A15" s="1218" t="s">
        <v>35</v>
      </c>
      <c r="B15" s="1219">
        <v>0</v>
      </c>
      <c r="C15" s="1219">
        <v>0</v>
      </c>
      <c r="D15" s="1219">
        <v>0</v>
      </c>
      <c r="E15" s="1219">
        <v>0</v>
      </c>
      <c r="F15" s="1219">
        <v>0</v>
      </c>
      <c r="G15" s="1219">
        <v>13.35075441492225</v>
      </c>
      <c r="H15" s="1219">
        <v>0</v>
      </c>
      <c r="I15" s="1219">
        <v>1.9968011209497292</v>
      </c>
      <c r="J15" s="1219">
        <v>84.65244437092926</v>
      </c>
      <c r="K15" s="1220">
        <v>1072975.8600000001</v>
      </c>
      <c r="L15" s="1216"/>
      <c r="M15" s="1217"/>
      <c r="N15" s="1217"/>
    </row>
    <row r="16" spans="1:23" ht="20.100000000000001" customHeight="1" x14ac:dyDescent="0.3">
      <c r="A16" s="1218" t="s">
        <v>36</v>
      </c>
      <c r="B16" s="1219">
        <v>0.23192916495298407</v>
      </c>
      <c r="C16" s="1219">
        <v>2.5864822073035916E-3</v>
      </c>
      <c r="D16" s="1219">
        <v>25.751019046464464</v>
      </c>
      <c r="E16" s="1219">
        <v>0.67812648204549575</v>
      </c>
      <c r="F16" s="1219">
        <v>26.663661179708125</v>
      </c>
      <c r="G16" s="1219">
        <v>2.3847090466975809</v>
      </c>
      <c r="H16" s="1219">
        <v>3.0178172590849637</v>
      </c>
      <c r="I16" s="1219">
        <v>21.861886150674088</v>
      </c>
      <c r="J16" s="1219">
        <v>46.071926357778423</v>
      </c>
      <c r="K16" s="1220">
        <v>49530941.924999997</v>
      </c>
      <c r="L16" s="1216"/>
      <c r="M16" s="1217"/>
      <c r="N16" s="1217"/>
    </row>
    <row r="17" spans="1:14" ht="20.100000000000001" customHeight="1" x14ac:dyDescent="0.3">
      <c r="A17" s="1218" t="s">
        <v>37</v>
      </c>
      <c r="B17" s="1219">
        <v>0</v>
      </c>
      <c r="C17" s="1219">
        <v>0</v>
      </c>
      <c r="D17" s="1219">
        <v>2.5752914636279591</v>
      </c>
      <c r="E17" s="1219">
        <v>2.1101595941593101</v>
      </c>
      <c r="F17" s="1219">
        <v>4.68545106514257</v>
      </c>
      <c r="G17" s="1219">
        <v>0</v>
      </c>
      <c r="H17" s="1219">
        <v>0</v>
      </c>
      <c r="I17" s="1219">
        <v>95.31454892750213</v>
      </c>
      <c r="J17" s="1219">
        <v>0</v>
      </c>
      <c r="K17" s="1220">
        <v>13595636.453</v>
      </c>
      <c r="L17" s="1216"/>
      <c r="M17" s="1217"/>
      <c r="N17" s="1217"/>
    </row>
    <row r="18" spans="1:14" ht="20.100000000000001" customHeight="1" x14ac:dyDescent="0.3">
      <c r="A18" s="1218" t="s">
        <v>38</v>
      </c>
      <c r="B18" s="1219">
        <v>0.28627172432464953</v>
      </c>
      <c r="C18" s="1219">
        <v>0</v>
      </c>
      <c r="D18" s="1219">
        <v>14.687539552194748</v>
      </c>
      <c r="E18" s="1219">
        <v>0.37685309452675575</v>
      </c>
      <c r="F18" s="1219">
        <v>15.350664371046156</v>
      </c>
      <c r="G18" s="1219">
        <v>7.5068434752668889E-2</v>
      </c>
      <c r="H18" s="1219">
        <v>1.3528632058927137</v>
      </c>
      <c r="I18" s="1219">
        <v>9.1137760538508044</v>
      </c>
      <c r="J18" s="1219">
        <v>74.107627887403126</v>
      </c>
      <c r="K18" s="1220">
        <v>4250388.3430000003</v>
      </c>
      <c r="L18" s="1216"/>
      <c r="M18" s="1217"/>
      <c r="N18" s="1217"/>
    </row>
    <row r="19" spans="1:14" ht="20.100000000000001" customHeight="1" x14ac:dyDescent="0.3">
      <c r="A19" s="1218" t="s">
        <v>99</v>
      </c>
      <c r="B19" s="1219">
        <v>8.8417776887785585E-2</v>
      </c>
      <c r="C19" s="1219">
        <v>0</v>
      </c>
      <c r="D19" s="1219">
        <v>-8.8417776887785585E-2</v>
      </c>
      <c r="E19" s="1219">
        <v>0</v>
      </c>
      <c r="F19" s="1219">
        <v>0</v>
      </c>
      <c r="G19" s="1219">
        <v>0</v>
      </c>
      <c r="H19" s="1219">
        <v>0</v>
      </c>
      <c r="I19" s="1219">
        <v>0</v>
      </c>
      <c r="J19" s="1219">
        <v>100</v>
      </c>
      <c r="K19" s="1220">
        <v>3678953.6159999999</v>
      </c>
      <c r="L19" s="1216"/>
      <c r="M19" s="1217"/>
      <c r="N19" s="1217"/>
    </row>
    <row r="20" spans="1:14" ht="20.100000000000001" customHeight="1" x14ac:dyDescent="0.3">
      <c r="A20" s="1218" t="s">
        <v>118</v>
      </c>
      <c r="B20" s="1219">
        <v>0.65395942966017351</v>
      </c>
      <c r="C20" s="1219">
        <v>0</v>
      </c>
      <c r="D20" s="1219">
        <v>18.089177300803062</v>
      </c>
      <c r="E20" s="1219">
        <v>0.15110659905101148</v>
      </c>
      <c r="F20" s="1219">
        <v>18.89424332951425</v>
      </c>
      <c r="G20" s="1219">
        <v>3.5943977392707334</v>
      </c>
      <c r="H20" s="1219">
        <v>0.13943990606832771</v>
      </c>
      <c r="I20" s="1219">
        <v>11.631264727047492</v>
      </c>
      <c r="J20" s="1219">
        <v>65.740654247109603</v>
      </c>
      <c r="K20" s="1220">
        <v>5883552.443</v>
      </c>
    </row>
    <row r="21" spans="1:14" ht="20.100000000000001" customHeight="1" x14ac:dyDescent="0.3">
      <c r="A21" s="1218" t="s">
        <v>41</v>
      </c>
      <c r="B21" s="1219">
        <v>2.5349480783183865E-3</v>
      </c>
      <c r="C21" s="1219">
        <v>0</v>
      </c>
      <c r="D21" s="1219">
        <v>0</v>
      </c>
      <c r="E21" s="1219">
        <v>0</v>
      </c>
      <c r="F21" s="1219">
        <v>2.5349480783183865E-3</v>
      </c>
      <c r="G21" s="1219">
        <v>0</v>
      </c>
      <c r="H21" s="1219">
        <v>0</v>
      </c>
      <c r="I21" s="1219">
        <v>0</v>
      </c>
      <c r="J21" s="1219">
        <v>99.997465051921679</v>
      </c>
      <c r="K21" s="1220">
        <v>1424565.6669999999</v>
      </c>
    </row>
    <row r="22" spans="1:14" ht="20.100000000000001" customHeight="1" x14ac:dyDescent="0.3">
      <c r="A22" s="1218" t="s">
        <v>42</v>
      </c>
      <c r="B22" s="1219">
        <v>0.24393502306297821</v>
      </c>
      <c r="C22" s="1219">
        <v>0</v>
      </c>
      <c r="D22" s="1219">
        <v>13.748515905927745</v>
      </c>
      <c r="E22" s="1219">
        <v>0.89819097336729903</v>
      </c>
      <c r="F22" s="1219">
        <v>14.890642002662519</v>
      </c>
      <c r="G22" s="1219">
        <v>1.0418526928519456</v>
      </c>
      <c r="H22" s="1219">
        <v>0</v>
      </c>
      <c r="I22" s="1219">
        <v>9.0814355681301606</v>
      </c>
      <c r="J22" s="1219">
        <v>74.986069636050871</v>
      </c>
      <c r="K22" s="1220">
        <v>996964.26100000006</v>
      </c>
    </row>
    <row r="23" spans="1:14" ht="20.100000000000001" customHeight="1" x14ac:dyDescent="0.3">
      <c r="A23" s="1218" t="s">
        <v>43</v>
      </c>
      <c r="B23" s="1219">
        <v>0</v>
      </c>
      <c r="C23" s="1219">
        <v>0.92038783736206264</v>
      </c>
      <c r="D23" s="1219">
        <v>9.8947877623308607</v>
      </c>
      <c r="E23" s="1219">
        <v>0.12311755080580365</v>
      </c>
      <c r="F23" s="1219">
        <v>10.938293150498726</v>
      </c>
      <c r="G23" s="1219">
        <v>0.27927312064079057</v>
      </c>
      <c r="H23" s="1219">
        <v>4.1445661657969524</v>
      </c>
      <c r="I23" s="1219">
        <v>27.015866281004154</v>
      </c>
      <c r="J23" s="1219">
        <v>57.62200119348558</v>
      </c>
      <c r="K23" s="1220">
        <v>1129002.3160000001</v>
      </c>
    </row>
    <row r="24" spans="1:14" ht="20.100000000000001" customHeight="1" x14ac:dyDescent="0.3">
      <c r="A24" s="1218" t="s">
        <v>44</v>
      </c>
      <c r="B24" s="1219">
        <v>0</v>
      </c>
      <c r="C24" s="1219">
        <v>0</v>
      </c>
      <c r="D24" s="1219">
        <v>0</v>
      </c>
      <c r="E24" s="1219">
        <v>0</v>
      </c>
      <c r="F24" s="1219">
        <v>0</v>
      </c>
      <c r="G24" s="1219">
        <v>0</v>
      </c>
      <c r="H24" s="1219">
        <v>0</v>
      </c>
      <c r="I24" s="1219">
        <v>15.244176403683765</v>
      </c>
      <c r="J24" s="1219">
        <v>84.755823596316233</v>
      </c>
      <c r="K24" s="1220">
        <v>124637.75999999999</v>
      </c>
    </row>
    <row r="25" spans="1:14" ht="20.100000000000001" customHeight="1" x14ac:dyDescent="0.3">
      <c r="A25" s="1218" t="s">
        <v>45</v>
      </c>
      <c r="B25" s="1219">
        <v>1.3038559155595613</v>
      </c>
      <c r="C25" s="1219">
        <v>0.15808047841912867</v>
      </c>
      <c r="D25" s="1219">
        <v>18.994029968196447</v>
      </c>
      <c r="E25" s="1219">
        <v>1.7489063617801524</v>
      </c>
      <c r="F25" s="1219">
        <v>22.204872804949577</v>
      </c>
      <c r="G25" s="1219">
        <v>0</v>
      </c>
      <c r="H25" s="1219">
        <v>0</v>
      </c>
      <c r="I25" s="1219">
        <v>31.348268634793719</v>
      </c>
      <c r="J25" s="1219">
        <v>46.446858560256707</v>
      </c>
      <c r="K25" s="1220">
        <v>2469309.9610000001</v>
      </c>
    </row>
    <row r="26" spans="1:14" ht="20.100000000000001" customHeight="1" x14ac:dyDescent="0.3">
      <c r="A26" s="1218" t="s">
        <v>46</v>
      </c>
      <c r="B26" s="1219">
        <v>0</v>
      </c>
      <c r="C26" s="1219">
        <v>0</v>
      </c>
      <c r="D26" s="1219">
        <v>0</v>
      </c>
      <c r="E26" s="1219">
        <v>0</v>
      </c>
      <c r="F26" s="1219">
        <v>0</v>
      </c>
      <c r="G26" s="1219">
        <v>0.36908573408223072</v>
      </c>
      <c r="H26" s="1219">
        <v>0</v>
      </c>
      <c r="I26" s="1219">
        <v>7.6923964658518456</v>
      </c>
      <c r="J26" s="1219">
        <v>91.938517778595909</v>
      </c>
      <c r="K26" s="1220">
        <v>4657659.2949999999</v>
      </c>
    </row>
    <row r="27" spans="1:14" ht="20.100000000000001" customHeight="1" x14ac:dyDescent="0.3">
      <c r="A27" s="1218" t="s">
        <v>47</v>
      </c>
      <c r="B27" s="1219">
        <v>0</v>
      </c>
      <c r="C27" s="1219">
        <v>0</v>
      </c>
      <c r="D27" s="1219">
        <v>1.4759698607783038</v>
      </c>
      <c r="E27" s="1219">
        <v>5.7256189071240955E-3</v>
      </c>
      <c r="F27" s="1219">
        <v>1.4816954796854283</v>
      </c>
      <c r="G27" s="1219">
        <v>4.0171602321380874E-2</v>
      </c>
      <c r="H27" s="1219">
        <v>0</v>
      </c>
      <c r="I27" s="1219">
        <v>0.93983361350277794</v>
      </c>
      <c r="J27" s="1219">
        <v>97.538299220340861</v>
      </c>
      <c r="K27" s="1220">
        <v>2376721.2280000001</v>
      </c>
    </row>
    <row r="28" spans="1:14" ht="24.75" customHeight="1" thickBot="1" x14ac:dyDescent="0.35">
      <c r="A28" s="1221" t="s">
        <v>48</v>
      </c>
      <c r="B28" s="1222">
        <v>0.35248861753637351</v>
      </c>
      <c r="C28" s="1222">
        <v>0.29121837277930757</v>
      </c>
      <c r="D28" s="1222">
        <v>27.860278318292391</v>
      </c>
      <c r="E28" s="1222">
        <v>1.3672215527405096</v>
      </c>
      <c r="F28" s="1222">
        <v>29.871206861619992</v>
      </c>
      <c r="G28" s="1222">
        <v>1.9400470919449846</v>
      </c>
      <c r="H28" s="1222">
        <v>3.3230326020317209</v>
      </c>
      <c r="I28" s="1222">
        <v>19.134667215261402</v>
      </c>
      <c r="J28" s="1222">
        <v>45.731046228327678</v>
      </c>
      <c r="K28" s="1223">
        <v>368450584.611</v>
      </c>
      <c r="L28" s="1224"/>
    </row>
    <row r="29" spans="1:14" ht="7.5" customHeight="1" x14ac:dyDescent="0.3">
      <c r="A29" s="1225"/>
      <c r="B29" s="1225"/>
      <c r="C29" s="1225"/>
      <c r="D29" s="1225"/>
      <c r="E29" s="1225"/>
      <c r="F29" s="1225"/>
      <c r="G29" s="1225"/>
      <c r="H29" s="1225"/>
      <c r="I29" s="1225"/>
      <c r="J29" s="1225"/>
      <c r="K29" s="1225"/>
    </row>
    <row r="30" spans="1:14" x14ac:dyDescent="0.3">
      <c r="A30" s="1226" t="s">
        <v>1071</v>
      </c>
      <c r="B30" s="1225"/>
      <c r="C30" s="1225"/>
      <c r="D30" s="1225"/>
      <c r="E30" s="1225"/>
      <c r="F30" s="1225"/>
      <c r="G30" s="1225"/>
      <c r="H30" s="1225"/>
      <c r="I30" s="1225"/>
      <c r="J30" s="1225"/>
      <c r="K30" s="1225"/>
    </row>
    <row r="31" spans="1:14" x14ac:dyDescent="0.3">
      <c r="A31" s="1008"/>
      <c r="B31" s="1007"/>
      <c r="C31" s="1007"/>
      <c r="D31" s="1007"/>
      <c r="E31" s="1007"/>
      <c r="F31" s="1007"/>
      <c r="G31" s="1007"/>
      <c r="H31" s="1007"/>
      <c r="I31" s="1007"/>
      <c r="J31" s="1225"/>
      <c r="K31" s="1225"/>
    </row>
    <row r="32" spans="1:14" x14ac:dyDescent="0.3">
      <c r="A32" s="550"/>
      <c r="B32" s="827"/>
      <c r="C32" s="827"/>
      <c r="D32" s="814"/>
      <c r="E32" s="827"/>
      <c r="F32" s="827"/>
      <c r="G32" s="827"/>
      <c r="H32" s="814"/>
      <c r="I32" s="827"/>
    </row>
  </sheetData>
  <mergeCells count="10">
    <mergeCell ref="A2:K2"/>
    <mergeCell ref="A3:K3"/>
    <mergeCell ref="A4:K4"/>
    <mergeCell ref="A6:A7"/>
    <mergeCell ref="B6:F6"/>
    <mergeCell ref="G6:G7"/>
    <mergeCell ref="H6:H7"/>
    <mergeCell ref="I6:I7"/>
    <mergeCell ref="J6:J7"/>
    <mergeCell ref="K6:K7"/>
  </mergeCells>
  <hyperlinks>
    <hyperlink ref="A1" location="Índice!A1" display="Volver al Índice" xr:uid="{3A8AFB5F-5F8E-453F-9D06-47F9D0201351}"/>
  </hyperlinks>
  <printOptions horizontalCentered="1" verticalCentered="1"/>
  <pageMargins left="0.51181102362204722" right="0.43307086614173229" top="0.59055118110236227" bottom="0.59055118110236227" header="0.15748031496062992" footer="0"/>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0C48D-0692-4F57-9021-14C01665B3E8}">
  <sheetPr codeName="Hoja19"/>
  <dimension ref="A1:V76"/>
  <sheetViews>
    <sheetView showGridLines="0" zoomScaleNormal="100" workbookViewId="0"/>
  </sheetViews>
  <sheetFormatPr baseColWidth="10" defaultColWidth="11.44140625" defaultRowHeight="13.2" x14ac:dyDescent="0.25"/>
  <cols>
    <col min="1" max="1" width="39.6640625" style="1019" customWidth="1"/>
    <col min="2" max="6" width="8.44140625" style="1019" customWidth="1"/>
    <col min="7" max="7" width="9.88671875" style="1019" customWidth="1"/>
    <col min="8" max="10" width="8.44140625" style="1019" customWidth="1"/>
    <col min="11" max="11" width="9.44140625" style="1019" customWidth="1"/>
    <col min="12" max="20" width="7.44140625" style="1019" customWidth="1"/>
    <col min="21" max="21" width="10.44140625" style="1019" customWidth="1"/>
    <col min="22" max="256" width="11.44140625" style="1019"/>
    <col min="257" max="257" width="39.6640625" style="1019" customWidth="1"/>
    <col min="258" max="262" width="8.44140625" style="1019" customWidth="1"/>
    <col min="263" max="263" width="9.88671875" style="1019" customWidth="1"/>
    <col min="264" max="266" width="8.44140625" style="1019" customWidth="1"/>
    <col min="267" max="267" width="9.44140625" style="1019" customWidth="1"/>
    <col min="268" max="276" width="7.44140625" style="1019" customWidth="1"/>
    <col min="277" max="277" width="10.44140625" style="1019" customWidth="1"/>
    <col min="278" max="512" width="11.44140625" style="1019"/>
    <col min="513" max="513" width="39.6640625" style="1019" customWidth="1"/>
    <col min="514" max="518" width="8.44140625" style="1019" customWidth="1"/>
    <col min="519" max="519" width="9.88671875" style="1019" customWidth="1"/>
    <col min="520" max="522" width="8.44140625" style="1019" customWidth="1"/>
    <col min="523" max="523" width="9.44140625" style="1019" customWidth="1"/>
    <col min="524" max="532" width="7.44140625" style="1019" customWidth="1"/>
    <col min="533" max="533" width="10.44140625" style="1019" customWidth="1"/>
    <col min="534" max="768" width="11.44140625" style="1019"/>
    <col min="769" max="769" width="39.6640625" style="1019" customWidth="1"/>
    <col min="770" max="774" width="8.44140625" style="1019" customWidth="1"/>
    <col min="775" max="775" width="9.88671875" style="1019" customWidth="1"/>
    <col min="776" max="778" width="8.44140625" style="1019" customWidth="1"/>
    <col min="779" max="779" width="9.44140625" style="1019" customWidth="1"/>
    <col min="780" max="788" width="7.44140625" style="1019" customWidth="1"/>
    <col min="789" max="789" width="10.44140625" style="1019" customWidth="1"/>
    <col min="790" max="1024" width="11.44140625" style="1019"/>
    <col min="1025" max="1025" width="39.6640625" style="1019" customWidth="1"/>
    <col min="1026" max="1030" width="8.44140625" style="1019" customWidth="1"/>
    <col min="1031" max="1031" width="9.88671875" style="1019" customWidth="1"/>
    <col min="1032" max="1034" width="8.44140625" style="1019" customWidth="1"/>
    <col min="1035" max="1035" width="9.44140625" style="1019" customWidth="1"/>
    <col min="1036" max="1044" width="7.44140625" style="1019" customWidth="1"/>
    <col min="1045" max="1045" width="10.44140625" style="1019" customWidth="1"/>
    <col min="1046" max="1280" width="11.44140625" style="1019"/>
    <col min="1281" max="1281" width="39.6640625" style="1019" customWidth="1"/>
    <col min="1282" max="1286" width="8.44140625" style="1019" customWidth="1"/>
    <col min="1287" max="1287" width="9.88671875" style="1019" customWidth="1"/>
    <col min="1288" max="1290" width="8.44140625" style="1019" customWidth="1"/>
    <col min="1291" max="1291" width="9.44140625" style="1019" customWidth="1"/>
    <col min="1292" max="1300" width="7.44140625" style="1019" customWidth="1"/>
    <col min="1301" max="1301" width="10.44140625" style="1019" customWidth="1"/>
    <col min="1302" max="1536" width="11.44140625" style="1019"/>
    <col min="1537" max="1537" width="39.6640625" style="1019" customWidth="1"/>
    <col min="1538" max="1542" width="8.44140625" style="1019" customWidth="1"/>
    <col min="1543" max="1543" width="9.88671875" style="1019" customWidth="1"/>
    <col min="1544" max="1546" width="8.44140625" style="1019" customWidth="1"/>
    <col min="1547" max="1547" width="9.44140625" style="1019" customWidth="1"/>
    <col min="1548" max="1556" width="7.44140625" style="1019" customWidth="1"/>
    <col min="1557" max="1557" width="10.44140625" style="1019" customWidth="1"/>
    <col min="1558" max="1792" width="11.44140625" style="1019"/>
    <col min="1793" max="1793" width="39.6640625" style="1019" customWidth="1"/>
    <col min="1794" max="1798" width="8.44140625" style="1019" customWidth="1"/>
    <col min="1799" max="1799" width="9.88671875" style="1019" customWidth="1"/>
    <col min="1800" max="1802" width="8.44140625" style="1019" customWidth="1"/>
    <col min="1803" max="1803" width="9.44140625" style="1019" customWidth="1"/>
    <col min="1804" max="1812" width="7.44140625" style="1019" customWidth="1"/>
    <col min="1813" max="1813" width="10.44140625" style="1019" customWidth="1"/>
    <col min="1814" max="2048" width="11.44140625" style="1019"/>
    <col min="2049" max="2049" width="39.6640625" style="1019" customWidth="1"/>
    <col min="2050" max="2054" width="8.44140625" style="1019" customWidth="1"/>
    <col min="2055" max="2055" width="9.88671875" style="1019" customWidth="1"/>
    <col min="2056" max="2058" width="8.44140625" style="1019" customWidth="1"/>
    <col min="2059" max="2059" width="9.44140625" style="1019" customWidth="1"/>
    <col min="2060" max="2068" width="7.44140625" style="1019" customWidth="1"/>
    <col min="2069" max="2069" width="10.44140625" style="1019" customWidth="1"/>
    <col min="2070" max="2304" width="11.44140625" style="1019"/>
    <col min="2305" max="2305" width="39.6640625" style="1019" customWidth="1"/>
    <col min="2306" max="2310" width="8.44140625" style="1019" customWidth="1"/>
    <col min="2311" max="2311" width="9.88671875" style="1019" customWidth="1"/>
    <col min="2312" max="2314" width="8.44140625" style="1019" customWidth="1"/>
    <col min="2315" max="2315" width="9.44140625" style="1019" customWidth="1"/>
    <col min="2316" max="2324" width="7.44140625" style="1019" customWidth="1"/>
    <col min="2325" max="2325" width="10.44140625" style="1019" customWidth="1"/>
    <col min="2326" max="2560" width="11.44140625" style="1019"/>
    <col min="2561" max="2561" width="39.6640625" style="1019" customWidth="1"/>
    <col min="2562" max="2566" width="8.44140625" style="1019" customWidth="1"/>
    <col min="2567" max="2567" width="9.88671875" style="1019" customWidth="1"/>
    <col min="2568" max="2570" width="8.44140625" style="1019" customWidth="1"/>
    <col min="2571" max="2571" width="9.44140625" style="1019" customWidth="1"/>
    <col min="2572" max="2580" width="7.44140625" style="1019" customWidth="1"/>
    <col min="2581" max="2581" width="10.44140625" style="1019" customWidth="1"/>
    <col min="2582" max="2816" width="11.44140625" style="1019"/>
    <col min="2817" max="2817" width="39.6640625" style="1019" customWidth="1"/>
    <col min="2818" max="2822" width="8.44140625" style="1019" customWidth="1"/>
    <col min="2823" max="2823" width="9.88671875" style="1019" customWidth="1"/>
    <col min="2824" max="2826" width="8.44140625" style="1019" customWidth="1"/>
    <col min="2827" max="2827" width="9.44140625" style="1019" customWidth="1"/>
    <col min="2828" max="2836" width="7.44140625" style="1019" customWidth="1"/>
    <col min="2837" max="2837" width="10.44140625" style="1019" customWidth="1"/>
    <col min="2838" max="3072" width="11.44140625" style="1019"/>
    <col min="3073" max="3073" width="39.6640625" style="1019" customWidth="1"/>
    <col min="3074" max="3078" width="8.44140625" style="1019" customWidth="1"/>
    <col min="3079" max="3079" width="9.88671875" style="1019" customWidth="1"/>
    <col min="3080" max="3082" width="8.44140625" style="1019" customWidth="1"/>
    <col min="3083" max="3083" width="9.44140625" style="1019" customWidth="1"/>
    <col min="3084" max="3092" width="7.44140625" style="1019" customWidth="1"/>
    <col min="3093" max="3093" width="10.44140625" style="1019" customWidth="1"/>
    <col min="3094" max="3328" width="11.44140625" style="1019"/>
    <col min="3329" max="3329" width="39.6640625" style="1019" customWidth="1"/>
    <col min="3330" max="3334" width="8.44140625" style="1019" customWidth="1"/>
    <col min="3335" max="3335" width="9.88671875" style="1019" customWidth="1"/>
    <col min="3336" max="3338" width="8.44140625" style="1019" customWidth="1"/>
    <col min="3339" max="3339" width="9.44140625" style="1019" customWidth="1"/>
    <col min="3340" max="3348" width="7.44140625" style="1019" customWidth="1"/>
    <col min="3349" max="3349" width="10.44140625" style="1019" customWidth="1"/>
    <col min="3350" max="3584" width="11.44140625" style="1019"/>
    <col min="3585" max="3585" width="39.6640625" style="1019" customWidth="1"/>
    <col min="3586" max="3590" width="8.44140625" style="1019" customWidth="1"/>
    <col min="3591" max="3591" width="9.88671875" style="1019" customWidth="1"/>
    <col min="3592" max="3594" width="8.44140625" style="1019" customWidth="1"/>
    <col min="3595" max="3595" width="9.44140625" style="1019" customWidth="1"/>
    <col min="3596" max="3604" width="7.44140625" style="1019" customWidth="1"/>
    <col min="3605" max="3605" width="10.44140625" style="1019" customWidth="1"/>
    <col min="3606" max="3840" width="11.44140625" style="1019"/>
    <col min="3841" max="3841" width="39.6640625" style="1019" customWidth="1"/>
    <col min="3842" max="3846" width="8.44140625" style="1019" customWidth="1"/>
    <col min="3847" max="3847" width="9.88671875" style="1019" customWidth="1"/>
    <col min="3848" max="3850" width="8.44140625" style="1019" customWidth="1"/>
    <col min="3851" max="3851" width="9.44140625" style="1019" customWidth="1"/>
    <col min="3852" max="3860" width="7.44140625" style="1019" customWidth="1"/>
    <col min="3861" max="3861" width="10.44140625" style="1019" customWidth="1"/>
    <col min="3862" max="4096" width="11.44140625" style="1019"/>
    <col min="4097" max="4097" width="39.6640625" style="1019" customWidth="1"/>
    <col min="4098" max="4102" width="8.44140625" style="1019" customWidth="1"/>
    <col min="4103" max="4103" width="9.88671875" style="1019" customWidth="1"/>
    <col min="4104" max="4106" width="8.44140625" style="1019" customWidth="1"/>
    <col min="4107" max="4107" width="9.44140625" style="1019" customWidth="1"/>
    <col min="4108" max="4116" width="7.44140625" style="1019" customWidth="1"/>
    <col min="4117" max="4117" width="10.44140625" style="1019" customWidth="1"/>
    <col min="4118" max="4352" width="11.44140625" style="1019"/>
    <col min="4353" max="4353" width="39.6640625" style="1019" customWidth="1"/>
    <col min="4354" max="4358" width="8.44140625" style="1019" customWidth="1"/>
    <col min="4359" max="4359" width="9.88671875" style="1019" customWidth="1"/>
    <col min="4360" max="4362" width="8.44140625" style="1019" customWidth="1"/>
    <col min="4363" max="4363" width="9.44140625" style="1019" customWidth="1"/>
    <col min="4364" max="4372" width="7.44140625" style="1019" customWidth="1"/>
    <col min="4373" max="4373" width="10.44140625" style="1019" customWidth="1"/>
    <col min="4374" max="4608" width="11.44140625" style="1019"/>
    <col min="4609" max="4609" width="39.6640625" style="1019" customWidth="1"/>
    <col min="4610" max="4614" width="8.44140625" style="1019" customWidth="1"/>
    <col min="4615" max="4615" width="9.88671875" style="1019" customWidth="1"/>
    <col min="4616" max="4618" width="8.44140625" style="1019" customWidth="1"/>
    <col min="4619" max="4619" width="9.44140625" style="1019" customWidth="1"/>
    <col min="4620" max="4628" width="7.44140625" style="1019" customWidth="1"/>
    <col min="4629" max="4629" width="10.44140625" style="1019" customWidth="1"/>
    <col min="4630" max="4864" width="11.44140625" style="1019"/>
    <col min="4865" max="4865" width="39.6640625" style="1019" customWidth="1"/>
    <col min="4866" max="4870" width="8.44140625" style="1019" customWidth="1"/>
    <col min="4871" max="4871" width="9.88671875" style="1019" customWidth="1"/>
    <col min="4872" max="4874" width="8.44140625" style="1019" customWidth="1"/>
    <col min="4875" max="4875" width="9.44140625" style="1019" customWidth="1"/>
    <col min="4876" max="4884" width="7.44140625" style="1019" customWidth="1"/>
    <col min="4885" max="4885" width="10.44140625" style="1019" customWidth="1"/>
    <col min="4886" max="5120" width="11.44140625" style="1019"/>
    <col min="5121" max="5121" width="39.6640625" style="1019" customWidth="1"/>
    <col min="5122" max="5126" width="8.44140625" style="1019" customWidth="1"/>
    <col min="5127" max="5127" width="9.88671875" style="1019" customWidth="1"/>
    <col min="5128" max="5130" width="8.44140625" style="1019" customWidth="1"/>
    <col min="5131" max="5131" width="9.44140625" style="1019" customWidth="1"/>
    <col min="5132" max="5140" width="7.44140625" style="1019" customWidth="1"/>
    <col min="5141" max="5141" width="10.44140625" style="1019" customWidth="1"/>
    <col min="5142" max="5376" width="11.44140625" style="1019"/>
    <col min="5377" max="5377" width="39.6640625" style="1019" customWidth="1"/>
    <col min="5378" max="5382" width="8.44140625" style="1019" customWidth="1"/>
    <col min="5383" max="5383" width="9.88671875" style="1019" customWidth="1"/>
    <col min="5384" max="5386" width="8.44140625" style="1019" customWidth="1"/>
    <col min="5387" max="5387" width="9.44140625" style="1019" customWidth="1"/>
    <col min="5388" max="5396" width="7.44140625" style="1019" customWidth="1"/>
    <col min="5397" max="5397" width="10.44140625" style="1019" customWidth="1"/>
    <col min="5398" max="5632" width="11.44140625" style="1019"/>
    <col min="5633" max="5633" width="39.6640625" style="1019" customWidth="1"/>
    <col min="5634" max="5638" width="8.44140625" style="1019" customWidth="1"/>
    <col min="5639" max="5639" width="9.88671875" style="1019" customWidth="1"/>
    <col min="5640" max="5642" width="8.44140625" style="1019" customWidth="1"/>
    <col min="5643" max="5643" width="9.44140625" style="1019" customWidth="1"/>
    <col min="5644" max="5652" width="7.44140625" style="1019" customWidth="1"/>
    <col min="5653" max="5653" width="10.44140625" style="1019" customWidth="1"/>
    <col min="5654" max="5888" width="11.44140625" style="1019"/>
    <col min="5889" max="5889" width="39.6640625" style="1019" customWidth="1"/>
    <col min="5890" max="5894" width="8.44140625" style="1019" customWidth="1"/>
    <col min="5895" max="5895" width="9.88671875" style="1019" customWidth="1"/>
    <col min="5896" max="5898" width="8.44140625" style="1019" customWidth="1"/>
    <col min="5899" max="5899" width="9.44140625" style="1019" customWidth="1"/>
    <col min="5900" max="5908" width="7.44140625" style="1019" customWidth="1"/>
    <col min="5909" max="5909" width="10.44140625" style="1019" customWidth="1"/>
    <col min="5910" max="6144" width="11.44140625" style="1019"/>
    <col min="6145" max="6145" width="39.6640625" style="1019" customWidth="1"/>
    <col min="6146" max="6150" width="8.44140625" style="1019" customWidth="1"/>
    <col min="6151" max="6151" width="9.88671875" style="1019" customWidth="1"/>
    <col min="6152" max="6154" width="8.44140625" style="1019" customWidth="1"/>
    <col min="6155" max="6155" width="9.44140625" style="1019" customWidth="1"/>
    <col min="6156" max="6164" width="7.44140625" style="1019" customWidth="1"/>
    <col min="6165" max="6165" width="10.44140625" style="1019" customWidth="1"/>
    <col min="6166" max="6400" width="11.44140625" style="1019"/>
    <col min="6401" max="6401" width="39.6640625" style="1019" customWidth="1"/>
    <col min="6402" max="6406" width="8.44140625" style="1019" customWidth="1"/>
    <col min="6407" max="6407" width="9.88671875" style="1019" customWidth="1"/>
    <col min="6408" max="6410" width="8.44140625" style="1019" customWidth="1"/>
    <col min="6411" max="6411" width="9.44140625" style="1019" customWidth="1"/>
    <col min="6412" max="6420" width="7.44140625" style="1019" customWidth="1"/>
    <col min="6421" max="6421" width="10.44140625" style="1019" customWidth="1"/>
    <col min="6422" max="6656" width="11.44140625" style="1019"/>
    <col min="6657" max="6657" width="39.6640625" style="1019" customWidth="1"/>
    <col min="6658" max="6662" width="8.44140625" style="1019" customWidth="1"/>
    <col min="6663" max="6663" width="9.88671875" style="1019" customWidth="1"/>
    <col min="6664" max="6666" width="8.44140625" style="1019" customWidth="1"/>
    <col min="6667" max="6667" width="9.44140625" style="1019" customWidth="1"/>
    <col min="6668" max="6676" width="7.44140625" style="1019" customWidth="1"/>
    <col min="6677" max="6677" width="10.44140625" style="1019" customWidth="1"/>
    <col min="6678" max="6912" width="11.44140625" style="1019"/>
    <col min="6913" max="6913" width="39.6640625" style="1019" customWidth="1"/>
    <col min="6914" max="6918" width="8.44140625" style="1019" customWidth="1"/>
    <col min="6919" max="6919" width="9.88671875" style="1019" customWidth="1"/>
    <col min="6920" max="6922" width="8.44140625" style="1019" customWidth="1"/>
    <col min="6923" max="6923" width="9.44140625" style="1019" customWidth="1"/>
    <col min="6924" max="6932" width="7.44140625" style="1019" customWidth="1"/>
    <col min="6933" max="6933" width="10.44140625" style="1019" customWidth="1"/>
    <col min="6934" max="7168" width="11.44140625" style="1019"/>
    <col min="7169" max="7169" width="39.6640625" style="1019" customWidth="1"/>
    <col min="7170" max="7174" width="8.44140625" style="1019" customWidth="1"/>
    <col min="7175" max="7175" width="9.88671875" style="1019" customWidth="1"/>
    <col min="7176" max="7178" width="8.44140625" style="1019" customWidth="1"/>
    <col min="7179" max="7179" width="9.44140625" style="1019" customWidth="1"/>
    <col min="7180" max="7188" width="7.44140625" style="1019" customWidth="1"/>
    <col min="7189" max="7189" width="10.44140625" style="1019" customWidth="1"/>
    <col min="7190" max="7424" width="11.44140625" style="1019"/>
    <col min="7425" max="7425" width="39.6640625" style="1019" customWidth="1"/>
    <col min="7426" max="7430" width="8.44140625" style="1019" customWidth="1"/>
    <col min="7431" max="7431" width="9.88671875" style="1019" customWidth="1"/>
    <col min="7432" max="7434" width="8.44140625" style="1019" customWidth="1"/>
    <col min="7435" max="7435" width="9.44140625" style="1019" customWidth="1"/>
    <col min="7436" max="7444" width="7.44140625" style="1019" customWidth="1"/>
    <col min="7445" max="7445" width="10.44140625" style="1019" customWidth="1"/>
    <col min="7446" max="7680" width="11.44140625" style="1019"/>
    <col min="7681" max="7681" width="39.6640625" style="1019" customWidth="1"/>
    <col min="7682" max="7686" width="8.44140625" style="1019" customWidth="1"/>
    <col min="7687" max="7687" width="9.88671875" style="1019" customWidth="1"/>
    <col min="7688" max="7690" width="8.44140625" style="1019" customWidth="1"/>
    <col min="7691" max="7691" width="9.44140625" style="1019" customWidth="1"/>
    <col min="7692" max="7700" width="7.44140625" style="1019" customWidth="1"/>
    <col min="7701" max="7701" width="10.44140625" style="1019" customWidth="1"/>
    <col min="7702" max="7936" width="11.44140625" style="1019"/>
    <col min="7937" max="7937" width="39.6640625" style="1019" customWidth="1"/>
    <col min="7938" max="7942" width="8.44140625" style="1019" customWidth="1"/>
    <col min="7943" max="7943" width="9.88671875" style="1019" customWidth="1"/>
    <col min="7944" max="7946" width="8.44140625" style="1019" customWidth="1"/>
    <col min="7947" max="7947" width="9.44140625" style="1019" customWidth="1"/>
    <col min="7948" max="7956" width="7.44140625" style="1019" customWidth="1"/>
    <col min="7957" max="7957" width="10.44140625" style="1019" customWidth="1"/>
    <col min="7958" max="8192" width="11.44140625" style="1019"/>
    <col min="8193" max="8193" width="39.6640625" style="1019" customWidth="1"/>
    <col min="8194" max="8198" width="8.44140625" style="1019" customWidth="1"/>
    <col min="8199" max="8199" width="9.88671875" style="1019" customWidth="1"/>
    <col min="8200" max="8202" width="8.44140625" style="1019" customWidth="1"/>
    <col min="8203" max="8203" width="9.44140625" style="1019" customWidth="1"/>
    <col min="8204" max="8212" width="7.44140625" style="1019" customWidth="1"/>
    <col min="8213" max="8213" width="10.44140625" style="1019" customWidth="1"/>
    <col min="8214" max="8448" width="11.44140625" style="1019"/>
    <col min="8449" max="8449" width="39.6640625" style="1019" customWidth="1"/>
    <col min="8450" max="8454" width="8.44140625" style="1019" customWidth="1"/>
    <col min="8455" max="8455" width="9.88671875" style="1019" customWidth="1"/>
    <col min="8456" max="8458" width="8.44140625" style="1019" customWidth="1"/>
    <col min="8459" max="8459" width="9.44140625" style="1019" customWidth="1"/>
    <col min="8460" max="8468" width="7.44140625" style="1019" customWidth="1"/>
    <col min="8469" max="8469" width="10.44140625" style="1019" customWidth="1"/>
    <col min="8470" max="8704" width="11.44140625" style="1019"/>
    <col min="8705" max="8705" width="39.6640625" style="1019" customWidth="1"/>
    <col min="8706" max="8710" width="8.44140625" style="1019" customWidth="1"/>
    <col min="8711" max="8711" width="9.88671875" style="1019" customWidth="1"/>
    <col min="8712" max="8714" width="8.44140625" style="1019" customWidth="1"/>
    <col min="8715" max="8715" width="9.44140625" style="1019" customWidth="1"/>
    <col min="8716" max="8724" width="7.44140625" style="1019" customWidth="1"/>
    <col min="8725" max="8725" width="10.44140625" style="1019" customWidth="1"/>
    <col min="8726" max="8960" width="11.44140625" style="1019"/>
    <col min="8961" max="8961" width="39.6640625" style="1019" customWidth="1"/>
    <col min="8962" max="8966" width="8.44140625" style="1019" customWidth="1"/>
    <col min="8967" max="8967" width="9.88671875" style="1019" customWidth="1"/>
    <col min="8968" max="8970" width="8.44140625" style="1019" customWidth="1"/>
    <col min="8971" max="8971" width="9.44140625" style="1019" customWidth="1"/>
    <col min="8972" max="8980" width="7.44140625" style="1019" customWidth="1"/>
    <col min="8981" max="8981" width="10.44140625" style="1019" customWidth="1"/>
    <col min="8982" max="9216" width="11.44140625" style="1019"/>
    <col min="9217" max="9217" width="39.6640625" style="1019" customWidth="1"/>
    <col min="9218" max="9222" width="8.44140625" style="1019" customWidth="1"/>
    <col min="9223" max="9223" width="9.88671875" style="1019" customWidth="1"/>
    <col min="9224" max="9226" width="8.44140625" style="1019" customWidth="1"/>
    <col min="9227" max="9227" width="9.44140625" style="1019" customWidth="1"/>
    <col min="9228" max="9236" width="7.44140625" style="1019" customWidth="1"/>
    <col min="9237" max="9237" width="10.44140625" style="1019" customWidth="1"/>
    <col min="9238" max="9472" width="11.44140625" style="1019"/>
    <col min="9473" max="9473" width="39.6640625" style="1019" customWidth="1"/>
    <col min="9474" max="9478" width="8.44140625" style="1019" customWidth="1"/>
    <col min="9479" max="9479" width="9.88671875" style="1019" customWidth="1"/>
    <col min="9480" max="9482" width="8.44140625" style="1019" customWidth="1"/>
    <col min="9483" max="9483" width="9.44140625" style="1019" customWidth="1"/>
    <col min="9484" max="9492" width="7.44140625" style="1019" customWidth="1"/>
    <col min="9493" max="9493" width="10.44140625" style="1019" customWidth="1"/>
    <col min="9494" max="9728" width="11.44140625" style="1019"/>
    <col min="9729" max="9729" width="39.6640625" style="1019" customWidth="1"/>
    <col min="9730" max="9734" width="8.44140625" style="1019" customWidth="1"/>
    <col min="9735" max="9735" width="9.88671875" style="1019" customWidth="1"/>
    <col min="9736" max="9738" width="8.44140625" style="1019" customWidth="1"/>
    <col min="9739" max="9739" width="9.44140625" style="1019" customWidth="1"/>
    <col min="9740" max="9748" width="7.44140625" style="1019" customWidth="1"/>
    <col min="9749" max="9749" width="10.44140625" style="1019" customWidth="1"/>
    <col min="9750" max="9984" width="11.44140625" style="1019"/>
    <col min="9985" max="9985" width="39.6640625" style="1019" customWidth="1"/>
    <col min="9986" max="9990" width="8.44140625" style="1019" customWidth="1"/>
    <col min="9991" max="9991" width="9.88671875" style="1019" customWidth="1"/>
    <col min="9992" max="9994" width="8.44140625" style="1019" customWidth="1"/>
    <col min="9995" max="9995" width="9.44140625" style="1019" customWidth="1"/>
    <col min="9996" max="10004" width="7.44140625" style="1019" customWidth="1"/>
    <col min="10005" max="10005" width="10.44140625" style="1019" customWidth="1"/>
    <col min="10006" max="10240" width="11.44140625" style="1019"/>
    <col min="10241" max="10241" width="39.6640625" style="1019" customWidth="1"/>
    <col min="10242" max="10246" width="8.44140625" style="1019" customWidth="1"/>
    <col min="10247" max="10247" width="9.88671875" style="1019" customWidth="1"/>
    <col min="10248" max="10250" width="8.44140625" style="1019" customWidth="1"/>
    <col min="10251" max="10251" width="9.44140625" style="1019" customWidth="1"/>
    <col min="10252" max="10260" width="7.44140625" style="1019" customWidth="1"/>
    <col min="10261" max="10261" width="10.44140625" style="1019" customWidth="1"/>
    <col min="10262" max="10496" width="11.44140625" style="1019"/>
    <col min="10497" max="10497" width="39.6640625" style="1019" customWidth="1"/>
    <col min="10498" max="10502" width="8.44140625" style="1019" customWidth="1"/>
    <col min="10503" max="10503" width="9.88671875" style="1019" customWidth="1"/>
    <col min="10504" max="10506" width="8.44140625" style="1019" customWidth="1"/>
    <col min="10507" max="10507" width="9.44140625" style="1019" customWidth="1"/>
    <col min="10508" max="10516" width="7.44140625" style="1019" customWidth="1"/>
    <col min="10517" max="10517" width="10.44140625" style="1019" customWidth="1"/>
    <col min="10518" max="10752" width="11.44140625" style="1019"/>
    <col min="10753" max="10753" width="39.6640625" style="1019" customWidth="1"/>
    <col min="10754" max="10758" width="8.44140625" style="1019" customWidth="1"/>
    <col min="10759" max="10759" width="9.88671875" style="1019" customWidth="1"/>
    <col min="10760" max="10762" width="8.44140625" style="1019" customWidth="1"/>
    <col min="10763" max="10763" width="9.44140625" style="1019" customWidth="1"/>
    <col min="10764" max="10772" width="7.44140625" style="1019" customWidth="1"/>
    <col min="10773" max="10773" width="10.44140625" style="1019" customWidth="1"/>
    <col min="10774" max="11008" width="11.44140625" style="1019"/>
    <col min="11009" max="11009" width="39.6640625" style="1019" customWidth="1"/>
    <col min="11010" max="11014" width="8.44140625" style="1019" customWidth="1"/>
    <col min="11015" max="11015" width="9.88671875" style="1019" customWidth="1"/>
    <col min="11016" max="11018" width="8.44140625" style="1019" customWidth="1"/>
    <col min="11019" max="11019" width="9.44140625" style="1019" customWidth="1"/>
    <col min="11020" max="11028" width="7.44140625" style="1019" customWidth="1"/>
    <col min="11029" max="11029" width="10.44140625" style="1019" customWidth="1"/>
    <col min="11030" max="11264" width="11.44140625" style="1019"/>
    <col min="11265" max="11265" width="39.6640625" style="1019" customWidth="1"/>
    <col min="11266" max="11270" width="8.44140625" style="1019" customWidth="1"/>
    <col min="11271" max="11271" width="9.88671875" style="1019" customWidth="1"/>
    <col min="11272" max="11274" width="8.44140625" style="1019" customWidth="1"/>
    <col min="11275" max="11275" width="9.44140625" style="1019" customWidth="1"/>
    <col min="11276" max="11284" width="7.44140625" style="1019" customWidth="1"/>
    <col min="11285" max="11285" width="10.44140625" style="1019" customWidth="1"/>
    <col min="11286" max="11520" width="11.44140625" style="1019"/>
    <col min="11521" max="11521" width="39.6640625" style="1019" customWidth="1"/>
    <col min="11522" max="11526" width="8.44140625" style="1019" customWidth="1"/>
    <col min="11527" max="11527" width="9.88671875" style="1019" customWidth="1"/>
    <col min="11528" max="11530" width="8.44140625" style="1019" customWidth="1"/>
    <col min="11531" max="11531" width="9.44140625" style="1019" customWidth="1"/>
    <col min="11532" max="11540" width="7.44140625" style="1019" customWidth="1"/>
    <col min="11541" max="11541" width="10.44140625" style="1019" customWidth="1"/>
    <col min="11542" max="11776" width="11.44140625" style="1019"/>
    <col min="11777" max="11777" width="39.6640625" style="1019" customWidth="1"/>
    <col min="11778" max="11782" width="8.44140625" style="1019" customWidth="1"/>
    <col min="11783" max="11783" width="9.88671875" style="1019" customWidth="1"/>
    <col min="11784" max="11786" width="8.44140625" style="1019" customWidth="1"/>
    <col min="11787" max="11787" width="9.44140625" style="1019" customWidth="1"/>
    <col min="11788" max="11796" width="7.44140625" style="1019" customWidth="1"/>
    <col min="11797" max="11797" width="10.44140625" style="1019" customWidth="1"/>
    <col min="11798" max="12032" width="11.44140625" style="1019"/>
    <col min="12033" max="12033" width="39.6640625" style="1019" customWidth="1"/>
    <col min="12034" max="12038" width="8.44140625" style="1019" customWidth="1"/>
    <col min="12039" max="12039" width="9.88671875" style="1019" customWidth="1"/>
    <col min="12040" max="12042" width="8.44140625" style="1019" customWidth="1"/>
    <col min="12043" max="12043" width="9.44140625" style="1019" customWidth="1"/>
    <col min="12044" max="12052" width="7.44140625" style="1019" customWidth="1"/>
    <col min="12053" max="12053" width="10.44140625" style="1019" customWidth="1"/>
    <col min="12054" max="12288" width="11.44140625" style="1019"/>
    <col min="12289" max="12289" width="39.6640625" style="1019" customWidth="1"/>
    <col min="12290" max="12294" width="8.44140625" style="1019" customWidth="1"/>
    <col min="12295" max="12295" width="9.88671875" style="1019" customWidth="1"/>
    <col min="12296" max="12298" width="8.44140625" style="1019" customWidth="1"/>
    <col min="12299" max="12299" width="9.44140625" style="1019" customWidth="1"/>
    <col min="12300" max="12308" width="7.44140625" style="1019" customWidth="1"/>
    <col min="12309" max="12309" width="10.44140625" style="1019" customWidth="1"/>
    <col min="12310" max="12544" width="11.44140625" style="1019"/>
    <col min="12545" max="12545" width="39.6640625" style="1019" customWidth="1"/>
    <col min="12546" max="12550" width="8.44140625" style="1019" customWidth="1"/>
    <col min="12551" max="12551" width="9.88671875" style="1019" customWidth="1"/>
    <col min="12552" max="12554" width="8.44140625" style="1019" customWidth="1"/>
    <col min="12555" max="12555" width="9.44140625" style="1019" customWidth="1"/>
    <col min="12556" max="12564" width="7.44140625" style="1019" customWidth="1"/>
    <col min="12565" max="12565" width="10.44140625" style="1019" customWidth="1"/>
    <col min="12566" max="12800" width="11.44140625" style="1019"/>
    <col min="12801" max="12801" width="39.6640625" style="1019" customWidth="1"/>
    <col min="12802" max="12806" width="8.44140625" style="1019" customWidth="1"/>
    <col min="12807" max="12807" width="9.88671875" style="1019" customWidth="1"/>
    <col min="12808" max="12810" width="8.44140625" style="1019" customWidth="1"/>
    <col min="12811" max="12811" width="9.44140625" style="1019" customWidth="1"/>
    <col min="12812" max="12820" width="7.44140625" style="1019" customWidth="1"/>
    <col min="12821" max="12821" width="10.44140625" style="1019" customWidth="1"/>
    <col min="12822" max="13056" width="11.44140625" style="1019"/>
    <col min="13057" max="13057" width="39.6640625" style="1019" customWidth="1"/>
    <col min="13058" max="13062" width="8.44140625" style="1019" customWidth="1"/>
    <col min="13063" max="13063" width="9.88671875" style="1019" customWidth="1"/>
    <col min="13064" max="13066" width="8.44140625" style="1019" customWidth="1"/>
    <col min="13067" max="13067" width="9.44140625" style="1019" customWidth="1"/>
    <col min="13068" max="13076" width="7.44140625" style="1019" customWidth="1"/>
    <col min="13077" max="13077" width="10.44140625" style="1019" customWidth="1"/>
    <col min="13078" max="13312" width="11.44140625" style="1019"/>
    <col min="13313" max="13313" width="39.6640625" style="1019" customWidth="1"/>
    <col min="13314" max="13318" width="8.44140625" style="1019" customWidth="1"/>
    <col min="13319" max="13319" width="9.88671875" style="1019" customWidth="1"/>
    <col min="13320" max="13322" width="8.44140625" style="1019" customWidth="1"/>
    <col min="13323" max="13323" width="9.44140625" style="1019" customWidth="1"/>
    <col min="13324" max="13332" width="7.44140625" style="1019" customWidth="1"/>
    <col min="13333" max="13333" width="10.44140625" style="1019" customWidth="1"/>
    <col min="13334" max="13568" width="11.44140625" style="1019"/>
    <col min="13569" max="13569" width="39.6640625" style="1019" customWidth="1"/>
    <col min="13570" max="13574" width="8.44140625" style="1019" customWidth="1"/>
    <col min="13575" max="13575" width="9.88671875" style="1019" customWidth="1"/>
    <col min="13576" max="13578" width="8.44140625" style="1019" customWidth="1"/>
    <col min="13579" max="13579" width="9.44140625" style="1019" customWidth="1"/>
    <col min="13580" max="13588" width="7.44140625" style="1019" customWidth="1"/>
    <col min="13589" max="13589" width="10.44140625" style="1019" customWidth="1"/>
    <col min="13590" max="13824" width="11.44140625" style="1019"/>
    <col min="13825" max="13825" width="39.6640625" style="1019" customWidth="1"/>
    <col min="13826" max="13830" width="8.44140625" style="1019" customWidth="1"/>
    <col min="13831" max="13831" width="9.88671875" style="1019" customWidth="1"/>
    <col min="13832" max="13834" width="8.44140625" style="1019" customWidth="1"/>
    <col min="13835" max="13835" width="9.44140625" style="1019" customWidth="1"/>
    <col min="13836" max="13844" width="7.44140625" style="1019" customWidth="1"/>
    <col min="13845" max="13845" width="10.44140625" style="1019" customWidth="1"/>
    <col min="13846" max="14080" width="11.44140625" style="1019"/>
    <col min="14081" max="14081" width="39.6640625" style="1019" customWidth="1"/>
    <col min="14082" max="14086" width="8.44140625" style="1019" customWidth="1"/>
    <col min="14087" max="14087" width="9.88671875" style="1019" customWidth="1"/>
    <col min="14088" max="14090" width="8.44140625" style="1019" customWidth="1"/>
    <col min="14091" max="14091" width="9.44140625" style="1019" customWidth="1"/>
    <col min="14092" max="14100" width="7.44140625" style="1019" customWidth="1"/>
    <col min="14101" max="14101" width="10.44140625" style="1019" customWidth="1"/>
    <col min="14102" max="14336" width="11.44140625" style="1019"/>
    <col min="14337" max="14337" width="39.6640625" style="1019" customWidth="1"/>
    <col min="14338" max="14342" width="8.44140625" style="1019" customWidth="1"/>
    <col min="14343" max="14343" width="9.88671875" style="1019" customWidth="1"/>
    <col min="14344" max="14346" width="8.44140625" style="1019" customWidth="1"/>
    <col min="14347" max="14347" width="9.44140625" style="1019" customWidth="1"/>
    <col min="14348" max="14356" width="7.44140625" style="1019" customWidth="1"/>
    <col min="14357" max="14357" width="10.44140625" style="1019" customWidth="1"/>
    <col min="14358" max="14592" width="11.44140625" style="1019"/>
    <col min="14593" max="14593" width="39.6640625" style="1019" customWidth="1"/>
    <col min="14594" max="14598" width="8.44140625" style="1019" customWidth="1"/>
    <col min="14599" max="14599" width="9.88671875" style="1019" customWidth="1"/>
    <col min="14600" max="14602" width="8.44140625" style="1019" customWidth="1"/>
    <col min="14603" max="14603" width="9.44140625" style="1019" customWidth="1"/>
    <col min="14604" max="14612" width="7.44140625" style="1019" customWidth="1"/>
    <col min="14613" max="14613" width="10.44140625" style="1019" customWidth="1"/>
    <col min="14614" max="14848" width="11.44140625" style="1019"/>
    <col min="14849" max="14849" width="39.6640625" style="1019" customWidth="1"/>
    <col min="14850" max="14854" width="8.44140625" style="1019" customWidth="1"/>
    <col min="14855" max="14855" width="9.88671875" style="1019" customWidth="1"/>
    <col min="14856" max="14858" width="8.44140625" style="1019" customWidth="1"/>
    <col min="14859" max="14859" width="9.44140625" style="1019" customWidth="1"/>
    <col min="14860" max="14868" width="7.44140625" style="1019" customWidth="1"/>
    <col min="14869" max="14869" width="10.44140625" style="1019" customWidth="1"/>
    <col min="14870" max="15104" width="11.44140625" style="1019"/>
    <col min="15105" max="15105" width="39.6640625" style="1019" customWidth="1"/>
    <col min="15106" max="15110" width="8.44140625" style="1019" customWidth="1"/>
    <col min="15111" max="15111" width="9.88671875" style="1019" customWidth="1"/>
    <col min="15112" max="15114" width="8.44140625" style="1019" customWidth="1"/>
    <col min="15115" max="15115" width="9.44140625" style="1019" customWidth="1"/>
    <col min="15116" max="15124" width="7.44140625" style="1019" customWidth="1"/>
    <col min="15125" max="15125" width="10.44140625" style="1019" customWidth="1"/>
    <col min="15126" max="15360" width="11.44140625" style="1019"/>
    <col min="15361" max="15361" width="39.6640625" style="1019" customWidth="1"/>
    <col min="15362" max="15366" width="8.44140625" style="1019" customWidth="1"/>
    <col min="15367" max="15367" width="9.88671875" style="1019" customWidth="1"/>
    <col min="15368" max="15370" width="8.44140625" style="1019" customWidth="1"/>
    <col min="15371" max="15371" width="9.44140625" style="1019" customWidth="1"/>
    <col min="15372" max="15380" width="7.44140625" style="1019" customWidth="1"/>
    <col min="15381" max="15381" width="10.44140625" style="1019" customWidth="1"/>
    <col min="15382" max="15616" width="11.44140625" style="1019"/>
    <col min="15617" max="15617" width="39.6640625" style="1019" customWidth="1"/>
    <col min="15618" max="15622" width="8.44140625" style="1019" customWidth="1"/>
    <col min="15623" max="15623" width="9.88671875" style="1019" customWidth="1"/>
    <col min="15624" max="15626" width="8.44140625" style="1019" customWidth="1"/>
    <col min="15627" max="15627" width="9.44140625" style="1019" customWidth="1"/>
    <col min="15628" max="15636" width="7.44140625" style="1019" customWidth="1"/>
    <col min="15637" max="15637" width="10.44140625" style="1019" customWidth="1"/>
    <col min="15638" max="15872" width="11.44140625" style="1019"/>
    <col min="15873" max="15873" width="39.6640625" style="1019" customWidth="1"/>
    <col min="15874" max="15878" width="8.44140625" style="1019" customWidth="1"/>
    <col min="15879" max="15879" width="9.88671875" style="1019" customWidth="1"/>
    <col min="15880" max="15882" width="8.44140625" style="1019" customWidth="1"/>
    <col min="15883" max="15883" width="9.44140625" style="1019" customWidth="1"/>
    <col min="15884" max="15892" width="7.44140625" style="1019" customWidth="1"/>
    <col min="15893" max="15893" width="10.44140625" style="1019" customWidth="1"/>
    <col min="15894" max="16128" width="11.44140625" style="1019"/>
    <col min="16129" max="16129" width="39.6640625" style="1019" customWidth="1"/>
    <col min="16130" max="16134" width="8.44140625" style="1019" customWidth="1"/>
    <col min="16135" max="16135" width="9.88671875" style="1019" customWidth="1"/>
    <col min="16136" max="16138" width="8.44140625" style="1019" customWidth="1"/>
    <col min="16139" max="16139" width="9.44140625" style="1019" customWidth="1"/>
    <col min="16140" max="16148" width="7.44140625" style="1019" customWidth="1"/>
    <col min="16149" max="16149" width="10.44140625" style="1019" customWidth="1"/>
    <col min="16150" max="16384" width="11.44140625" style="1019"/>
  </cols>
  <sheetData>
    <row r="1" spans="1:22" ht="18" customHeight="1" x14ac:dyDescent="0.25">
      <c r="A1" s="1344" t="s">
        <v>1132</v>
      </c>
      <c r="B1" s="1011"/>
      <c r="C1" s="1011"/>
      <c r="D1" s="1011"/>
      <c r="E1" s="1011"/>
      <c r="F1" s="1011"/>
      <c r="G1" s="1011"/>
      <c r="H1" s="1011"/>
      <c r="I1" s="1011"/>
      <c r="J1" s="1011"/>
      <c r="K1" s="1011"/>
      <c r="L1" s="1011"/>
      <c r="M1" s="1011"/>
      <c r="N1" s="1011"/>
      <c r="O1" s="1011"/>
      <c r="P1" s="1011"/>
      <c r="Q1" s="1011"/>
      <c r="R1" s="1011"/>
      <c r="S1" s="1011"/>
      <c r="T1" s="1011"/>
      <c r="U1" s="1011"/>
    </row>
    <row r="2" spans="1:22" s="1130" customFormat="1" ht="24" customHeight="1" x14ac:dyDescent="0.45">
      <c r="A2" s="1068" t="s">
        <v>999</v>
      </c>
      <c r="B2" s="1129"/>
      <c r="C2" s="1129"/>
      <c r="D2" s="1129"/>
      <c r="E2" s="1129"/>
      <c r="F2" s="1129"/>
      <c r="G2" s="1129"/>
      <c r="H2" s="1129"/>
      <c r="I2" s="1129"/>
      <c r="J2" s="1129"/>
      <c r="K2" s="1129"/>
      <c r="L2" s="1129"/>
      <c r="M2" s="1129"/>
      <c r="N2" s="1129"/>
      <c r="O2" s="1129"/>
      <c r="P2" s="1129"/>
      <c r="Q2" s="1129"/>
      <c r="R2" s="1129"/>
      <c r="S2" s="1129"/>
      <c r="T2" s="1129"/>
      <c r="U2" s="1129"/>
    </row>
    <row r="3" spans="1:22" s="1130" customFormat="1" ht="24" customHeight="1" x14ac:dyDescent="0.45">
      <c r="A3" s="1068" t="s">
        <v>1000</v>
      </c>
      <c r="B3" s="1129"/>
      <c r="C3" s="1129"/>
      <c r="D3" s="1129"/>
      <c r="E3" s="1129"/>
      <c r="F3" s="1129"/>
      <c r="G3" s="1129"/>
      <c r="H3" s="1129"/>
      <c r="I3" s="1129"/>
      <c r="J3" s="1129"/>
      <c r="K3" s="1129"/>
      <c r="L3" s="1129"/>
      <c r="M3" s="1129"/>
      <c r="N3" s="1129"/>
      <c r="O3" s="1129"/>
      <c r="P3" s="1129"/>
      <c r="Q3" s="1129"/>
      <c r="R3" s="1129"/>
      <c r="S3" s="1129"/>
      <c r="T3" s="1129"/>
      <c r="U3" s="1129"/>
    </row>
    <row r="4" spans="1:22" ht="20.100000000000001" customHeight="1" x14ac:dyDescent="0.25">
      <c r="A4" s="1070">
        <v>46053</v>
      </c>
      <c r="B4" s="1131"/>
      <c r="C4" s="1131"/>
      <c r="D4" s="1131"/>
      <c r="E4" s="1131"/>
      <c r="F4" s="1131"/>
      <c r="G4" s="1131"/>
      <c r="H4" s="1131"/>
      <c r="I4" s="1131"/>
      <c r="J4" s="1131"/>
      <c r="K4" s="1131"/>
      <c r="L4" s="1131"/>
      <c r="M4" s="1131"/>
      <c r="N4" s="1131"/>
      <c r="O4" s="1131"/>
      <c r="P4" s="1131"/>
      <c r="Q4" s="1131"/>
      <c r="R4" s="1131"/>
      <c r="S4" s="1131"/>
      <c r="T4" s="1131"/>
      <c r="U4" s="1131"/>
    </row>
    <row r="5" spans="1:22" ht="18" customHeight="1" x14ac:dyDescent="0.25">
      <c r="A5" s="1072" t="s">
        <v>125</v>
      </c>
      <c r="B5" s="1132"/>
      <c r="C5" s="1132"/>
      <c r="D5" s="1132"/>
      <c r="E5" s="1132"/>
      <c r="F5" s="1132"/>
      <c r="G5" s="1132"/>
      <c r="H5" s="1132"/>
      <c r="I5" s="1132"/>
      <c r="J5" s="1132"/>
      <c r="K5" s="1132"/>
      <c r="L5" s="1132"/>
      <c r="M5" s="1132"/>
      <c r="N5" s="1132"/>
      <c r="O5" s="1132"/>
      <c r="P5" s="1132"/>
      <c r="Q5" s="1132"/>
      <c r="R5" s="1132"/>
      <c r="S5" s="1132"/>
      <c r="T5" s="1132"/>
      <c r="U5" s="1132"/>
    </row>
    <row r="6" spans="1:22" ht="8.1" customHeight="1" thickBot="1" x14ac:dyDescent="0.3">
      <c r="A6" s="1047"/>
      <c r="B6" s="1047"/>
      <c r="C6" s="1047"/>
      <c r="D6" s="1047"/>
      <c r="E6" s="1047"/>
      <c r="F6" s="1047"/>
      <c r="G6" s="1047"/>
      <c r="H6" s="1047"/>
      <c r="I6" s="1047"/>
      <c r="J6" s="1047"/>
      <c r="K6" s="1047"/>
      <c r="L6" s="1047"/>
      <c r="M6" s="1047"/>
      <c r="N6" s="1047"/>
      <c r="O6" s="1047"/>
      <c r="P6" s="1047"/>
      <c r="Q6" s="1047"/>
      <c r="R6" s="1047"/>
      <c r="S6" s="1047"/>
      <c r="T6" s="1047"/>
      <c r="U6" s="1047"/>
    </row>
    <row r="7" spans="1:22" ht="36" customHeight="1" x14ac:dyDescent="0.3">
      <c r="A7" s="1133" t="s">
        <v>1001</v>
      </c>
      <c r="B7" s="1134" t="s">
        <v>29</v>
      </c>
      <c r="C7" s="1134" t="s">
        <v>30</v>
      </c>
      <c r="D7" s="1134" t="s">
        <v>31</v>
      </c>
      <c r="E7" s="1134" t="s">
        <v>32</v>
      </c>
      <c r="F7" s="1134" t="s">
        <v>33</v>
      </c>
      <c r="G7" s="1134" t="s">
        <v>117</v>
      </c>
      <c r="H7" s="1134" t="s">
        <v>35</v>
      </c>
      <c r="I7" s="1134" t="s">
        <v>784</v>
      </c>
      <c r="J7" s="1134" t="s">
        <v>37</v>
      </c>
      <c r="K7" s="1134" t="s">
        <v>38</v>
      </c>
      <c r="L7" s="1134" t="s">
        <v>99</v>
      </c>
      <c r="M7" s="1134" t="s">
        <v>40</v>
      </c>
      <c r="N7" s="1134" t="s">
        <v>154</v>
      </c>
      <c r="O7" s="1134" t="s">
        <v>42</v>
      </c>
      <c r="P7" s="1134" t="s">
        <v>43</v>
      </c>
      <c r="Q7" s="1134" t="s">
        <v>44</v>
      </c>
      <c r="R7" s="1134" t="s">
        <v>785</v>
      </c>
      <c r="S7" s="1134" t="s">
        <v>46</v>
      </c>
      <c r="T7" s="1134" t="s">
        <v>47</v>
      </c>
      <c r="U7" s="1134" t="s">
        <v>194</v>
      </c>
      <c r="V7" s="1023"/>
    </row>
    <row r="8" spans="1:22" ht="25.2" customHeight="1" x14ac:dyDescent="0.3">
      <c r="A8" s="1135"/>
      <c r="B8" s="1136"/>
      <c r="C8" s="1136"/>
      <c r="D8" s="1136"/>
      <c r="E8" s="1136"/>
      <c r="F8" s="1136"/>
      <c r="G8" s="1136"/>
      <c r="H8" s="1136"/>
      <c r="I8" s="1136"/>
      <c r="J8" s="1136"/>
      <c r="K8" s="1136"/>
      <c r="L8" s="1136"/>
      <c r="M8" s="1136"/>
      <c r="N8" s="1136"/>
      <c r="O8" s="1136"/>
      <c r="P8" s="1136"/>
      <c r="Q8" s="1136"/>
      <c r="R8" s="1136"/>
      <c r="S8" s="1136"/>
      <c r="T8" s="1136"/>
      <c r="U8" s="1136"/>
      <c r="V8" s="1023"/>
    </row>
    <row r="9" spans="1:22" ht="19.5" customHeight="1" x14ac:dyDescent="0.3">
      <c r="A9" s="1135"/>
      <c r="B9" s="1136"/>
      <c r="C9" s="1136"/>
      <c r="D9" s="1136"/>
      <c r="E9" s="1136"/>
      <c r="F9" s="1136"/>
      <c r="G9" s="1136"/>
      <c r="H9" s="1136"/>
      <c r="I9" s="1136"/>
      <c r="J9" s="1136"/>
      <c r="K9" s="1136"/>
      <c r="L9" s="1136"/>
      <c r="M9" s="1136"/>
      <c r="N9" s="1136"/>
      <c r="O9" s="1136"/>
      <c r="P9" s="1136"/>
      <c r="Q9" s="1136"/>
      <c r="R9" s="1136"/>
      <c r="S9" s="1136"/>
      <c r="T9" s="1136"/>
      <c r="U9" s="1136"/>
      <c r="V9" s="1023"/>
    </row>
    <row r="10" spans="1:22" ht="27" customHeight="1" x14ac:dyDescent="0.3">
      <c r="A10" s="1135"/>
      <c r="B10" s="1136"/>
      <c r="C10" s="1136"/>
      <c r="D10" s="1136"/>
      <c r="E10" s="1136"/>
      <c r="F10" s="1136"/>
      <c r="G10" s="1136"/>
      <c r="H10" s="1136"/>
      <c r="I10" s="1136"/>
      <c r="J10" s="1136"/>
      <c r="K10" s="1136"/>
      <c r="L10" s="1136" t="s">
        <v>1002</v>
      </c>
      <c r="M10" s="1136" t="s">
        <v>1002</v>
      </c>
      <c r="N10" s="1136"/>
      <c r="O10" s="1136"/>
      <c r="P10" s="1136" t="s">
        <v>1003</v>
      </c>
      <c r="Q10" s="1136"/>
      <c r="R10" s="1136"/>
      <c r="S10" s="1136"/>
      <c r="T10" s="1136"/>
      <c r="U10" s="1136"/>
      <c r="V10" s="1023"/>
    </row>
    <row r="11" spans="1:22" ht="3.9" customHeight="1" x14ac:dyDescent="0.3">
      <c r="A11" s="1137"/>
      <c r="B11" s="1138"/>
      <c r="C11" s="1138"/>
      <c r="D11" s="1138"/>
      <c r="E11" s="1138"/>
      <c r="F11" s="1138"/>
      <c r="G11" s="1138"/>
      <c r="H11" s="1138"/>
      <c r="I11" s="1138"/>
      <c r="J11" s="1138"/>
      <c r="K11" s="1138"/>
      <c r="L11" s="1138"/>
      <c r="M11" s="1138"/>
      <c r="N11" s="1138"/>
      <c r="O11" s="1138"/>
      <c r="P11" s="1138"/>
      <c r="Q11" s="1138"/>
      <c r="R11" s="1138"/>
      <c r="S11" s="1138"/>
      <c r="T11" s="1138"/>
      <c r="U11" s="1138"/>
      <c r="V11" s="1023"/>
    </row>
    <row r="12" spans="1:22" s="1032" customFormat="1" ht="3.45" customHeight="1" x14ac:dyDescent="0.2">
      <c r="A12" s="1139"/>
      <c r="B12" s="1140"/>
      <c r="C12" s="1140"/>
      <c r="D12" s="1140"/>
      <c r="E12" s="1140"/>
      <c r="F12" s="1140"/>
      <c r="G12" s="1140"/>
      <c r="H12" s="1140"/>
      <c r="I12" s="1140"/>
      <c r="J12" s="1140"/>
      <c r="K12" s="1140"/>
      <c r="L12" s="1140"/>
      <c r="M12" s="1140"/>
      <c r="N12" s="1140"/>
      <c r="O12" s="1140"/>
      <c r="P12" s="1140"/>
      <c r="Q12" s="1140"/>
      <c r="R12" s="1140"/>
      <c r="S12" s="1140"/>
      <c r="T12" s="1140"/>
      <c r="U12" s="1140"/>
      <c r="V12" s="1007"/>
    </row>
    <row r="13" spans="1:22" s="1007" customFormat="1" ht="20.100000000000001" customHeight="1" x14ac:dyDescent="0.2">
      <c r="A13" s="1141" t="s">
        <v>494</v>
      </c>
      <c r="B13" s="1142">
        <v>3569534.43518</v>
      </c>
      <c r="C13" s="1142">
        <v>29972.351480000001</v>
      </c>
      <c r="D13" s="1142">
        <v>3767950.3191999998</v>
      </c>
      <c r="E13" s="1142">
        <v>232013.05747</v>
      </c>
      <c r="F13" s="1142">
        <v>1111241.17615</v>
      </c>
      <c r="G13" s="1142">
        <v>1999677.1897199999</v>
      </c>
      <c r="H13" s="1142">
        <v>79.99306</v>
      </c>
      <c r="I13" s="1142">
        <v>2313403.79635</v>
      </c>
      <c r="J13" s="1142">
        <v>414958.09788999998</v>
      </c>
      <c r="K13" s="1142">
        <v>184378.7579</v>
      </c>
      <c r="L13" s="1142">
        <v>0</v>
      </c>
      <c r="M13" s="1142">
        <v>997371.09439999994</v>
      </c>
      <c r="N13" s="1142">
        <v>0</v>
      </c>
      <c r="O13" s="1142">
        <v>43118.368219999997</v>
      </c>
      <c r="P13" s="1142">
        <v>128541.0873</v>
      </c>
      <c r="Q13" s="1142">
        <v>0</v>
      </c>
      <c r="R13" s="1142">
        <v>397937.0833</v>
      </c>
      <c r="S13" s="1142">
        <v>281460.13601000002</v>
      </c>
      <c r="T13" s="1142">
        <v>64.673029999999997</v>
      </c>
      <c r="U13" s="1143">
        <v>15471701.616660003</v>
      </c>
    </row>
    <row r="14" spans="1:22" s="1007" customFormat="1" ht="20.100000000000001" customHeight="1" x14ac:dyDescent="0.2">
      <c r="A14" s="1141" t="s">
        <v>495</v>
      </c>
      <c r="B14" s="1142">
        <v>1186814.33439</v>
      </c>
      <c r="C14" s="1142">
        <v>2678.6924100000001</v>
      </c>
      <c r="D14" s="1142">
        <v>4183379.7538100001</v>
      </c>
      <c r="E14" s="1142">
        <v>36932.511440000002</v>
      </c>
      <c r="F14" s="1142">
        <v>507076.48084999999</v>
      </c>
      <c r="G14" s="1142">
        <v>921491.78271000006</v>
      </c>
      <c r="H14" s="1142">
        <v>130360.9768</v>
      </c>
      <c r="I14" s="1142">
        <v>1388727.7313900001</v>
      </c>
      <c r="J14" s="1142">
        <v>4020.6738099999998</v>
      </c>
      <c r="K14" s="1142">
        <v>15185.5383</v>
      </c>
      <c r="L14" s="1142">
        <v>0</v>
      </c>
      <c r="M14" s="1142">
        <v>592739.68256999995</v>
      </c>
      <c r="N14" s="1142">
        <v>0</v>
      </c>
      <c r="O14" s="1142">
        <v>2111.9206899999999</v>
      </c>
      <c r="P14" s="1142">
        <v>239389.28753999999</v>
      </c>
      <c r="Q14" s="1142">
        <v>49877.760000000002</v>
      </c>
      <c r="R14" s="1142">
        <v>98580.4764</v>
      </c>
      <c r="S14" s="1142">
        <v>6932.8006699999996</v>
      </c>
      <c r="T14" s="1142">
        <v>49.916620000000002</v>
      </c>
      <c r="U14" s="1143">
        <v>9366350.3203999978</v>
      </c>
    </row>
    <row r="15" spans="1:22" s="1007" customFormat="1" ht="20.100000000000001" customHeight="1" x14ac:dyDescent="0.2">
      <c r="A15" s="1141" t="s">
        <v>496</v>
      </c>
      <c r="B15" s="1142">
        <v>10226145.33024</v>
      </c>
      <c r="C15" s="1142">
        <v>68424.314729999998</v>
      </c>
      <c r="D15" s="1142">
        <v>17362018.509020001</v>
      </c>
      <c r="E15" s="1142">
        <v>469242.87027999997</v>
      </c>
      <c r="F15" s="1142">
        <v>1993168.78593</v>
      </c>
      <c r="G15" s="1142">
        <v>7123055.9624300003</v>
      </c>
      <c r="H15" s="1142">
        <v>372177.63676999998</v>
      </c>
      <c r="I15" s="1142">
        <v>5556093.0274499999</v>
      </c>
      <c r="J15" s="1142">
        <v>968303.52306000004</v>
      </c>
      <c r="K15" s="1142">
        <v>359928.25728999998</v>
      </c>
      <c r="L15" s="1142">
        <v>236.11383000000001</v>
      </c>
      <c r="M15" s="1142">
        <v>946593.43374000001</v>
      </c>
      <c r="N15" s="1142">
        <v>0</v>
      </c>
      <c r="O15" s="1142">
        <v>29661.030009999999</v>
      </c>
      <c r="P15" s="1142">
        <v>169524.88761000001</v>
      </c>
      <c r="Q15" s="1142">
        <v>16760</v>
      </c>
      <c r="R15" s="1142">
        <v>271579.82316000003</v>
      </c>
      <c r="S15" s="1142">
        <v>394812.24395999999</v>
      </c>
      <c r="T15" s="1142">
        <v>763.78764000000001</v>
      </c>
      <c r="U15" s="1143">
        <v>46328489.53715001</v>
      </c>
    </row>
    <row r="16" spans="1:22" s="1007" customFormat="1" ht="20.100000000000001" customHeight="1" x14ac:dyDescent="0.2">
      <c r="A16" s="1141" t="s">
        <v>1004</v>
      </c>
      <c r="B16" s="1142">
        <v>654676.55955000001</v>
      </c>
      <c r="C16" s="1142">
        <v>107.60758</v>
      </c>
      <c r="D16" s="1142">
        <v>5255577.65864</v>
      </c>
      <c r="E16" s="1142">
        <v>103132.71004999999</v>
      </c>
      <c r="F16" s="1142">
        <v>24442.43996</v>
      </c>
      <c r="G16" s="1142">
        <v>700860.05437000003</v>
      </c>
      <c r="H16" s="1142">
        <v>5378.6195100000004</v>
      </c>
      <c r="I16" s="1142">
        <v>638548.63884999999</v>
      </c>
      <c r="J16" s="1142">
        <v>1805.63788</v>
      </c>
      <c r="K16" s="1142">
        <v>54806.433380000002</v>
      </c>
      <c r="L16" s="1142">
        <v>0</v>
      </c>
      <c r="M16" s="1142">
        <v>19797.643550000001</v>
      </c>
      <c r="N16" s="1142">
        <v>0</v>
      </c>
      <c r="O16" s="1142">
        <v>36690.760479999997</v>
      </c>
      <c r="P16" s="1142">
        <v>97632.627640000006</v>
      </c>
      <c r="Q16" s="1142">
        <v>39000</v>
      </c>
      <c r="R16" s="1142">
        <v>186520</v>
      </c>
      <c r="S16" s="1142">
        <v>4131.3341399999999</v>
      </c>
      <c r="T16" s="1142">
        <v>0.19880999999999999</v>
      </c>
      <c r="U16" s="1143">
        <v>7823108.9243899994</v>
      </c>
    </row>
    <row r="17" spans="1:21" s="1007" customFormat="1" ht="20.100000000000001" customHeight="1" x14ac:dyDescent="0.2">
      <c r="A17" s="1141" t="s">
        <v>1005</v>
      </c>
      <c r="B17" s="1142">
        <v>130359.52377</v>
      </c>
      <c r="C17" s="1142">
        <v>0.1416</v>
      </c>
      <c r="D17" s="1142">
        <v>82531.799180000002</v>
      </c>
      <c r="E17" s="1142">
        <v>42.883560000000003</v>
      </c>
      <c r="F17" s="1142">
        <v>991.54010000000005</v>
      </c>
      <c r="G17" s="1142">
        <v>23351.2791</v>
      </c>
      <c r="H17" s="1142">
        <v>0</v>
      </c>
      <c r="I17" s="1142">
        <v>5805.3277699999999</v>
      </c>
      <c r="J17" s="1142">
        <v>34558.251790000002</v>
      </c>
      <c r="K17" s="1142">
        <v>0</v>
      </c>
      <c r="L17" s="1142">
        <v>0</v>
      </c>
      <c r="M17" s="1142">
        <v>0</v>
      </c>
      <c r="N17" s="1142">
        <v>0</v>
      </c>
      <c r="O17" s="1142">
        <v>0</v>
      </c>
      <c r="P17" s="1142">
        <v>0</v>
      </c>
      <c r="Q17" s="1142">
        <v>0</v>
      </c>
      <c r="R17" s="1142">
        <v>0</v>
      </c>
      <c r="S17" s="1142">
        <v>4611.94949</v>
      </c>
      <c r="T17" s="1142">
        <v>0</v>
      </c>
      <c r="U17" s="1143">
        <v>282252.69636</v>
      </c>
    </row>
    <row r="18" spans="1:21" s="1007" customFormat="1" ht="20.100000000000001" customHeight="1" x14ac:dyDescent="0.2">
      <c r="A18" s="1141" t="s">
        <v>1006</v>
      </c>
      <c r="B18" s="1142">
        <v>725967.64948000002</v>
      </c>
      <c r="C18" s="1142">
        <v>5520.8785500000004</v>
      </c>
      <c r="D18" s="1142">
        <v>1643741.80351</v>
      </c>
      <c r="E18" s="1142">
        <v>66189.781440000006</v>
      </c>
      <c r="F18" s="1142">
        <v>224993.99301000001</v>
      </c>
      <c r="G18" s="1142">
        <v>223052.09718000001</v>
      </c>
      <c r="H18" s="1142">
        <v>17.352460000000001</v>
      </c>
      <c r="I18" s="1142">
        <v>293051.42212</v>
      </c>
      <c r="J18" s="1142">
        <v>490908.81248000002</v>
      </c>
      <c r="K18" s="1142">
        <v>61215.22481</v>
      </c>
      <c r="L18" s="1142">
        <v>0</v>
      </c>
      <c r="M18" s="1142">
        <v>174859.23645</v>
      </c>
      <c r="N18" s="1142">
        <v>0</v>
      </c>
      <c r="O18" s="1142">
        <v>18646.23861</v>
      </c>
      <c r="P18" s="1142">
        <v>0</v>
      </c>
      <c r="Q18" s="1142">
        <v>0</v>
      </c>
      <c r="R18" s="1142">
        <v>6000</v>
      </c>
      <c r="S18" s="1142">
        <v>125618.22863</v>
      </c>
      <c r="T18" s="1142">
        <v>13.436170000000001</v>
      </c>
      <c r="U18" s="1143">
        <v>4059796.1549000004</v>
      </c>
    </row>
    <row r="19" spans="1:21" s="1007" customFormat="1" ht="20.100000000000001" customHeight="1" x14ac:dyDescent="0.2">
      <c r="A19" s="1141" t="s">
        <v>498</v>
      </c>
      <c r="B19" s="1142">
        <v>13467960.667540001</v>
      </c>
      <c r="C19" s="1142">
        <v>78951.465479999999</v>
      </c>
      <c r="D19" s="1142">
        <v>19884961.84254</v>
      </c>
      <c r="E19" s="1142">
        <v>648760.01561</v>
      </c>
      <c r="F19" s="1142">
        <v>1494490.2025599999</v>
      </c>
      <c r="G19" s="1142">
        <v>6986496.8600099999</v>
      </c>
      <c r="H19" s="1142">
        <v>382230.07913000003</v>
      </c>
      <c r="I19" s="1142">
        <v>4289204.0149400001</v>
      </c>
      <c r="J19" s="1142">
        <v>6636698.8022299996</v>
      </c>
      <c r="K19" s="1142">
        <v>494655.6299</v>
      </c>
      <c r="L19" s="1142">
        <v>2206.48225</v>
      </c>
      <c r="M19" s="1142">
        <v>1325125.5552600001</v>
      </c>
      <c r="N19" s="1142">
        <v>0</v>
      </c>
      <c r="O19" s="1142">
        <v>31895.86793</v>
      </c>
      <c r="P19" s="1142">
        <v>190271.67488000001</v>
      </c>
      <c r="Q19" s="1142">
        <v>19000</v>
      </c>
      <c r="R19" s="1142">
        <v>262243.91895999998</v>
      </c>
      <c r="S19" s="1142">
        <v>2159953.3036600002</v>
      </c>
      <c r="T19" s="1142">
        <v>2357.3429500000002</v>
      </c>
      <c r="U19" s="1143">
        <v>58357463.725830004</v>
      </c>
    </row>
    <row r="20" spans="1:21" s="1007" customFormat="1" ht="20.100000000000001" customHeight="1" x14ac:dyDescent="0.2">
      <c r="A20" s="1141" t="s">
        <v>1007</v>
      </c>
      <c r="B20" s="1142">
        <v>5099101.6936299996</v>
      </c>
      <c r="C20" s="1142">
        <v>12184.583430000001</v>
      </c>
      <c r="D20" s="1142">
        <v>6154390.2178800004</v>
      </c>
      <c r="E20" s="1142">
        <v>125648.56385999999</v>
      </c>
      <c r="F20" s="1142">
        <v>661087.42975999997</v>
      </c>
      <c r="G20" s="1142">
        <v>1736172.92</v>
      </c>
      <c r="H20" s="1142">
        <v>257.53192000000001</v>
      </c>
      <c r="I20" s="1142">
        <v>1525176.6002700001</v>
      </c>
      <c r="J20" s="1142">
        <v>1455600.10341</v>
      </c>
      <c r="K20" s="1142">
        <v>134236.31451</v>
      </c>
      <c r="L20" s="1142">
        <v>294.22097000000002</v>
      </c>
      <c r="M20" s="1142">
        <v>269517.16992999997</v>
      </c>
      <c r="N20" s="1142">
        <v>0</v>
      </c>
      <c r="O20" s="1142">
        <v>9556.3744600000009</v>
      </c>
      <c r="P20" s="1142">
        <v>7094.9048899999998</v>
      </c>
      <c r="Q20" s="1142">
        <v>0</v>
      </c>
      <c r="R20" s="1142">
        <v>49628.222199999997</v>
      </c>
      <c r="S20" s="1142">
        <v>156893.26152999999</v>
      </c>
      <c r="T20" s="1142">
        <v>405.51274000000001</v>
      </c>
      <c r="U20" s="1143">
        <v>17397245.625390001</v>
      </c>
    </row>
    <row r="21" spans="1:21" s="1007" customFormat="1" ht="20.100000000000001" customHeight="1" x14ac:dyDescent="0.2">
      <c r="A21" s="1141" t="s">
        <v>1008</v>
      </c>
      <c r="B21" s="1142">
        <v>553572.96333000006</v>
      </c>
      <c r="C21" s="1142">
        <v>6646.2015099999999</v>
      </c>
      <c r="D21" s="1142">
        <v>1889658.2516699999</v>
      </c>
      <c r="E21" s="1142">
        <v>4699.6893600000003</v>
      </c>
      <c r="F21" s="1142">
        <v>104709.21244</v>
      </c>
      <c r="G21" s="1142">
        <v>650683.24187999999</v>
      </c>
      <c r="H21" s="1142">
        <v>1831.8038100000001</v>
      </c>
      <c r="I21" s="1142">
        <v>637878.15373999998</v>
      </c>
      <c r="J21" s="1142">
        <v>909150.78806000005</v>
      </c>
      <c r="K21" s="1142">
        <v>10671.81653</v>
      </c>
      <c r="L21" s="1142">
        <v>0</v>
      </c>
      <c r="M21" s="1142">
        <v>130092.86487999999</v>
      </c>
      <c r="N21" s="1142">
        <v>0</v>
      </c>
      <c r="O21" s="1142">
        <v>15983.01966</v>
      </c>
      <c r="P21" s="1142">
        <v>0</v>
      </c>
      <c r="Q21" s="1142">
        <v>0</v>
      </c>
      <c r="R21" s="1142">
        <v>0</v>
      </c>
      <c r="S21" s="1142">
        <v>266240.36637</v>
      </c>
      <c r="T21" s="1142">
        <v>605.21708999999998</v>
      </c>
      <c r="U21" s="1143">
        <v>5182423.590330001</v>
      </c>
    </row>
    <row r="22" spans="1:21" s="1007" customFormat="1" ht="20.100000000000001" customHeight="1" x14ac:dyDescent="0.2">
      <c r="A22" s="1141" t="s">
        <v>1009</v>
      </c>
      <c r="B22" s="1142">
        <v>2050867.0655</v>
      </c>
      <c r="C22" s="1142">
        <v>969.13230999999996</v>
      </c>
      <c r="D22" s="1142">
        <v>2947782.7771100001</v>
      </c>
      <c r="E22" s="1142">
        <v>15019.50915</v>
      </c>
      <c r="F22" s="1142">
        <v>129452.40369000001</v>
      </c>
      <c r="G22" s="1142">
        <v>1387332.6928099999</v>
      </c>
      <c r="H22" s="1142">
        <v>8120.6052300000001</v>
      </c>
      <c r="I22" s="1142">
        <v>1099313.1047499999</v>
      </c>
      <c r="J22" s="1142">
        <v>52069.302080000001</v>
      </c>
      <c r="K22" s="1142">
        <v>1393.1468500000001</v>
      </c>
      <c r="L22" s="1142">
        <v>109.73645999999999</v>
      </c>
      <c r="M22" s="1142">
        <v>163523.81667999999</v>
      </c>
      <c r="N22" s="1142">
        <v>0</v>
      </c>
      <c r="O22" s="1142">
        <v>17531.295859999998</v>
      </c>
      <c r="P22" s="1142">
        <v>0</v>
      </c>
      <c r="Q22" s="1142">
        <v>0</v>
      </c>
      <c r="R22" s="1142">
        <v>71204.899479999993</v>
      </c>
      <c r="S22" s="1142">
        <v>24831.292239999999</v>
      </c>
      <c r="T22" s="1142">
        <v>35.492420000000003</v>
      </c>
      <c r="U22" s="1143">
        <v>7969556.2726200009</v>
      </c>
    </row>
    <row r="23" spans="1:21" s="1007" customFormat="1" ht="20.100000000000001" customHeight="1" x14ac:dyDescent="0.2">
      <c r="A23" s="1141" t="s">
        <v>1010</v>
      </c>
      <c r="B23" s="1142">
        <v>2580687.1603000001</v>
      </c>
      <c r="C23" s="1142">
        <v>4162.4329500000003</v>
      </c>
      <c r="D23" s="1142">
        <v>3911378.56134</v>
      </c>
      <c r="E23" s="1142">
        <v>506995.19728999998</v>
      </c>
      <c r="F23" s="1142">
        <v>458399.39233</v>
      </c>
      <c r="G23" s="1142">
        <v>1374363.76294</v>
      </c>
      <c r="H23" s="1142">
        <v>93356.521949999995</v>
      </c>
      <c r="I23" s="1142">
        <v>1315693.9036399999</v>
      </c>
      <c r="J23" s="1142">
        <v>15693.1165</v>
      </c>
      <c r="K23" s="1142">
        <v>464737.05427000002</v>
      </c>
      <c r="L23" s="1142">
        <v>0</v>
      </c>
      <c r="M23" s="1142">
        <v>199514.98462999999</v>
      </c>
      <c r="N23" s="1142">
        <v>0</v>
      </c>
      <c r="O23" s="1142">
        <v>49148.734340000003</v>
      </c>
      <c r="P23" s="1142">
        <v>214000</v>
      </c>
      <c r="Q23" s="1142">
        <v>0</v>
      </c>
      <c r="R23" s="1142">
        <v>654299.67598000006</v>
      </c>
      <c r="S23" s="1142">
        <v>3552.02619</v>
      </c>
      <c r="T23" s="1142">
        <v>37.225090000000002</v>
      </c>
      <c r="U23" s="1143">
        <v>11846019.749740001</v>
      </c>
    </row>
    <row r="24" spans="1:21" s="1007" customFormat="1" ht="20.100000000000001" customHeight="1" x14ac:dyDescent="0.2">
      <c r="A24" s="1141" t="s">
        <v>1011</v>
      </c>
      <c r="B24" s="1142">
        <v>1645116.2877199999</v>
      </c>
      <c r="C24" s="1142">
        <v>3479.5613400000002</v>
      </c>
      <c r="D24" s="1142">
        <v>3102531.62421</v>
      </c>
      <c r="E24" s="1142">
        <v>128034.39259</v>
      </c>
      <c r="F24" s="1142">
        <v>883286.96542999998</v>
      </c>
      <c r="G24" s="1142">
        <v>989168.02482000005</v>
      </c>
      <c r="H24" s="1142">
        <v>0</v>
      </c>
      <c r="I24" s="1142">
        <v>1413678.80015</v>
      </c>
      <c r="J24" s="1142">
        <v>348702.27585999999</v>
      </c>
      <c r="K24" s="1142">
        <v>45539.429969999997</v>
      </c>
      <c r="L24" s="1142">
        <v>0</v>
      </c>
      <c r="M24" s="1142">
        <v>251127.03354999999</v>
      </c>
      <c r="N24" s="1142">
        <v>0</v>
      </c>
      <c r="O24" s="1142">
        <v>5250</v>
      </c>
      <c r="P24" s="1142">
        <v>72138.108630000002</v>
      </c>
      <c r="Q24" s="1142">
        <v>0</v>
      </c>
      <c r="R24" s="1142">
        <v>337754.66671000002</v>
      </c>
      <c r="S24" s="1142">
        <v>62681.054230000002</v>
      </c>
      <c r="T24" s="1142">
        <v>175.22982999999999</v>
      </c>
      <c r="U24" s="1143">
        <v>9288663.4550400022</v>
      </c>
    </row>
    <row r="25" spans="1:21" s="1007" customFormat="1" ht="20.100000000000001" customHeight="1" x14ac:dyDescent="0.2">
      <c r="A25" s="1141" t="s">
        <v>1012</v>
      </c>
      <c r="B25" s="1142">
        <v>835411.46672000003</v>
      </c>
      <c r="C25" s="1142">
        <v>3477.8465700000002</v>
      </c>
      <c r="D25" s="1142">
        <v>1831856.99725</v>
      </c>
      <c r="E25" s="1142">
        <v>154054.42089000001</v>
      </c>
      <c r="F25" s="1142">
        <v>135428.91595</v>
      </c>
      <c r="G25" s="1142">
        <v>857201.62234</v>
      </c>
      <c r="H25" s="1142">
        <v>13593.32301</v>
      </c>
      <c r="I25" s="1142">
        <v>1468211.3405899999</v>
      </c>
      <c r="J25" s="1142">
        <v>354398.11186</v>
      </c>
      <c r="K25" s="1142">
        <v>12350.811390000001</v>
      </c>
      <c r="L25" s="1142">
        <v>0</v>
      </c>
      <c r="M25" s="1142">
        <v>234037.90445999999</v>
      </c>
      <c r="N25" s="1142">
        <v>0</v>
      </c>
      <c r="O25" s="1142">
        <v>1455.8143700000001</v>
      </c>
      <c r="P25" s="1142">
        <v>1915.43514</v>
      </c>
      <c r="Q25" s="1142">
        <v>0</v>
      </c>
      <c r="R25" s="1142">
        <v>35391</v>
      </c>
      <c r="S25" s="1142">
        <v>39227.645839999997</v>
      </c>
      <c r="T25" s="1142">
        <v>152.86332999999999</v>
      </c>
      <c r="U25" s="1143">
        <v>5978165.5197099997</v>
      </c>
    </row>
    <row r="26" spans="1:21" s="1007" customFormat="1" ht="20.100000000000001" customHeight="1" x14ac:dyDescent="0.2">
      <c r="A26" s="1141" t="s">
        <v>1013</v>
      </c>
      <c r="B26" s="1142">
        <v>970771.95111999998</v>
      </c>
      <c r="C26" s="1142">
        <v>3558.8551699999998</v>
      </c>
      <c r="D26" s="1142">
        <v>1985850.53994</v>
      </c>
      <c r="E26" s="1142">
        <v>36952.681080000002</v>
      </c>
      <c r="F26" s="1142">
        <v>283137.48671999999</v>
      </c>
      <c r="G26" s="1142">
        <v>601155.98126000003</v>
      </c>
      <c r="H26" s="1142">
        <v>51665.92022</v>
      </c>
      <c r="I26" s="1142">
        <v>344332.61473999999</v>
      </c>
      <c r="J26" s="1142">
        <v>554906.82773000002</v>
      </c>
      <c r="K26" s="1142">
        <v>17834.26901</v>
      </c>
      <c r="L26" s="1142">
        <v>8.7112300000000005</v>
      </c>
      <c r="M26" s="1142">
        <v>49007.962850000004</v>
      </c>
      <c r="N26" s="1142">
        <v>0</v>
      </c>
      <c r="O26" s="1142">
        <v>5577.75803</v>
      </c>
      <c r="P26" s="1142">
        <v>8494.3032000000003</v>
      </c>
      <c r="Q26" s="1142">
        <v>0</v>
      </c>
      <c r="R26" s="1142">
        <v>29459.410909999999</v>
      </c>
      <c r="S26" s="1142">
        <v>56664.075720000001</v>
      </c>
      <c r="T26" s="1142">
        <v>95.657690000000002</v>
      </c>
      <c r="U26" s="1143">
        <v>4999475.0066199992</v>
      </c>
    </row>
    <row r="27" spans="1:21" s="1007" customFormat="1" ht="20.100000000000001" customHeight="1" x14ac:dyDescent="0.2">
      <c r="A27" s="1141" t="s">
        <v>1014</v>
      </c>
      <c r="B27" s="1142">
        <v>83752.551160000003</v>
      </c>
      <c r="C27" s="1142">
        <v>7.4810000000000001E-2</v>
      </c>
      <c r="D27" s="1142">
        <v>6710.4117399999996</v>
      </c>
      <c r="E27" s="1142">
        <v>0</v>
      </c>
      <c r="F27" s="1142">
        <v>575.71038999999996</v>
      </c>
      <c r="G27" s="1142">
        <v>368188.15882999997</v>
      </c>
      <c r="H27" s="1142">
        <v>0</v>
      </c>
      <c r="I27" s="1142">
        <v>3141.4457000000002</v>
      </c>
      <c r="J27" s="1142">
        <v>7142.2440100000003</v>
      </c>
      <c r="K27" s="1142">
        <v>0</v>
      </c>
      <c r="L27" s="1142">
        <v>0</v>
      </c>
      <c r="M27" s="1142">
        <v>0</v>
      </c>
      <c r="N27" s="1142">
        <v>0</v>
      </c>
      <c r="O27" s="1142">
        <v>0</v>
      </c>
      <c r="P27" s="1142">
        <v>0</v>
      </c>
      <c r="Q27" s="1142">
        <v>0</v>
      </c>
      <c r="R27" s="1142">
        <v>0</v>
      </c>
      <c r="S27" s="1142">
        <v>3292.6076200000002</v>
      </c>
      <c r="T27" s="1142">
        <v>11.351179999999999</v>
      </c>
      <c r="U27" s="1143">
        <v>472814.55543999997</v>
      </c>
    </row>
    <row r="28" spans="1:21" s="1007" customFormat="1" ht="20.100000000000001" customHeight="1" x14ac:dyDescent="0.2">
      <c r="A28" s="1141" t="s">
        <v>1015</v>
      </c>
      <c r="B28" s="1142">
        <v>747408.26856</v>
      </c>
      <c r="C28" s="1142">
        <v>4638.5315300000002</v>
      </c>
      <c r="D28" s="1142">
        <v>1295474.20756</v>
      </c>
      <c r="E28" s="1142">
        <v>68059.919280000002</v>
      </c>
      <c r="F28" s="1142">
        <v>340289.84665999998</v>
      </c>
      <c r="G28" s="1142">
        <v>949810.90070999996</v>
      </c>
      <c r="H28" s="1142">
        <v>0</v>
      </c>
      <c r="I28" s="1142">
        <v>122097.66563</v>
      </c>
      <c r="J28" s="1142">
        <v>71166.441030000002</v>
      </c>
      <c r="K28" s="1142">
        <v>1500</v>
      </c>
      <c r="L28" s="1142">
        <v>0</v>
      </c>
      <c r="M28" s="1142">
        <v>455041.64543999999</v>
      </c>
      <c r="N28" s="1142">
        <v>0</v>
      </c>
      <c r="O28" s="1142">
        <v>974.80588999999998</v>
      </c>
      <c r="P28" s="1142">
        <v>0</v>
      </c>
      <c r="Q28" s="1142">
        <v>0</v>
      </c>
      <c r="R28" s="1142">
        <v>68710.78443</v>
      </c>
      <c r="S28" s="1142">
        <v>17163.727480000001</v>
      </c>
      <c r="T28" s="1142">
        <v>134.82628</v>
      </c>
      <c r="U28" s="1143">
        <v>4142471.5704800002</v>
      </c>
    </row>
    <row r="29" spans="1:21" s="1007" customFormat="1" ht="20.100000000000001" customHeight="1" x14ac:dyDescent="0.2">
      <c r="A29" s="1141" t="s">
        <v>1016</v>
      </c>
      <c r="B29" s="1142">
        <v>711111.82001999998</v>
      </c>
      <c r="C29" s="1142">
        <v>5098.6367099999998</v>
      </c>
      <c r="D29" s="1142">
        <v>681245.33644999994</v>
      </c>
      <c r="E29" s="1142">
        <v>18898.325290000001</v>
      </c>
      <c r="F29" s="1142">
        <v>266994.31200999999</v>
      </c>
      <c r="G29" s="1142">
        <v>284439.34957999998</v>
      </c>
      <c r="H29" s="1142">
        <v>13904.22408</v>
      </c>
      <c r="I29" s="1142">
        <v>283644.40567000001</v>
      </c>
      <c r="J29" s="1142">
        <v>139622.50073999999</v>
      </c>
      <c r="K29" s="1142">
        <v>2500.2628800000002</v>
      </c>
      <c r="L29" s="1142">
        <v>0</v>
      </c>
      <c r="M29" s="1142">
        <v>15340.63488</v>
      </c>
      <c r="N29" s="1142">
        <v>0</v>
      </c>
      <c r="O29" s="1142">
        <v>0</v>
      </c>
      <c r="P29" s="1142">
        <v>0</v>
      </c>
      <c r="Q29" s="1142">
        <v>0</v>
      </c>
      <c r="R29" s="1142">
        <v>0</v>
      </c>
      <c r="S29" s="1142">
        <v>26955.860830000001</v>
      </c>
      <c r="T29" s="1142">
        <v>8.6903900000000007</v>
      </c>
      <c r="U29" s="1143">
        <v>2449764.35953</v>
      </c>
    </row>
    <row r="30" spans="1:21" s="1007" customFormat="1" ht="20.100000000000001" customHeight="1" x14ac:dyDescent="0.2">
      <c r="A30" s="1141" t="s">
        <v>1017</v>
      </c>
      <c r="B30" s="1142">
        <v>181647.97831000001</v>
      </c>
      <c r="C30" s="1142">
        <v>0</v>
      </c>
      <c r="D30" s="1142">
        <v>354474.31823999999</v>
      </c>
      <c r="E30" s="1142">
        <v>223.65826000000001</v>
      </c>
      <c r="F30" s="1142">
        <v>2820.9456</v>
      </c>
      <c r="G30" s="1142">
        <v>171337.02976999999</v>
      </c>
      <c r="H30" s="1142">
        <v>0</v>
      </c>
      <c r="I30" s="1142">
        <v>35752.079239999999</v>
      </c>
      <c r="J30" s="1142">
        <v>59914.098010000002</v>
      </c>
      <c r="K30" s="1142">
        <v>0</v>
      </c>
      <c r="L30" s="1142">
        <v>36.927070000000001</v>
      </c>
      <c r="M30" s="1142">
        <v>24300</v>
      </c>
      <c r="N30" s="1142">
        <v>0</v>
      </c>
      <c r="O30" s="1142">
        <v>0</v>
      </c>
      <c r="P30" s="1142">
        <v>0</v>
      </c>
      <c r="Q30" s="1142">
        <v>0</v>
      </c>
      <c r="R30" s="1142">
        <v>0</v>
      </c>
      <c r="S30" s="1142">
        <v>26040.95406</v>
      </c>
      <c r="T30" s="1142">
        <v>29.451260000000001</v>
      </c>
      <c r="U30" s="1143">
        <v>856577.43981999997</v>
      </c>
    </row>
    <row r="31" spans="1:21" s="1007" customFormat="1" ht="20.100000000000001" customHeight="1" x14ac:dyDescent="0.2">
      <c r="A31" s="1141" t="s">
        <v>1018</v>
      </c>
      <c r="B31" s="1142">
        <v>350248.24598000001</v>
      </c>
      <c r="C31" s="1142">
        <v>894.13507000000004</v>
      </c>
      <c r="D31" s="1142">
        <v>1940237.2501999999</v>
      </c>
      <c r="E31" s="1142">
        <v>2841.7392100000002</v>
      </c>
      <c r="F31" s="1142">
        <v>28786.605070000001</v>
      </c>
      <c r="G31" s="1142">
        <v>315366.64341000002</v>
      </c>
      <c r="H31" s="1142">
        <v>1.2721</v>
      </c>
      <c r="I31" s="1142">
        <v>121578.31787</v>
      </c>
      <c r="J31" s="1142">
        <v>281814.37449000002</v>
      </c>
      <c r="K31" s="1142">
        <v>120.26844</v>
      </c>
      <c r="L31" s="1142">
        <v>100.17099</v>
      </c>
      <c r="M31" s="1142">
        <v>0</v>
      </c>
      <c r="N31" s="1142">
        <v>0</v>
      </c>
      <c r="O31" s="1142">
        <v>378.21731999999997</v>
      </c>
      <c r="P31" s="1142">
        <v>0</v>
      </c>
      <c r="Q31" s="1142">
        <v>0</v>
      </c>
      <c r="R31" s="1142">
        <v>0</v>
      </c>
      <c r="S31" s="1142">
        <v>139291.10832</v>
      </c>
      <c r="T31" s="1142">
        <v>934.16821000000004</v>
      </c>
      <c r="U31" s="1143">
        <v>3182592.5166799994</v>
      </c>
    </row>
    <row r="32" spans="1:21" s="1007" customFormat="1" ht="25.95" customHeight="1" x14ac:dyDescent="0.2">
      <c r="A32" s="1144" t="s">
        <v>1019</v>
      </c>
      <c r="B32" s="1142">
        <v>1329229.7728599999</v>
      </c>
      <c r="C32" s="1142">
        <v>1552.94542</v>
      </c>
      <c r="D32" s="1142">
        <v>66833.768460000007</v>
      </c>
      <c r="E32" s="1142">
        <v>12661.78688</v>
      </c>
      <c r="F32" s="1142">
        <v>73739.765839999993</v>
      </c>
      <c r="G32" s="1142">
        <v>206946.35933000001</v>
      </c>
      <c r="H32" s="1142">
        <v>0</v>
      </c>
      <c r="I32" s="1142">
        <v>1917.9341899999999</v>
      </c>
      <c r="J32" s="1142">
        <v>6600.0182599999998</v>
      </c>
      <c r="K32" s="1142">
        <v>0</v>
      </c>
      <c r="L32" s="1142">
        <v>0.51536999999999999</v>
      </c>
      <c r="M32" s="1142">
        <v>0</v>
      </c>
      <c r="N32" s="1142">
        <v>0</v>
      </c>
      <c r="O32" s="1142">
        <v>0</v>
      </c>
      <c r="P32" s="1142">
        <v>0</v>
      </c>
      <c r="Q32" s="1142">
        <v>0</v>
      </c>
      <c r="R32" s="1142">
        <v>0</v>
      </c>
      <c r="S32" s="1142">
        <v>40521.755969999998</v>
      </c>
      <c r="T32" s="1142">
        <v>206.36725000000001</v>
      </c>
      <c r="U32" s="1143">
        <v>1740210.9898299999</v>
      </c>
    </row>
    <row r="33" spans="1:22" s="1007" customFormat="1" ht="9.9" customHeight="1" x14ac:dyDescent="0.2">
      <c r="A33" s="1030"/>
      <c r="B33" s="1142"/>
      <c r="C33" s="1142"/>
      <c r="D33" s="1142"/>
      <c r="E33" s="1142"/>
      <c r="F33" s="1142"/>
      <c r="G33" s="1142"/>
      <c r="H33" s="1142"/>
      <c r="I33" s="1142"/>
      <c r="J33" s="1142"/>
      <c r="K33" s="1142"/>
      <c r="L33" s="1142"/>
      <c r="M33" s="1142"/>
      <c r="N33" s="1142"/>
      <c r="O33" s="1142"/>
      <c r="P33" s="1142"/>
      <c r="Q33" s="1142"/>
      <c r="R33" s="1142"/>
      <c r="S33" s="1142"/>
      <c r="T33" s="1142"/>
      <c r="U33" s="1143"/>
    </row>
    <row r="34" spans="1:22" s="1080" customFormat="1" ht="23.25" customHeight="1" thickBot="1" x14ac:dyDescent="0.25">
      <c r="A34" s="1145" t="s">
        <v>1020</v>
      </c>
      <c r="B34" s="1146">
        <v>47100385.725359999</v>
      </c>
      <c r="C34" s="1146">
        <v>232318.38864999995</v>
      </c>
      <c r="D34" s="1146">
        <v>78348585.94795002</v>
      </c>
      <c r="E34" s="1146">
        <v>2630403.7129899999</v>
      </c>
      <c r="F34" s="1146">
        <v>8725113.6104499996</v>
      </c>
      <c r="G34" s="1146">
        <v>27870151.913200006</v>
      </c>
      <c r="H34" s="1146">
        <v>1072975.86005</v>
      </c>
      <c r="I34" s="1146">
        <v>22857250.32505</v>
      </c>
      <c r="J34" s="1146">
        <v>12808034.001179997</v>
      </c>
      <c r="K34" s="1146">
        <v>1861053.2154299996</v>
      </c>
      <c r="L34" s="1146">
        <v>2992.8781700000004</v>
      </c>
      <c r="M34" s="1146">
        <v>5847990.6632700004</v>
      </c>
      <c r="N34" s="1146">
        <v>0</v>
      </c>
      <c r="O34" s="1146">
        <v>267980.20587000001</v>
      </c>
      <c r="P34" s="1146">
        <v>1129002.3168299999</v>
      </c>
      <c r="Q34" s="1146">
        <v>124637.76000000001</v>
      </c>
      <c r="R34" s="1146">
        <v>2469309.96153</v>
      </c>
      <c r="S34" s="1146">
        <v>3840875.7329599997</v>
      </c>
      <c r="T34" s="1146">
        <v>6081.40798</v>
      </c>
      <c r="U34" s="1146">
        <v>217195143.62691998</v>
      </c>
    </row>
    <row r="35" spans="1:22" ht="9.9" customHeight="1" x14ac:dyDescent="0.3">
      <c r="A35" s="1008"/>
      <c r="B35" s="1008"/>
      <c r="C35" s="1008"/>
      <c r="D35" s="1008"/>
      <c r="E35" s="1008"/>
      <c r="F35" s="1008"/>
      <c r="G35" s="1008"/>
      <c r="H35" s="1008"/>
      <c r="I35" s="1008"/>
      <c r="J35" s="1008"/>
      <c r="K35" s="1008"/>
      <c r="L35" s="1008"/>
      <c r="M35" s="1008"/>
      <c r="N35" s="1008"/>
      <c r="O35" s="1008"/>
      <c r="P35" s="1008"/>
      <c r="Q35" s="1008"/>
      <c r="R35" s="1008"/>
      <c r="S35" s="1008"/>
      <c r="T35" s="1008"/>
      <c r="U35" s="1008"/>
      <c r="V35" s="1023"/>
    </row>
    <row r="36" spans="1:22" ht="13.8" x14ac:dyDescent="0.3">
      <c r="A36" s="1064" t="s">
        <v>1021</v>
      </c>
      <c r="B36" s="1008"/>
      <c r="C36" s="1008"/>
      <c r="D36" s="1008"/>
      <c r="E36" s="1008"/>
      <c r="F36" s="1008"/>
      <c r="G36" s="1008"/>
      <c r="H36" s="1008"/>
      <c r="I36" s="1008"/>
      <c r="J36" s="1008"/>
      <c r="K36" s="1008"/>
      <c r="L36" s="1008"/>
      <c r="M36" s="1008"/>
      <c r="N36" s="1008"/>
      <c r="O36" s="1008"/>
      <c r="P36" s="1008"/>
      <c r="Q36" s="1008"/>
      <c r="R36" s="1008"/>
      <c r="S36" s="1008"/>
      <c r="T36" s="1008"/>
      <c r="U36" s="1008"/>
      <c r="V36" s="1023"/>
    </row>
    <row r="37" spans="1:22" ht="13.8" x14ac:dyDescent="0.3">
      <c r="A37" s="1122" t="s">
        <v>1022</v>
      </c>
      <c r="B37" s="1007"/>
      <c r="C37" s="1007"/>
      <c r="D37" s="1007"/>
      <c r="E37" s="1007"/>
      <c r="F37" s="1007"/>
      <c r="G37" s="1007"/>
      <c r="H37" s="1007"/>
      <c r="I37" s="1007"/>
      <c r="J37" s="1147"/>
      <c r="K37" s="1147"/>
      <c r="L37" s="1147"/>
      <c r="M37" s="1147"/>
      <c r="N37" s="1147"/>
      <c r="O37" s="1147"/>
      <c r="P37" s="1147"/>
      <c r="Q37" s="1147"/>
      <c r="R37" s="1147"/>
      <c r="S37" s="1147"/>
      <c r="T37" s="1147"/>
      <c r="U37" s="1147"/>
      <c r="V37" s="1023"/>
    </row>
    <row r="38" spans="1:22" ht="13.8" x14ac:dyDescent="0.3">
      <c r="A38" s="1008"/>
      <c r="B38" s="827"/>
      <c r="C38" s="827"/>
      <c r="D38" s="814"/>
      <c r="E38" s="827"/>
      <c r="F38" s="827"/>
      <c r="G38" s="827"/>
      <c r="H38" s="814"/>
      <c r="I38" s="827"/>
      <c r="J38" s="1147"/>
      <c r="K38" s="1147"/>
      <c r="L38" s="1147"/>
      <c r="M38" s="1147"/>
      <c r="N38" s="1147"/>
      <c r="O38" s="1147"/>
      <c r="P38" s="1147"/>
      <c r="Q38" s="1147"/>
      <c r="R38" s="1147"/>
      <c r="S38" s="1147"/>
      <c r="T38" s="1147"/>
      <c r="U38" s="1147"/>
      <c r="V38" s="1023"/>
    </row>
    <row r="39" spans="1:22" ht="13.8" x14ac:dyDescent="0.3">
      <c r="A39" s="1147"/>
      <c r="B39" s="1147"/>
      <c r="C39" s="1147"/>
      <c r="D39" s="1147"/>
      <c r="E39" s="1147"/>
      <c r="F39" s="1147"/>
      <c r="G39" s="1147"/>
      <c r="H39" s="1147"/>
      <c r="I39" s="1147"/>
      <c r="J39" s="1147"/>
      <c r="K39" s="1147"/>
      <c r="L39" s="1147"/>
      <c r="M39" s="1147"/>
      <c r="N39" s="1147"/>
      <c r="O39" s="1147"/>
      <c r="P39" s="1147"/>
      <c r="Q39" s="1147"/>
      <c r="R39" s="1147"/>
      <c r="S39" s="1147"/>
      <c r="T39" s="1147"/>
      <c r="U39" s="1147"/>
      <c r="V39" s="1023"/>
    </row>
    <row r="40" spans="1:22" ht="13.8" x14ac:dyDescent="0.3">
      <c r="A40" s="1147"/>
      <c r="B40" s="1147"/>
      <c r="C40" s="1147"/>
      <c r="D40" s="1147"/>
      <c r="E40" s="1147"/>
      <c r="F40" s="1147"/>
      <c r="G40" s="1147"/>
      <c r="H40" s="1147"/>
      <c r="I40" s="1147"/>
      <c r="J40" s="1147"/>
      <c r="K40" s="1147"/>
      <c r="L40" s="1147"/>
      <c r="M40" s="1147"/>
      <c r="N40" s="1147"/>
      <c r="O40" s="1147"/>
      <c r="P40" s="1147"/>
      <c r="Q40" s="1147"/>
      <c r="R40" s="1147"/>
      <c r="S40" s="1147"/>
      <c r="T40" s="1147"/>
      <c r="U40" s="1147"/>
      <c r="V40" s="1023"/>
    </row>
    <row r="41" spans="1:22" ht="13.8" x14ac:dyDescent="0.3">
      <c r="A41" s="1147"/>
      <c r="B41" s="1147"/>
      <c r="C41" s="1147"/>
      <c r="D41" s="1147"/>
      <c r="E41" s="1147"/>
      <c r="F41" s="1147"/>
      <c r="G41" s="1147"/>
      <c r="H41" s="1147"/>
      <c r="I41" s="1147"/>
      <c r="J41" s="1147"/>
      <c r="K41" s="1147"/>
      <c r="L41" s="1147"/>
      <c r="M41" s="1147"/>
      <c r="N41" s="1147"/>
      <c r="O41" s="1147"/>
      <c r="P41" s="1147"/>
      <c r="Q41" s="1147"/>
      <c r="R41" s="1147"/>
      <c r="S41" s="1147"/>
      <c r="T41" s="1147"/>
      <c r="U41" s="1147"/>
      <c r="V41" s="1023"/>
    </row>
    <row r="42" spans="1:22" ht="13.8" x14ac:dyDescent="0.3">
      <c r="A42" s="1147"/>
      <c r="B42" s="1147"/>
      <c r="C42" s="1147"/>
      <c r="D42" s="1147"/>
      <c r="E42" s="1147"/>
      <c r="F42" s="1147"/>
      <c r="G42" s="1147"/>
      <c r="H42" s="1147"/>
      <c r="I42" s="1147"/>
      <c r="J42" s="1147"/>
      <c r="K42" s="1147"/>
      <c r="L42" s="1147"/>
      <c r="M42" s="1147"/>
      <c r="N42" s="1147"/>
      <c r="O42" s="1147"/>
      <c r="P42" s="1147"/>
      <c r="Q42" s="1147"/>
      <c r="R42" s="1147"/>
      <c r="S42" s="1147"/>
      <c r="T42" s="1147"/>
      <c r="U42" s="1147"/>
      <c r="V42" s="1023"/>
    </row>
    <row r="43" spans="1:22" ht="13.8" x14ac:dyDescent="0.3">
      <c r="A43" s="1147"/>
      <c r="B43" s="1147"/>
      <c r="C43" s="1147"/>
      <c r="D43" s="1147"/>
      <c r="E43" s="1147"/>
      <c r="F43" s="1147"/>
      <c r="G43" s="1147"/>
      <c r="H43" s="1147"/>
      <c r="I43" s="1147"/>
      <c r="J43" s="1147"/>
      <c r="K43" s="1147"/>
      <c r="L43" s="1147"/>
      <c r="M43" s="1147"/>
      <c r="N43" s="1147"/>
      <c r="O43" s="1147"/>
      <c r="P43" s="1147"/>
      <c r="Q43" s="1147"/>
      <c r="R43" s="1147"/>
      <c r="S43" s="1147"/>
      <c r="T43" s="1147"/>
      <c r="U43" s="1147"/>
      <c r="V43" s="1023"/>
    </row>
    <row r="44" spans="1:22" ht="13.8" x14ac:dyDescent="0.3">
      <c r="A44" s="1147"/>
      <c r="B44" s="1147"/>
      <c r="C44" s="1147"/>
      <c r="D44" s="1147"/>
      <c r="E44" s="1147"/>
      <c r="F44" s="1147"/>
      <c r="G44" s="1147"/>
      <c r="H44" s="1147"/>
      <c r="I44" s="1147"/>
      <c r="J44" s="1147"/>
      <c r="K44" s="1147"/>
      <c r="L44" s="1147"/>
      <c r="M44" s="1147"/>
      <c r="N44" s="1147"/>
      <c r="O44" s="1147"/>
      <c r="P44" s="1147"/>
      <c r="Q44" s="1147"/>
      <c r="R44" s="1147"/>
      <c r="S44" s="1147"/>
      <c r="T44" s="1147"/>
      <c r="U44" s="1147"/>
      <c r="V44" s="1023"/>
    </row>
    <row r="45" spans="1:22" ht="13.8" x14ac:dyDescent="0.3">
      <c r="A45" s="1147"/>
      <c r="B45" s="1147"/>
      <c r="C45" s="1147"/>
      <c r="D45" s="1147"/>
      <c r="E45" s="1147"/>
      <c r="F45" s="1147"/>
      <c r="G45" s="1147"/>
      <c r="H45" s="1147"/>
      <c r="I45" s="1147"/>
      <c r="J45" s="1147"/>
      <c r="K45" s="1147"/>
      <c r="L45" s="1147"/>
      <c r="M45" s="1147"/>
      <c r="N45" s="1147"/>
      <c r="O45" s="1147"/>
      <c r="P45" s="1147"/>
      <c r="Q45" s="1147"/>
      <c r="R45" s="1147"/>
      <c r="S45" s="1147"/>
      <c r="T45" s="1147"/>
      <c r="U45" s="1147"/>
      <c r="V45" s="1023"/>
    </row>
    <row r="46" spans="1:22" ht="13.8" x14ac:dyDescent="0.3">
      <c r="A46" s="1147"/>
      <c r="B46" s="1147"/>
      <c r="C46" s="1147"/>
      <c r="D46" s="1147"/>
      <c r="E46" s="1147"/>
      <c r="F46" s="1147"/>
      <c r="G46" s="1147"/>
      <c r="H46" s="1147"/>
      <c r="I46" s="1147"/>
      <c r="J46" s="1147"/>
      <c r="K46" s="1147"/>
      <c r="L46" s="1147"/>
      <c r="M46" s="1147"/>
      <c r="N46" s="1147"/>
      <c r="O46" s="1147"/>
      <c r="P46" s="1147"/>
      <c r="Q46" s="1147"/>
      <c r="R46" s="1147"/>
      <c r="S46" s="1147"/>
      <c r="T46" s="1147"/>
      <c r="U46" s="1147"/>
      <c r="V46" s="1023"/>
    </row>
    <row r="47" spans="1:22" ht="13.8" x14ac:dyDescent="0.3">
      <c r="A47" s="1147"/>
      <c r="B47" s="1147"/>
      <c r="C47" s="1147"/>
      <c r="D47" s="1147"/>
      <c r="E47" s="1147"/>
      <c r="F47" s="1147"/>
      <c r="G47" s="1147"/>
      <c r="H47" s="1147"/>
      <c r="I47" s="1147"/>
      <c r="J47" s="1147"/>
      <c r="K47" s="1147"/>
      <c r="L47" s="1147"/>
      <c r="M47" s="1147"/>
      <c r="N47" s="1147"/>
      <c r="O47" s="1147"/>
      <c r="P47" s="1147"/>
      <c r="Q47" s="1147"/>
      <c r="R47" s="1147"/>
      <c r="S47" s="1147"/>
      <c r="T47" s="1147"/>
      <c r="U47" s="1147"/>
      <c r="V47" s="1023"/>
    </row>
    <row r="48" spans="1:22" x14ac:dyDescent="0.25">
      <c r="A48" s="1047"/>
      <c r="B48" s="1047"/>
      <c r="C48" s="1047"/>
      <c r="D48" s="1047"/>
      <c r="E48" s="1047"/>
      <c r="F48" s="1047"/>
      <c r="G48" s="1047"/>
      <c r="H48" s="1047"/>
      <c r="I48" s="1047"/>
      <c r="J48" s="1047"/>
      <c r="K48" s="1047"/>
      <c r="L48" s="1047"/>
      <c r="M48" s="1047"/>
      <c r="N48" s="1047"/>
      <c r="O48" s="1047"/>
      <c r="P48" s="1047"/>
      <c r="Q48" s="1047"/>
      <c r="R48" s="1047"/>
      <c r="S48" s="1047"/>
      <c r="T48" s="1047"/>
      <c r="U48" s="1047"/>
    </row>
    <row r="49" spans="1:21" x14ac:dyDescent="0.25">
      <c r="A49" s="1047"/>
      <c r="B49" s="1047"/>
      <c r="C49" s="1047"/>
      <c r="D49" s="1047"/>
      <c r="E49" s="1047"/>
      <c r="F49" s="1047"/>
      <c r="G49" s="1047"/>
      <c r="H49" s="1047"/>
      <c r="I49" s="1047"/>
      <c r="J49" s="1047"/>
      <c r="K49" s="1047"/>
      <c r="L49" s="1047"/>
      <c r="M49" s="1047"/>
      <c r="N49" s="1047"/>
      <c r="O49" s="1047"/>
      <c r="P49" s="1047"/>
      <c r="Q49" s="1047"/>
      <c r="R49" s="1047"/>
      <c r="S49" s="1047"/>
      <c r="T49" s="1047"/>
      <c r="U49" s="1047"/>
    </row>
    <row r="50" spans="1:21" x14ac:dyDescent="0.25">
      <c r="A50" s="1047"/>
      <c r="B50" s="1047"/>
      <c r="C50" s="1047"/>
      <c r="D50" s="1047"/>
      <c r="E50" s="1047"/>
      <c r="F50" s="1047"/>
      <c r="G50" s="1047"/>
      <c r="H50" s="1047"/>
      <c r="I50" s="1047"/>
      <c r="J50" s="1047"/>
      <c r="K50" s="1047"/>
      <c r="L50" s="1047"/>
      <c r="M50" s="1047"/>
      <c r="N50" s="1047"/>
      <c r="O50" s="1047"/>
      <c r="P50" s="1047"/>
      <c r="Q50" s="1047"/>
      <c r="R50" s="1047"/>
      <c r="S50" s="1047"/>
      <c r="T50" s="1047"/>
      <c r="U50" s="1047"/>
    </row>
    <row r="51" spans="1:21" x14ac:dyDescent="0.25">
      <c r="A51" s="1047"/>
      <c r="B51" s="1047"/>
      <c r="C51" s="1047"/>
      <c r="D51" s="1047"/>
      <c r="E51" s="1047"/>
      <c r="F51" s="1047"/>
      <c r="G51" s="1047"/>
      <c r="H51" s="1047"/>
      <c r="I51" s="1047"/>
      <c r="J51" s="1047"/>
      <c r="K51" s="1047"/>
      <c r="L51" s="1047"/>
      <c r="M51" s="1047"/>
      <c r="N51" s="1047"/>
      <c r="O51" s="1047"/>
      <c r="P51" s="1047"/>
      <c r="Q51" s="1047"/>
      <c r="R51" s="1047"/>
      <c r="S51" s="1047"/>
      <c r="T51" s="1047"/>
      <c r="U51" s="1047"/>
    </row>
    <row r="52" spans="1:21" x14ac:dyDescent="0.25">
      <c r="A52" s="1047"/>
      <c r="B52" s="1047"/>
      <c r="C52" s="1047"/>
      <c r="D52" s="1047"/>
      <c r="E52" s="1047"/>
      <c r="F52" s="1047"/>
      <c r="G52" s="1047"/>
      <c r="H52" s="1047"/>
      <c r="I52" s="1047"/>
      <c r="J52" s="1047"/>
      <c r="K52" s="1047"/>
      <c r="L52" s="1047"/>
      <c r="M52" s="1047"/>
      <c r="N52" s="1047"/>
      <c r="O52" s="1047"/>
      <c r="P52" s="1047"/>
      <c r="Q52" s="1047"/>
      <c r="R52" s="1047"/>
      <c r="S52" s="1047"/>
      <c r="T52" s="1047"/>
      <c r="U52" s="1047"/>
    </row>
    <row r="53" spans="1:21" x14ac:dyDescent="0.25">
      <c r="A53" s="1047"/>
      <c r="B53" s="1047"/>
      <c r="C53" s="1047"/>
      <c r="D53" s="1047"/>
      <c r="E53" s="1047"/>
      <c r="F53" s="1047"/>
      <c r="G53" s="1047"/>
      <c r="H53" s="1047"/>
      <c r="I53" s="1047"/>
      <c r="J53" s="1047"/>
      <c r="K53" s="1047"/>
      <c r="L53" s="1047"/>
      <c r="M53" s="1047"/>
      <c r="N53" s="1047"/>
      <c r="O53" s="1047"/>
      <c r="P53" s="1047"/>
      <c r="Q53" s="1047"/>
      <c r="R53" s="1047"/>
      <c r="S53" s="1047"/>
      <c r="T53" s="1047"/>
      <c r="U53" s="1047"/>
    </row>
    <row r="54" spans="1:21" x14ac:dyDescent="0.25">
      <c r="A54" s="1047"/>
      <c r="B54" s="1047"/>
      <c r="C54" s="1047"/>
      <c r="D54" s="1047"/>
      <c r="E54" s="1047"/>
      <c r="F54" s="1047"/>
      <c r="G54" s="1047"/>
      <c r="H54" s="1047"/>
      <c r="I54" s="1047"/>
      <c r="J54" s="1047"/>
      <c r="K54" s="1047"/>
      <c r="L54" s="1047"/>
      <c r="M54" s="1047"/>
      <c r="N54" s="1047"/>
      <c r="O54" s="1047"/>
      <c r="P54" s="1047"/>
      <c r="Q54" s="1047"/>
      <c r="R54" s="1047"/>
      <c r="S54" s="1047"/>
      <c r="T54" s="1047"/>
      <c r="U54" s="1047"/>
    </row>
    <row r="55" spans="1:21" x14ac:dyDescent="0.25">
      <c r="A55" s="1047"/>
      <c r="B55" s="1047"/>
      <c r="C55" s="1047"/>
      <c r="D55" s="1047"/>
      <c r="E55" s="1047"/>
      <c r="F55" s="1047"/>
      <c r="G55" s="1047"/>
      <c r="H55" s="1047"/>
      <c r="I55" s="1047"/>
      <c r="J55" s="1047"/>
      <c r="K55" s="1047"/>
      <c r="L55" s="1047"/>
      <c r="M55" s="1047"/>
      <c r="N55" s="1047"/>
      <c r="O55" s="1047"/>
      <c r="P55" s="1047"/>
      <c r="Q55" s="1047"/>
      <c r="R55" s="1047"/>
      <c r="S55" s="1047"/>
      <c r="T55" s="1047"/>
      <c r="U55" s="1047"/>
    </row>
    <row r="56" spans="1:21" x14ac:dyDescent="0.25">
      <c r="A56" s="1047"/>
      <c r="B56" s="1047"/>
      <c r="C56" s="1047"/>
      <c r="D56" s="1047"/>
      <c r="E56" s="1047"/>
      <c r="F56" s="1047"/>
      <c r="G56" s="1047"/>
      <c r="H56" s="1047"/>
      <c r="I56" s="1047"/>
      <c r="J56" s="1047"/>
      <c r="K56" s="1047"/>
      <c r="L56" s="1047"/>
      <c r="M56" s="1047"/>
      <c r="N56" s="1047"/>
      <c r="O56" s="1047"/>
      <c r="P56" s="1047"/>
      <c r="Q56" s="1047"/>
      <c r="R56" s="1047"/>
      <c r="S56" s="1047"/>
      <c r="T56" s="1047"/>
      <c r="U56" s="1047"/>
    </row>
    <row r="57" spans="1:21" x14ac:dyDescent="0.25">
      <c r="A57" s="1047"/>
      <c r="B57" s="1047"/>
      <c r="C57" s="1047"/>
      <c r="D57" s="1047"/>
      <c r="E57" s="1047"/>
      <c r="F57" s="1047"/>
      <c r="G57" s="1047"/>
      <c r="H57" s="1047"/>
      <c r="I57" s="1047"/>
      <c r="J57" s="1047"/>
      <c r="K57" s="1047"/>
      <c r="L57" s="1047"/>
      <c r="M57" s="1047"/>
      <c r="N57" s="1047"/>
      <c r="O57" s="1047"/>
      <c r="P57" s="1047"/>
      <c r="Q57" s="1047"/>
      <c r="R57" s="1047"/>
      <c r="S57" s="1047"/>
      <c r="T57" s="1047"/>
      <c r="U57" s="1047"/>
    </row>
    <row r="58" spans="1:21" x14ac:dyDescent="0.25">
      <c r="A58" s="1047"/>
      <c r="B58" s="1047"/>
      <c r="C58" s="1047"/>
      <c r="D58" s="1047"/>
      <c r="E58" s="1047"/>
      <c r="F58" s="1047"/>
      <c r="G58" s="1047"/>
      <c r="H58" s="1047"/>
      <c r="I58" s="1047"/>
      <c r="J58" s="1047"/>
      <c r="K58" s="1047"/>
      <c r="L58" s="1047"/>
      <c r="M58" s="1047"/>
      <c r="N58" s="1047"/>
      <c r="O58" s="1047"/>
      <c r="P58" s="1047"/>
      <c r="Q58" s="1047"/>
      <c r="R58" s="1047"/>
      <c r="S58" s="1047"/>
      <c r="T58" s="1047"/>
      <c r="U58" s="1047"/>
    </row>
    <row r="59" spans="1:21" x14ac:dyDescent="0.25">
      <c r="A59" s="1047"/>
      <c r="B59" s="1047"/>
      <c r="C59" s="1047"/>
      <c r="D59" s="1047"/>
      <c r="E59" s="1047"/>
      <c r="F59" s="1047"/>
      <c r="G59" s="1047"/>
      <c r="H59" s="1047"/>
      <c r="I59" s="1047"/>
      <c r="J59" s="1047"/>
      <c r="K59" s="1047"/>
      <c r="L59" s="1047"/>
      <c r="M59" s="1047"/>
      <c r="N59" s="1047"/>
      <c r="O59" s="1047"/>
      <c r="P59" s="1047"/>
      <c r="Q59" s="1047"/>
      <c r="R59" s="1047"/>
      <c r="S59" s="1047"/>
      <c r="T59" s="1047"/>
      <c r="U59" s="1047"/>
    </row>
    <row r="60" spans="1:21" x14ac:dyDescent="0.25">
      <c r="A60" s="1047"/>
      <c r="B60" s="1047"/>
      <c r="C60" s="1047"/>
      <c r="D60" s="1047"/>
      <c r="E60" s="1047"/>
      <c r="F60" s="1047"/>
      <c r="G60" s="1047"/>
      <c r="H60" s="1047"/>
      <c r="I60" s="1047"/>
      <c r="J60" s="1047"/>
      <c r="K60" s="1047"/>
      <c r="L60" s="1047"/>
      <c r="M60" s="1047"/>
      <c r="N60" s="1047"/>
      <c r="O60" s="1047"/>
      <c r="P60" s="1047"/>
      <c r="Q60" s="1047"/>
      <c r="R60" s="1047"/>
      <c r="S60" s="1047"/>
      <c r="T60" s="1047"/>
      <c r="U60" s="1047"/>
    </row>
    <row r="61" spans="1:21" x14ac:dyDescent="0.25">
      <c r="A61" s="1047"/>
      <c r="B61" s="1047"/>
      <c r="C61" s="1047"/>
      <c r="D61" s="1047"/>
      <c r="E61" s="1047"/>
      <c r="F61" s="1047"/>
      <c r="G61" s="1047"/>
      <c r="H61" s="1047"/>
      <c r="I61" s="1047"/>
      <c r="J61" s="1047"/>
      <c r="K61" s="1047"/>
      <c r="L61" s="1047"/>
      <c r="M61" s="1047"/>
      <c r="N61" s="1047"/>
      <c r="O61" s="1047"/>
      <c r="P61" s="1047"/>
      <c r="Q61" s="1047"/>
      <c r="R61" s="1047"/>
      <c r="S61" s="1047"/>
      <c r="T61" s="1047"/>
      <c r="U61" s="1047"/>
    </row>
    <row r="62" spans="1:21" x14ac:dyDescent="0.25">
      <c r="A62" s="1047"/>
      <c r="B62" s="1047"/>
      <c r="C62" s="1047"/>
      <c r="D62" s="1047"/>
      <c r="E62" s="1047"/>
      <c r="F62" s="1047"/>
      <c r="G62" s="1047"/>
      <c r="H62" s="1047"/>
      <c r="I62" s="1047"/>
      <c r="J62" s="1047"/>
      <c r="K62" s="1047"/>
      <c r="L62" s="1047"/>
      <c r="M62" s="1047"/>
      <c r="N62" s="1047"/>
      <c r="O62" s="1047"/>
      <c r="P62" s="1047"/>
      <c r="Q62" s="1047"/>
      <c r="R62" s="1047"/>
      <c r="S62" s="1047"/>
      <c r="T62" s="1047"/>
      <c r="U62" s="1047"/>
    </row>
    <row r="63" spans="1:21" x14ac:dyDescent="0.25">
      <c r="A63" s="1047"/>
      <c r="B63" s="1047"/>
      <c r="C63" s="1047"/>
      <c r="D63" s="1047"/>
      <c r="E63" s="1047"/>
      <c r="F63" s="1047"/>
      <c r="G63" s="1047"/>
      <c r="H63" s="1047"/>
      <c r="I63" s="1047"/>
      <c r="J63" s="1047"/>
      <c r="K63" s="1047"/>
      <c r="L63" s="1047"/>
      <c r="M63" s="1047"/>
      <c r="N63" s="1047"/>
      <c r="O63" s="1047"/>
      <c r="P63" s="1047"/>
      <c r="Q63" s="1047"/>
      <c r="R63" s="1047"/>
      <c r="S63" s="1047"/>
      <c r="T63" s="1047"/>
      <c r="U63" s="1047"/>
    </row>
    <row r="64" spans="1:21" x14ac:dyDescent="0.25">
      <c r="A64" s="1047"/>
      <c r="B64" s="1047"/>
      <c r="C64" s="1047"/>
      <c r="D64" s="1047"/>
      <c r="E64" s="1047"/>
      <c r="F64" s="1047"/>
      <c r="G64" s="1047"/>
      <c r="H64" s="1047"/>
      <c r="I64" s="1047"/>
      <c r="J64" s="1047"/>
      <c r="K64" s="1047"/>
      <c r="L64" s="1047"/>
      <c r="M64" s="1047"/>
      <c r="N64" s="1047"/>
      <c r="O64" s="1047"/>
      <c r="P64" s="1047"/>
      <c r="Q64" s="1047"/>
      <c r="R64" s="1047"/>
      <c r="S64" s="1047"/>
      <c r="T64" s="1047"/>
      <c r="U64" s="1047"/>
    </row>
    <row r="65" spans="1:21" x14ac:dyDescent="0.25">
      <c r="A65" s="1047"/>
      <c r="B65" s="1047"/>
      <c r="C65" s="1047"/>
      <c r="D65" s="1047"/>
      <c r="E65" s="1047"/>
      <c r="F65" s="1047"/>
      <c r="G65" s="1047"/>
      <c r="H65" s="1047"/>
      <c r="I65" s="1047"/>
      <c r="J65" s="1047"/>
      <c r="K65" s="1047"/>
      <c r="L65" s="1047"/>
      <c r="M65" s="1047"/>
      <c r="N65" s="1047"/>
      <c r="O65" s="1047"/>
      <c r="P65" s="1047"/>
      <c r="Q65" s="1047"/>
      <c r="R65" s="1047"/>
      <c r="S65" s="1047"/>
      <c r="T65" s="1047"/>
      <c r="U65" s="1047"/>
    </row>
    <row r="66" spans="1:21" x14ac:dyDescent="0.25">
      <c r="A66" s="1047"/>
      <c r="B66" s="1047"/>
      <c r="C66" s="1047"/>
      <c r="D66" s="1047"/>
      <c r="E66" s="1047"/>
      <c r="F66" s="1047"/>
      <c r="G66" s="1047"/>
      <c r="H66" s="1047"/>
      <c r="I66" s="1047"/>
      <c r="J66" s="1047"/>
      <c r="K66" s="1047"/>
      <c r="L66" s="1047"/>
      <c r="M66" s="1047"/>
      <c r="N66" s="1047"/>
      <c r="O66" s="1047"/>
      <c r="P66" s="1047"/>
      <c r="Q66" s="1047"/>
      <c r="R66" s="1047"/>
      <c r="S66" s="1047"/>
      <c r="T66" s="1047"/>
      <c r="U66" s="1047"/>
    </row>
    <row r="67" spans="1:21" x14ac:dyDescent="0.25">
      <c r="A67" s="1047"/>
      <c r="B67" s="1047"/>
      <c r="C67" s="1047"/>
      <c r="D67" s="1047"/>
      <c r="E67" s="1047"/>
      <c r="F67" s="1047"/>
      <c r="G67" s="1047"/>
      <c r="H67" s="1047"/>
      <c r="I67" s="1047"/>
      <c r="J67" s="1047"/>
      <c r="K67" s="1047"/>
      <c r="L67" s="1047"/>
      <c r="M67" s="1047"/>
      <c r="N67" s="1047"/>
      <c r="O67" s="1047"/>
      <c r="P67" s="1047"/>
      <c r="Q67" s="1047"/>
      <c r="R67" s="1047"/>
      <c r="S67" s="1047"/>
      <c r="T67" s="1047"/>
      <c r="U67" s="1047"/>
    </row>
    <row r="68" spans="1:21" x14ac:dyDescent="0.25">
      <c r="A68" s="1047"/>
      <c r="B68" s="1047"/>
      <c r="C68" s="1047"/>
      <c r="D68" s="1047"/>
      <c r="E68" s="1047"/>
      <c r="F68" s="1047"/>
      <c r="G68" s="1047"/>
      <c r="H68" s="1047"/>
      <c r="I68" s="1047"/>
      <c r="J68" s="1047"/>
      <c r="K68" s="1047"/>
      <c r="L68" s="1047"/>
      <c r="M68" s="1047"/>
      <c r="N68" s="1047"/>
      <c r="O68" s="1047"/>
      <c r="P68" s="1047"/>
      <c r="Q68" s="1047"/>
      <c r="R68" s="1047"/>
      <c r="S68" s="1047"/>
      <c r="T68" s="1047"/>
      <c r="U68" s="1047"/>
    </row>
    <row r="69" spans="1:21" x14ac:dyDescent="0.25">
      <c r="A69" s="1047"/>
      <c r="B69" s="1047"/>
      <c r="C69" s="1047"/>
      <c r="D69" s="1047"/>
      <c r="E69" s="1047"/>
      <c r="F69" s="1047"/>
      <c r="G69" s="1047"/>
      <c r="H69" s="1047"/>
      <c r="I69" s="1047"/>
      <c r="J69" s="1047"/>
      <c r="K69" s="1047"/>
      <c r="L69" s="1047"/>
      <c r="M69" s="1047"/>
      <c r="N69" s="1047"/>
      <c r="O69" s="1047"/>
      <c r="P69" s="1047"/>
      <c r="Q69" s="1047"/>
      <c r="R69" s="1047"/>
      <c r="S69" s="1047"/>
      <c r="T69" s="1047"/>
      <c r="U69" s="1047"/>
    </row>
    <row r="70" spans="1:21" x14ac:dyDescent="0.25">
      <c r="A70" s="1047"/>
      <c r="B70" s="1047"/>
      <c r="C70" s="1047"/>
      <c r="D70" s="1047"/>
      <c r="E70" s="1047"/>
      <c r="F70" s="1047"/>
      <c r="G70" s="1047"/>
      <c r="H70" s="1047"/>
      <c r="I70" s="1047"/>
      <c r="J70" s="1047"/>
      <c r="K70" s="1047"/>
      <c r="L70" s="1047"/>
      <c r="M70" s="1047"/>
      <c r="N70" s="1047"/>
      <c r="O70" s="1047"/>
      <c r="P70" s="1047"/>
      <c r="Q70" s="1047"/>
      <c r="R70" s="1047"/>
      <c r="S70" s="1047"/>
      <c r="T70" s="1047"/>
      <c r="U70" s="1047"/>
    </row>
    <row r="71" spans="1:21" x14ac:dyDescent="0.25">
      <c r="A71" s="1047"/>
      <c r="B71" s="1047"/>
      <c r="C71" s="1047"/>
      <c r="D71" s="1047"/>
      <c r="E71" s="1047"/>
      <c r="F71" s="1047"/>
      <c r="G71" s="1047"/>
      <c r="H71" s="1047"/>
      <c r="I71" s="1047"/>
      <c r="J71" s="1047"/>
      <c r="K71" s="1047"/>
      <c r="L71" s="1047"/>
      <c r="M71" s="1047"/>
      <c r="N71" s="1047"/>
      <c r="O71" s="1047"/>
      <c r="P71" s="1047"/>
      <c r="Q71" s="1047"/>
      <c r="R71" s="1047"/>
      <c r="S71" s="1047"/>
      <c r="T71" s="1047"/>
      <c r="U71" s="1047"/>
    </row>
    <row r="72" spans="1:21" x14ac:dyDescent="0.25">
      <c r="A72" s="1047"/>
      <c r="B72" s="1047"/>
      <c r="C72" s="1047"/>
      <c r="D72" s="1047"/>
      <c r="E72" s="1047"/>
      <c r="F72" s="1047"/>
      <c r="G72" s="1047"/>
      <c r="H72" s="1047"/>
      <c r="I72" s="1047"/>
      <c r="J72" s="1047"/>
      <c r="K72" s="1047"/>
      <c r="L72" s="1047"/>
      <c r="M72" s="1047"/>
      <c r="N72" s="1047"/>
      <c r="O72" s="1047"/>
      <c r="P72" s="1047"/>
      <c r="Q72" s="1047"/>
      <c r="R72" s="1047"/>
      <c r="S72" s="1047"/>
      <c r="T72" s="1047"/>
      <c r="U72" s="1047"/>
    </row>
    <row r="73" spans="1:21" x14ac:dyDescent="0.25">
      <c r="A73" s="1047"/>
      <c r="B73" s="1047"/>
      <c r="C73" s="1047"/>
      <c r="D73" s="1047"/>
      <c r="E73" s="1047"/>
      <c r="F73" s="1047"/>
      <c r="G73" s="1047"/>
      <c r="H73" s="1047"/>
      <c r="I73" s="1047"/>
      <c r="J73" s="1047"/>
      <c r="K73" s="1047"/>
      <c r="L73" s="1047"/>
      <c r="M73" s="1047"/>
      <c r="N73" s="1047"/>
      <c r="O73" s="1047"/>
      <c r="P73" s="1047"/>
      <c r="Q73" s="1047"/>
      <c r="R73" s="1047"/>
      <c r="S73" s="1047"/>
      <c r="T73" s="1047"/>
      <c r="U73" s="1047"/>
    </row>
    <row r="74" spans="1:21" x14ac:dyDescent="0.25">
      <c r="A74" s="1047"/>
      <c r="B74" s="1047"/>
      <c r="C74" s="1047"/>
      <c r="D74" s="1047"/>
      <c r="E74" s="1047"/>
      <c r="F74" s="1047"/>
      <c r="G74" s="1047"/>
      <c r="H74" s="1047"/>
      <c r="I74" s="1047"/>
      <c r="J74" s="1047"/>
      <c r="K74" s="1047"/>
      <c r="L74" s="1047"/>
      <c r="M74" s="1047"/>
      <c r="N74" s="1047"/>
      <c r="O74" s="1047"/>
      <c r="P74" s="1047"/>
      <c r="Q74" s="1047"/>
      <c r="R74" s="1047"/>
      <c r="S74" s="1047"/>
      <c r="T74" s="1047"/>
      <c r="U74" s="1047"/>
    </row>
    <row r="75" spans="1:21" x14ac:dyDescent="0.25">
      <c r="A75" s="1047"/>
      <c r="B75" s="1047"/>
      <c r="C75" s="1047"/>
      <c r="D75" s="1047"/>
      <c r="E75" s="1047"/>
      <c r="F75" s="1047"/>
      <c r="G75" s="1047"/>
      <c r="H75" s="1047"/>
      <c r="I75" s="1047"/>
      <c r="J75" s="1047"/>
      <c r="K75" s="1047"/>
      <c r="L75" s="1047"/>
      <c r="M75" s="1047"/>
      <c r="N75" s="1047"/>
      <c r="O75" s="1047"/>
      <c r="P75" s="1047"/>
      <c r="Q75" s="1047"/>
      <c r="R75" s="1047"/>
      <c r="S75" s="1047"/>
      <c r="T75" s="1047"/>
      <c r="U75" s="1047"/>
    </row>
    <row r="76" spans="1:21" x14ac:dyDescent="0.25">
      <c r="A76" s="1047"/>
      <c r="B76" s="1047"/>
      <c r="C76" s="1047"/>
      <c r="D76" s="1047"/>
      <c r="E76" s="1047"/>
      <c r="F76" s="1047"/>
      <c r="G76" s="1047"/>
      <c r="H76" s="1047"/>
      <c r="I76" s="1047"/>
      <c r="J76" s="1047"/>
      <c r="K76" s="1047"/>
      <c r="L76" s="1047"/>
      <c r="M76" s="1047"/>
      <c r="N76" s="1047"/>
      <c r="O76" s="1047"/>
      <c r="P76" s="1047"/>
      <c r="Q76" s="1047"/>
      <c r="R76" s="1047"/>
      <c r="S76" s="1047"/>
      <c r="T76" s="1047"/>
      <c r="U76" s="1047"/>
    </row>
  </sheetData>
  <mergeCells count="21">
    <mergeCell ref="S7:S10"/>
    <mergeCell ref="T7:T10"/>
    <mergeCell ref="U7:U10"/>
    <mergeCell ref="M7:M10"/>
    <mergeCell ref="N7:N10"/>
    <mergeCell ref="O7:O10"/>
    <mergeCell ref="P7:P10"/>
    <mergeCell ref="Q7:Q10"/>
    <mergeCell ref="R7:R10"/>
    <mergeCell ref="G7:G10"/>
    <mergeCell ref="H7:H10"/>
    <mergeCell ref="I7:I10"/>
    <mergeCell ref="J7:J10"/>
    <mergeCell ref="K7:K10"/>
    <mergeCell ref="L7:L10"/>
    <mergeCell ref="A7:A10"/>
    <mergeCell ref="B7:B10"/>
    <mergeCell ref="C7:C10"/>
    <mergeCell ref="D7:D10"/>
    <mergeCell ref="E7:E10"/>
    <mergeCell ref="F7:F10"/>
  </mergeCells>
  <hyperlinks>
    <hyperlink ref="A1" location="Índice!A1" display="Volver al Índice" xr:uid="{46688241-BB9C-4BCE-93FB-0245AC2EAFAA}"/>
  </hyperlinks>
  <pageMargins left="1.1811023622047245" right="1.1811023622047245" top="0.98425196850393704" bottom="0.98425196850393704" header="0.59055118110236227" footer="0.59055118110236227"/>
  <pageSetup paperSize="9" scale="68" fitToWidth="0" fitToHeight="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6AA2E-A3E9-496F-A0E3-96F9324A2D6D}">
  <sheetPr codeName="Hoja20"/>
  <dimension ref="A1:K204"/>
  <sheetViews>
    <sheetView workbookViewId="0"/>
  </sheetViews>
  <sheetFormatPr baseColWidth="10" defaultColWidth="11.44140625" defaultRowHeight="13.8" x14ac:dyDescent="0.25"/>
  <cols>
    <col min="1" max="1" width="29.44140625" style="1227" customWidth="1"/>
    <col min="2" max="2" width="8.44140625" style="1227" customWidth="1"/>
    <col min="3" max="10" width="12.44140625" style="1227" customWidth="1"/>
    <col min="11" max="256" width="11.44140625" style="1227"/>
    <col min="257" max="257" width="29.44140625" style="1227" customWidth="1"/>
    <col min="258" max="258" width="8.44140625" style="1227" customWidth="1"/>
    <col min="259" max="266" width="12.44140625" style="1227" customWidth="1"/>
    <col min="267" max="512" width="11.44140625" style="1227"/>
    <col min="513" max="513" width="29.44140625" style="1227" customWidth="1"/>
    <col min="514" max="514" width="8.44140625" style="1227" customWidth="1"/>
    <col min="515" max="522" width="12.44140625" style="1227" customWidth="1"/>
    <col min="523" max="768" width="11.44140625" style="1227"/>
    <col min="769" max="769" width="29.44140625" style="1227" customWidth="1"/>
    <col min="770" max="770" width="8.44140625" style="1227" customWidth="1"/>
    <col min="771" max="778" width="12.44140625" style="1227" customWidth="1"/>
    <col min="779" max="1024" width="11.44140625" style="1227"/>
    <col min="1025" max="1025" width="29.44140625" style="1227" customWidth="1"/>
    <col min="1026" max="1026" width="8.44140625" style="1227" customWidth="1"/>
    <col min="1027" max="1034" width="12.44140625" style="1227" customWidth="1"/>
    <col min="1035" max="1280" width="11.44140625" style="1227"/>
    <col min="1281" max="1281" width="29.44140625" style="1227" customWidth="1"/>
    <col min="1282" max="1282" width="8.44140625" style="1227" customWidth="1"/>
    <col min="1283" max="1290" width="12.44140625" style="1227" customWidth="1"/>
    <col min="1291" max="1536" width="11.44140625" style="1227"/>
    <col min="1537" max="1537" width="29.44140625" style="1227" customWidth="1"/>
    <col min="1538" max="1538" width="8.44140625" style="1227" customWidth="1"/>
    <col min="1539" max="1546" width="12.44140625" style="1227" customWidth="1"/>
    <col min="1547" max="1792" width="11.44140625" style="1227"/>
    <col min="1793" max="1793" width="29.44140625" style="1227" customWidth="1"/>
    <col min="1794" max="1794" width="8.44140625" style="1227" customWidth="1"/>
    <col min="1795" max="1802" width="12.44140625" style="1227" customWidth="1"/>
    <col min="1803" max="2048" width="11.44140625" style="1227"/>
    <col min="2049" max="2049" width="29.44140625" style="1227" customWidth="1"/>
    <col min="2050" max="2050" width="8.44140625" style="1227" customWidth="1"/>
    <col min="2051" max="2058" width="12.44140625" style="1227" customWidth="1"/>
    <col min="2059" max="2304" width="11.44140625" style="1227"/>
    <col min="2305" max="2305" width="29.44140625" style="1227" customWidth="1"/>
    <col min="2306" max="2306" width="8.44140625" style="1227" customWidth="1"/>
    <col min="2307" max="2314" width="12.44140625" style="1227" customWidth="1"/>
    <col min="2315" max="2560" width="11.44140625" style="1227"/>
    <col min="2561" max="2561" width="29.44140625" style="1227" customWidth="1"/>
    <col min="2562" max="2562" width="8.44140625" style="1227" customWidth="1"/>
    <col min="2563" max="2570" width="12.44140625" style="1227" customWidth="1"/>
    <col min="2571" max="2816" width="11.44140625" style="1227"/>
    <col min="2817" max="2817" width="29.44140625" style="1227" customWidth="1"/>
    <col min="2818" max="2818" width="8.44140625" style="1227" customWidth="1"/>
    <col min="2819" max="2826" width="12.44140625" style="1227" customWidth="1"/>
    <col min="2827" max="3072" width="11.44140625" style="1227"/>
    <col min="3073" max="3073" width="29.44140625" style="1227" customWidth="1"/>
    <col min="3074" max="3074" width="8.44140625" style="1227" customWidth="1"/>
    <col min="3075" max="3082" width="12.44140625" style="1227" customWidth="1"/>
    <col min="3083" max="3328" width="11.44140625" style="1227"/>
    <col min="3329" max="3329" width="29.44140625" style="1227" customWidth="1"/>
    <col min="3330" max="3330" width="8.44140625" style="1227" customWidth="1"/>
    <col min="3331" max="3338" width="12.44140625" style="1227" customWidth="1"/>
    <col min="3339" max="3584" width="11.44140625" style="1227"/>
    <col min="3585" max="3585" width="29.44140625" style="1227" customWidth="1"/>
    <col min="3586" max="3586" width="8.44140625" style="1227" customWidth="1"/>
    <col min="3587" max="3594" width="12.44140625" style="1227" customWidth="1"/>
    <col min="3595" max="3840" width="11.44140625" style="1227"/>
    <col min="3841" max="3841" width="29.44140625" style="1227" customWidth="1"/>
    <col min="3842" max="3842" width="8.44140625" style="1227" customWidth="1"/>
    <col min="3843" max="3850" width="12.44140625" style="1227" customWidth="1"/>
    <col min="3851" max="4096" width="11.44140625" style="1227"/>
    <col min="4097" max="4097" width="29.44140625" style="1227" customWidth="1"/>
    <col min="4098" max="4098" width="8.44140625" style="1227" customWidth="1"/>
    <col min="4099" max="4106" width="12.44140625" style="1227" customWidth="1"/>
    <col min="4107" max="4352" width="11.44140625" style="1227"/>
    <col min="4353" max="4353" width="29.44140625" style="1227" customWidth="1"/>
    <col min="4354" max="4354" width="8.44140625" style="1227" customWidth="1"/>
    <col min="4355" max="4362" width="12.44140625" style="1227" customWidth="1"/>
    <col min="4363" max="4608" width="11.44140625" style="1227"/>
    <col min="4609" max="4609" width="29.44140625" style="1227" customWidth="1"/>
    <col min="4610" max="4610" width="8.44140625" style="1227" customWidth="1"/>
    <col min="4611" max="4618" width="12.44140625" style="1227" customWidth="1"/>
    <col min="4619" max="4864" width="11.44140625" style="1227"/>
    <col min="4865" max="4865" width="29.44140625" style="1227" customWidth="1"/>
    <col min="4866" max="4866" width="8.44140625" style="1227" customWidth="1"/>
    <col min="4867" max="4874" width="12.44140625" style="1227" customWidth="1"/>
    <col min="4875" max="5120" width="11.44140625" style="1227"/>
    <col min="5121" max="5121" width="29.44140625" style="1227" customWidth="1"/>
    <col min="5122" max="5122" width="8.44140625" style="1227" customWidth="1"/>
    <col min="5123" max="5130" width="12.44140625" style="1227" customWidth="1"/>
    <col min="5131" max="5376" width="11.44140625" style="1227"/>
    <col min="5377" max="5377" width="29.44140625" style="1227" customWidth="1"/>
    <col min="5378" max="5378" width="8.44140625" style="1227" customWidth="1"/>
    <col min="5379" max="5386" width="12.44140625" style="1227" customWidth="1"/>
    <col min="5387" max="5632" width="11.44140625" style="1227"/>
    <col min="5633" max="5633" width="29.44140625" style="1227" customWidth="1"/>
    <col min="5634" max="5634" width="8.44140625" style="1227" customWidth="1"/>
    <col min="5635" max="5642" width="12.44140625" style="1227" customWidth="1"/>
    <col min="5643" max="5888" width="11.44140625" style="1227"/>
    <col min="5889" max="5889" width="29.44140625" style="1227" customWidth="1"/>
    <col min="5890" max="5890" width="8.44140625" style="1227" customWidth="1"/>
    <col min="5891" max="5898" width="12.44140625" style="1227" customWidth="1"/>
    <col min="5899" max="6144" width="11.44140625" style="1227"/>
    <col min="6145" max="6145" width="29.44140625" style="1227" customWidth="1"/>
    <col min="6146" max="6146" width="8.44140625" style="1227" customWidth="1"/>
    <col min="6147" max="6154" width="12.44140625" style="1227" customWidth="1"/>
    <col min="6155" max="6400" width="11.44140625" style="1227"/>
    <col min="6401" max="6401" width="29.44140625" style="1227" customWidth="1"/>
    <col min="6402" max="6402" width="8.44140625" style="1227" customWidth="1"/>
    <col min="6403" max="6410" width="12.44140625" style="1227" customWidth="1"/>
    <col min="6411" max="6656" width="11.44140625" style="1227"/>
    <col min="6657" max="6657" width="29.44140625" style="1227" customWidth="1"/>
    <col min="6658" max="6658" width="8.44140625" style="1227" customWidth="1"/>
    <col min="6659" max="6666" width="12.44140625" style="1227" customWidth="1"/>
    <col min="6667" max="6912" width="11.44140625" style="1227"/>
    <col min="6913" max="6913" width="29.44140625" style="1227" customWidth="1"/>
    <col min="6914" max="6914" width="8.44140625" style="1227" customWidth="1"/>
    <col min="6915" max="6922" width="12.44140625" style="1227" customWidth="1"/>
    <col min="6923" max="7168" width="11.44140625" style="1227"/>
    <col min="7169" max="7169" width="29.44140625" style="1227" customWidth="1"/>
    <col min="7170" max="7170" width="8.44140625" style="1227" customWidth="1"/>
    <col min="7171" max="7178" width="12.44140625" style="1227" customWidth="1"/>
    <col min="7179" max="7424" width="11.44140625" style="1227"/>
    <col min="7425" max="7425" width="29.44140625" style="1227" customWidth="1"/>
    <col min="7426" max="7426" width="8.44140625" style="1227" customWidth="1"/>
    <col min="7427" max="7434" width="12.44140625" style="1227" customWidth="1"/>
    <col min="7435" max="7680" width="11.44140625" style="1227"/>
    <col min="7681" max="7681" width="29.44140625" style="1227" customWidth="1"/>
    <col min="7682" max="7682" width="8.44140625" style="1227" customWidth="1"/>
    <col min="7683" max="7690" width="12.44140625" style="1227" customWidth="1"/>
    <col min="7691" max="7936" width="11.44140625" style="1227"/>
    <col min="7937" max="7937" width="29.44140625" style="1227" customWidth="1"/>
    <col min="7938" max="7938" width="8.44140625" style="1227" customWidth="1"/>
    <col min="7939" max="7946" width="12.44140625" style="1227" customWidth="1"/>
    <col min="7947" max="8192" width="11.44140625" style="1227"/>
    <col min="8193" max="8193" width="29.44140625" style="1227" customWidth="1"/>
    <col min="8194" max="8194" width="8.44140625" style="1227" customWidth="1"/>
    <col min="8195" max="8202" width="12.44140625" style="1227" customWidth="1"/>
    <col min="8203" max="8448" width="11.44140625" style="1227"/>
    <col min="8449" max="8449" width="29.44140625" style="1227" customWidth="1"/>
    <col min="8450" max="8450" width="8.44140625" style="1227" customWidth="1"/>
    <col min="8451" max="8458" width="12.44140625" style="1227" customWidth="1"/>
    <col min="8459" max="8704" width="11.44140625" style="1227"/>
    <col min="8705" max="8705" width="29.44140625" style="1227" customWidth="1"/>
    <col min="8706" max="8706" width="8.44140625" style="1227" customWidth="1"/>
    <col min="8707" max="8714" width="12.44140625" style="1227" customWidth="1"/>
    <col min="8715" max="8960" width="11.44140625" style="1227"/>
    <col min="8961" max="8961" width="29.44140625" style="1227" customWidth="1"/>
    <col min="8962" max="8962" width="8.44140625" style="1227" customWidth="1"/>
    <col min="8963" max="8970" width="12.44140625" style="1227" customWidth="1"/>
    <col min="8971" max="9216" width="11.44140625" style="1227"/>
    <col min="9217" max="9217" width="29.44140625" style="1227" customWidth="1"/>
    <col min="9218" max="9218" width="8.44140625" style="1227" customWidth="1"/>
    <col min="9219" max="9226" width="12.44140625" style="1227" customWidth="1"/>
    <col min="9227" max="9472" width="11.44140625" style="1227"/>
    <col min="9473" max="9473" width="29.44140625" style="1227" customWidth="1"/>
    <col min="9474" max="9474" width="8.44140625" style="1227" customWidth="1"/>
    <col min="9475" max="9482" width="12.44140625" style="1227" customWidth="1"/>
    <col min="9483" max="9728" width="11.44140625" style="1227"/>
    <col min="9729" max="9729" width="29.44140625" style="1227" customWidth="1"/>
    <col min="9730" max="9730" width="8.44140625" style="1227" customWidth="1"/>
    <col min="9731" max="9738" width="12.44140625" style="1227" customWidth="1"/>
    <col min="9739" max="9984" width="11.44140625" style="1227"/>
    <col min="9985" max="9985" width="29.44140625" style="1227" customWidth="1"/>
    <col min="9986" max="9986" width="8.44140625" style="1227" customWidth="1"/>
    <col min="9987" max="9994" width="12.44140625" style="1227" customWidth="1"/>
    <col min="9995" max="10240" width="11.44140625" style="1227"/>
    <col min="10241" max="10241" width="29.44140625" style="1227" customWidth="1"/>
    <col min="10242" max="10242" width="8.44140625" style="1227" customWidth="1"/>
    <col min="10243" max="10250" width="12.44140625" style="1227" customWidth="1"/>
    <col min="10251" max="10496" width="11.44140625" style="1227"/>
    <col min="10497" max="10497" width="29.44140625" style="1227" customWidth="1"/>
    <col min="10498" max="10498" width="8.44140625" style="1227" customWidth="1"/>
    <col min="10499" max="10506" width="12.44140625" style="1227" customWidth="1"/>
    <col min="10507" max="10752" width="11.44140625" style="1227"/>
    <col min="10753" max="10753" width="29.44140625" style="1227" customWidth="1"/>
    <col min="10754" max="10754" width="8.44140625" style="1227" customWidth="1"/>
    <col min="10755" max="10762" width="12.44140625" style="1227" customWidth="1"/>
    <col min="10763" max="11008" width="11.44140625" style="1227"/>
    <col min="11009" max="11009" width="29.44140625" style="1227" customWidth="1"/>
    <col min="11010" max="11010" width="8.44140625" style="1227" customWidth="1"/>
    <col min="11011" max="11018" width="12.44140625" style="1227" customWidth="1"/>
    <col min="11019" max="11264" width="11.44140625" style="1227"/>
    <col min="11265" max="11265" width="29.44140625" style="1227" customWidth="1"/>
    <col min="11266" max="11266" width="8.44140625" style="1227" customWidth="1"/>
    <col min="11267" max="11274" width="12.44140625" style="1227" customWidth="1"/>
    <col min="11275" max="11520" width="11.44140625" style="1227"/>
    <col min="11521" max="11521" width="29.44140625" style="1227" customWidth="1"/>
    <col min="11522" max="11522" width="8.44140625" style="1227" customWidth="1"/>
    <col min="11523" max="11530" width="12.44140625" style="1227" customWidth="1"/>
    <col min="11531" max="11776" width="11.44140625" style="1227"/>
    <col min="11777" max="11777" width="29.44140625" style="1227" customWidth="1"/>
    <col min="11778" max="11778" width="8.44140625" style="1227" customWidth="1"/>
    <col min="11779" max="11786" width="12.44140625" style="1227" customWidth="1"/>
    <col min="11787" max="12032" width="11.44140625" style="1227"/>
    <col min="12033" max="12033" width="29.44140625" style="1227" customWidth="1"/>
    <col min="12034" max="12034" width="8.44140625" style="1227" customWidth="1"/>
    <col min="12035" max="12042" width="12.44140625" style="1227" customWidth="1"/>
    <col min="12043" max="12288" width="11.44140625" style="1227"/>
    <col min="12289" max="12289" width="29.44140625" style="1227" customWidth="1"/>
    <col min="12290" max="12290" width="8.44140625" style="1227" customWidth="1"/>
    <col min="12291" max="12298" width="12.44140625" style="1227" customWidth="1"/>
    <col min="12299" max="12544" width="11.44140625" style="1227"/>
    <col min="12545" max="12545" width="29.44140625" style="1227" customWidth="1"/>
    <col min="12546" max="12546" width="8.44140625" style="1227" customWidth="1"/>
    <col min="12547" max="12554" width="12.44140625" style="1227" customWidth="1"/>
    <col min="12555" max="12800" width="11.44140625" style="1227"/>
    <col min="12801" max="12801" width="29.44140625" style="1227" customWidth="1"/>
    <col min="12802" max="12802" width="8.44140625" style="1227" customWidth="1"/>
    <col min="12803" max="12810" width="12.44140625" style="1227" customWidth="1"/>
    <col min="12811" max="13056" width="11.44140625" style="1227"/>
    <col min="13057" max="13057" width="29.44140625" style="1227" customWidth="1"/>
    <col min="13058" max="13058" width="8.44140625" style="1227" customWidth="1"/>
    <col min="13059" max="13066" width="12.44140625" style="1227" customWidth="1"/>
    <col min="13067" max="13312" width="11.44140625" style="1227"/>
    <col min="13313" max="13313" width="29.44140625" style="1227" customWidth="1"/>
    <col min="13314" max="13314" width="8.44140625" style="1227" customWidth="1"/>
    <col min="13315" max="13322" width="12.44140625" style="1227" customWidth="1"/>
    <col min="13323" max="13568" width="11.44140625" style="1227"/>
    <col min="13569" max="13569" width="29.44140625" style="1227" customWidth="1"/>
    <col min="13570" max="13570" width="8.44140625" style="1227" customWidth="1"/>
    <col min="13571" max="13578" width="12.44140625" style="1227" customWidth="1"/>
    <col min="13579" max="13824" width="11.44140625" style="1227"/>
    <col min="13825" max="13825" width="29.44140625" style="1227" customWidth="1"/>
    <col min="13826" max="13826" width="8.44140625" style="1227" customWidth="1"/>
    <col min="13827" max="13834" width="12.44140625" style="1227" customWidth="1"/>
    <col min="13835" max="14080" width="11.44140625" style="1227"/>
    <col min="14081" max="14081" width="29.44140625" style="1227" customWidth="1"/>
    <col min="14082" max="14082" width="8.44140625" style="1227" customWidth="1"/>
    <col min="14083" max="14090" width="12.44140625" style="1227" customWidth="1"/>
    <col min="14091" max="14336" width="11.44140625" style="1227"/>
    <col min="14337" max="14337" width="29.44140625" style="1227" customWidth="1"/>
    <col min="14338" max="14338" width="8.44140625" style="1227" customWidth="1"/>
    <col min="14339" max="14346" width="12.44140625" style="1227" customWidth="1"/>
    <col min="14347" max="14592" width="11.44140625" style="1227"/>
    <col min="14593" max="14593" width="29.44140625" style="1227" customWidth="1"/>
    <col min="14594" max="14594" width="8.44140625" style="1227" customWidth="1"/>
    <col min="14595" max="14602" width="12.44140625" style="1227" customWidth="1"/>
    <col min="14603" max="14848" width="11.44140625" style="1227"/>
    <col min="14849" max="14849" width="29.44140625" style="1227" customWidth="1"/>
    <col min="14850" max="14850" width="8.44140625" style="1227" customWidth="1"/>
    <col min="14851" max="14858" width="12.44140625" style="1227" customWidth="1"/>
    <col min="14859" max="15104" width="11.44140625" style="1227"/>
    <col min="15105" max="15105" width="29.44140625" style="1227" customWidth="1"/>
    <col min="15106" max="15106" width="8.44140625" style="1227" customWidth="1"/>
    <col min="15107" max="15114" width="12.44140625" style="1227" customWidth="1"/>
    <col min="15115" max="15360" width="11.44140625" style="1227"/>
    <col min="15361" max="15361" width="29.44140625" style="1227" customWidth="1"/>
    <col min="15362" max="15362" width="8.44140625" style="1227" customWidth="1"/>
    <col min="15363" max="15370" width="12.44140625" style="1227" customWidth="1"/>
    <col min="15371" max="15616" width="11.44140625" style="1227"/>
    <col min="15617" max="15617" width="29.44140625" style="1227" customWidth="1"/>
    <col min="15618" max="15618" width="8.44140625" style="1227" customWidth="1"/>
    <col min="15619" max="15626" width="12.44140625" style="1227" customWidth="1"/>
    <col min="15627" max="15872" width="11.44140625" style="1227"/>
    <col min="15873" max="15873" width="29.44140625" style="1227" customWidth="1"/>
    <col min="15874" max="15874" width="8.44140625" style="1227" customWidth="1"/>
    <col min="15875" max="15882" width="12.44140625" style="1227" customWidth="1"/>
    <col min="15883" max="16128" width="11.44140625" style="1227"/>
    <col min="16129" max="16129" width="29.44140625" style="1227" customWidth="1"/>
    <col min="16130" max="16130" width="8.44140625" style="1227" customWidth="1"/>
    <col min="16131" max="16138" width="12.44140625" style="1227" customWidth="1"/>
    <col min="16139" max="16384" width="11.44140625" style="1227"/>
  </cols>
  <sheetData>
    <row r="1" spans="1:11" ht="18" customHeight="1" x14ac:dyDescent="0.25">
      <c r="A1" s="1347" t="s">
        <v>1132</v>
      </c>
    </row>
    <row r="2" spans="1:11" s="1229" customFormat="1" ht="28.2" x14ac:dyDescent="0.5">
      <c r="A2" s="1228" t="s">
        <v>1072</v>
      </c>
      <c r="B2" s="1228"/>
      <c r="C2" s="1228"/>
      <c r="D2" s="1228"/>
      <c r="E2" s="1228"/>
      <c r="F2" s="1228"/>
      <c r="G2" s="1228"/>
      <c r="H2" s="1228"/>
      <c r="I2" s="1228"/>
      <c r="J2" s="1228"/>
    </row>
    <row r="3" spans="1:11" s="1230" customFormat="1" ht="25.2" x14ac:dyDescent="0.45">
      <c r="A3" s="354" t="s">
        <v>1073</v>
      </c>
      <c r="B3" s="354"/>
      <c r="C3" s="354"/>
      <c r="D3" s="354"/>
      <c r="E3" s="354"/>
      <c r="F3" s="354"/>
      <c r="G3" s="354"/>
      <c r="H3" s="354"/>
      <c r="I3" s="354"/>
      <c r="J3" s="354"/>
      <c r="K3" s="1227"/>
    </row>
    <row r="4" spans="1:11" ht="21.75" customHeight="1" x14ac:dyDescent="0.25">
      <c r="A4" s="1231" t="s">
        <v>1074</v>
      </c>
      <c r="B4" s="1231"/>
      <c r="C4" s="1231"/>
      <c r="D4" s="1231"/>
      <c r="E4" s="1231"/>
      <c r="F4" s="1231"/>
      <c r="G4" s="1231"/>
      <c r="H4" s="1231"/>
      <c r="I4" s="1231"/>
      <c r="J4" s="1231"/>
    </row>
    <row r="5" spans="1:11" ht="14.4" thickBot="1" x14ac:dyDescent="0.3"/>
    <row r="6" spans="1:11" ht="20.25" customHeight="1" x14ac:dyDescent="0.25">
      <c r="A6" s="1232" t="s">
        <v>1</v>
      </c>
      <c r="B6" s="1233"/>
      <c r="C6" s="1234" t="s">
        <v>1075</v>
      </c>
      <c r="D6" s="1234"/>
      <c r="E6" s="1234"/>
      <c r="F6" s="1234"/>
      <c r="G6" s="1234"/>
      <c r="H6" s="1234"/>
      <c r="I6" s="1234"/>
      <c r="J6" s="1235" t="s">
        <v>194</v>
      </c>
    </row>
    <row r="7" spans="1:11" ht="33.75" customHeight="1" x14ac:dyDescent="0.25">
      <c r="A7" s="1236"/>
      <c r="B7" s="1237"/>
      <c r="C7" s="1237" t="s">
        <v>965</v>
      </c>
      <c r="D7" s="1238" t="s">
        <v>1076</v>
      </c>
      <c r="E7" s="1238" t="s">
        <v>967</v>
      </c>
      <c r="F7" s="1238" t="s">
        <v>968</v>
      </c>
      <c r="G7" s="1238" t="s">
        <v>105</v>
      </c>
      <c r="H7" s="1238" t="s">
        <v>1077</v>
      </c>
      <c r="I7" s="1238" t="s">
        <v>1078</v>
      </c>
      <c r="J7" s="1239"/>
    </row>
    <row r="8" spans="1:11" s="1245" customFormat="1" ht="18" customHeight="1" x14ac:dyDescent="0.2">
      <c r="A8" s="1240" t="s">
        <v>29</v>
      </c>
      <c r="B8" s="1241"/>
      <c r="C8" s="1242">
        <v>624.96500000000003</v>
      </c>
      <c r="D8" s="1242">
        <v>189.53899999999999</v>
      </c>
      <c r="E8" s="1242">
        <v>12023.556</v>
      </c>
      <c r="F8" s="1242">
        <v>24904.7</v>
      </c>
      <c r="G8" s="1242">
        <v>11.644</v>
      </c>
      <c r="H8" s="1242">
        <v>13643.039000000001</v>
      </c>
      <c r="I8" s="1242" t="s">
        <v>134</v>
      </c>
      <c r="J8" s="1243">
        <v>51397.442999999999</v>
      </c>
      <c r="K8" s="1244"/>
    </row>
    <row r="9" spans="1:11" s="1245" customFormat="1" ht="18" customHeight="1" x14ac:dyDescent="0.2">
      <c r="A9" s="1240" t="s">
        <v>30</v>
      </c>
      <c r="B9" s="1241"/>
      <c r="C9" s="1242" t="s">
        <v>134</v>
      </c>
      <c r="D9" s="1242" t="s">
        <v>134</v>
      </c>
      <c r="E9" s="1242" t="s">
        <v>134</v>
      </c>
      <c r="F9" s="1242" t="s">
        <v>134</v>
      </c>
      <c r="G9" s="1242" t="s">
        <v>134</v>
      </c>
      <c r="H9" s="1242" t="s">
        <v>134</v>
      </c>
      <c r="I9" s="1242" t="s">
        <v>134</v>
      </c>
      <c r="J9" s="1243" t="s">
        <v>134</v>
      </c>
      <c r="K9" s="1244"/>
    </row>
    <row r="10" spans="1:11" s="1245" customFormat="1" ht="18" customHeight="1" x14ac:dyDescent="0.2">
      <c r="A10" s="1240" t="s">
        <v>31</v>
      </c>
      <c r="B10" s="1241"/>
      <c r="C10" s="1242" t="s">
        <v>134</v>
      </c>
      <c r="D10" s="1242">
        <v>754.87400000000002</v>
      </c>
      <c r="E10" s="1242">
        <v>98.673000000000002</v>
      </c>
      <c r="F10" s="1242">
        <v>134310.97099999999</v>
      </c>
      <c r="G10" s="1242">
        <v>1390.1079999999999</v>
      </c>
      <c r="H10" s="1242">
        <v>128560.522</v>
      </c>
      <c r="I10" s="1242">
        <v>8989.2099999999991</v>
      </c>
      <c r="J10" s="1243">
        <v>274104.35800000001</v>
      </c>
      <c r="K10" s="1244"/>
    </row>
    <row r="11" spans="1:11" s="1245" customFormat="1" ht="18" customHeight="1" x14ac:dyDescent="0.2">
      <c r="A11" s="1240" t="s">
        <v>32</v>
      </c>
      <c r="B11" s="1241"/>
      <c r="C11" s="1242" t="s">
        <v>134</v>
      </c>
      <c r="D11" s="1242" t="s">
        <v>134</v>
      </c>
      <c r="E11" s="1242" t="s">
        <v>134</v>
      </c>
      <c r="F11" s="1242">
        <v>148.25800000000001</v>
      </c>
      <c r="G11" s="1242">
        <v>60.991</v>
      </c>
      <c r="H11" s="1242">
        <v>24814.720000000001</v>
      </c>
      <c r="I11" s="1242" t="s">
        <v>134</v>
      </c>
      <c r="J11" s="1243">
        <v>25023.969000000001</v>
      </c>
      <c r="K11" s="1244"/>
    </row>
    <row r="12" spans="1:11" s="1245" customFormat="1" ht="18" customHeight="1" x14ac:dyDescent="0.2">
      <c r="A12" s="1240" t="s">
        <v>33</v>
      </c>
      <c r="B12" s="1241"/>
      <c r="C12" s="1242" t="s">
        <v>134</v>
      </c>
      <c r="D12" s="1242" t="s">
        <v>134</v>
      </c>
      <c r="E12" s="1242">
        <v>108.038</v>
      </c>
      <c r="F12" s="1242">
        <v>402.59899999999999</v>
      </c>
      <c r="G12" s="1242" t="s">
        <v>134</v>
      </c>
      <c r="H12" s="1242">
        <v>7015.317</v>
      </c>
      <c r="I12" s="1242" t="s">
        <v>134</v>
      </c>
      <c r="J12" s="1243">
        <v>7525.9539999999997</v>
      </c>
      <c r="K12" s="1244"/>
    </row>
    <row r="13" spans="1:11" s="1245" customFormat="1" ht="18" customHeight="1" x14ac:dyDescent="0.2">
      <c r="A13" s="1240" t="s">
        <v>117</v>
      </c>
      <c r="B13" s="1241"/>
      <c r="C13" s="1242" t="s">
        <v>134</v>
      </c>
      <c r="D13" s="1242" t="s">
        <v>134</v>
      </c>
      <c r="E13" s="1242">
        <v>4045.221</v>
      </c>
      <c r="F13" s="1242">
        <v>6321.8959999999997</v>
      </c>
      <c r="G13" s="1242">
        <v>106.843</v>
      </c>
      <c r="H13" s="1242">
        <v>45440.269</v>
      </c>
      <c r="I13" s="1242">
        <v>7.8079999999999998</v>
      </c>
      <c r="J13" s="1243">
        <v>55922.036999999997</v>
      </c>
      <c r="K13" s="1244"/>
    </row>
    <row r="14" spans="1:11" s="1245" customFormat="1" ht="18" customHeight="1" x14ac:dyDescent="0.2">
      <c r="A14" s="1240" t="s">
        <v>35</v>
      </c>
      <c r="B14" s="1241"/>
      <c r="C14" s="1242" t="s">
        <v>134</v>
      </c>
      <c r="D14" s="1242" t="s">
        <v>134</v>
      </c>
      <c r="E14" s="1242" t="s">
        <v>134</v>
      </c>
      <c r="F14" s="1242" t="s">
        <v>134</v>
      </c>
      <c r="G14" s="1242" t="s">
        <v>134</v>
      </c>
      <c r="H14" s="1242" t="s">
        <v>134</v>
      </c>
      <c r="I14" s="1242" t="s">
        <v>134</v>
      </c>
      <c r="J14" s="1243" t="s">
        <v>134</v>
      </c>
      <c r="K14" s="1244"/>
    </row>
    <row r="15" spans="1:11" s="1245" customFormat="1" ht="18" customHeight="1" x14ac:dyDescent="0.2">
      <c r="A15" s="1240" t="s">
        <v>784</v>
      </c>
      <c r="B15" s="1241"/>
      <c r="C15" s="1242" t="s">
        <v>134</v>
      </c>
      <c r="D15" s="1242" t="s">
        <v>134</v>
      </c>
      <c r="E15" s="1242">
        <v>19.206</v>
      </c>
      <c r="F15" s="1242">
        <v>2949.134</v>
      </c>
      <c r="G15" s="1242">
        <v>77.628</v>
      </c>
      <c r="H15" s="1242">
        <v>81979.486000000004</v>
      </c>
      <c r="I15" s="1242" t="s">
        <v>134</v>
      </c>
      <c r="J15" s="1243">
        <v>85025.453999999998</v>
      </c>
      <c r="K15" s="1244"/>
    </row>
    <row r="16" spans="1:11" s="1245" customFormat="1" ht="18" customHeight="1" x14ac:dyDescent="0.2">
      <c r="A16" s="1240" t="s">
        <v>37</v>
      </c>
      <c r="B16" s="1241"/>
      <c r="C16" s="1242" t="s">
        <v>134</v>
      </c>
      <c r="D16" s="1242" t="s">
        <v>134</v>
      </c>
      <c r="E16" s="1242" t="s">
        <v>134</v>
      </c>
      <c r="F16" s="1242">
        <v>48570.733</v>
      </c>
      <c r="G16" s="1242">
        <v>21711.312999999998</v>
      </c>
      <c r="H16" s="1242">
        <v>1938.7660000000001</v>
      </c>
      <c r="I16" s="1242">
        <v>113.306</v>
      </c>
      <c r="J16" s="1243">
        <v>72334.118000000002</v>
      </c>
      <c r="K16" s="1244"/>
    </row>
    <row r="17" spans="1:11" s="1245" customFormat="1" ht="18" customHeight="1" x14ac:dyDescent="0.2">
      <c r="A17" s="1240" t="s">
        <v>38</v>
      </c>
      <c r="B17" s="1241"/>
      <c r="C17" s="1242" t="s">
        <v>134</v>
      </c>
      <c r="D17" s="1242" t="s">
        <v>134</v>
      </c>
      <c r="E17" s="1242" t="s">
        <v>134</v>
      </c>
      <c r="F17" s="1242" t="s">
        <v>134</v>
      </c>
      <c r="G17" s="1242" t="s">
        <v>134</v>
      </c>
      <c r="H17" s="1242">
        <v>4124.9470000000001</v>
      </c>
      <c r="I17" s="1242" t="s">
        <v>134</v>
      </c>
      <c r="J17" s="1243">
        <v>4124.9470000000001</v>
      </c>
      <c r="K17" s="1244"/>
    </row>
    <row r="18" spans="1:11" s="1245" customFormat="1" ht="18" customHeight="1" x14ac:dyDescent="0.2">
      <c r="A18" s="1240" t="s">
        <v>39</v>
      </c>
      <c r="B18" s="1241"/>
      <c r="C18" s="1242" t="s">
        <v>134</v>
      </c>
      <c r="D18" s="1242" t="s">
        <v>134</v>
      </c>
      <c r="E18" s="1242" t="s">
        <v>134</v>
      </c>
      <c r="F18" s="1242" t="s">
        <v>134</v>
      </c>
      <c r="G18" s="1242" t="s">
        <v>134</v>
      </c>
      <c r="H18" s="1242">
        <v>34591.805</v>
      </c>
      <c r="I18" s="1242" t="s">
        <v>134</v>
      </c>
      <c r="J18" s="1243">
        <v>34591.805</v>
      </c>
      <c r="K18" s="1244"/>
    </row>
    <row r="19" spans="1:11" s="1245" customFormat="1" ht="18" customHeight="1" x14ac:dyDescent="0.2">
      <c r="A19" s="1240" t="s">
        <v>118</v>
      </c>
      <c r="B19" s="1241"/>
      <c r="C19" s="1242" t="s">
        <v>134</v>
      </c>
      <c r="D19" s="1242" t="s">
        <v>134</v>
      </c>
      <c r="E19" s="1242" t="s">
        <v>134</v>
      </c>
      <c r="F19" s="1242" t="s">
        <v>134</v>
      </c>
      <c r="G19" s="1242" t="s">
        <v>134</v>
      </c>
      <c r="H19" s="1242" t="s">
        <v>134</v>
      </c>
      <c r="I19" s="1242" t="s">
        <v>134</v>
      </c>
      <c r="J19" s="1243" t="s">
        <v>134</v>
      </c>
      <c r="K19" s="1244"/>
    </row>
    <row r="20" spans="1:11" s="1245" customFormat="1" ht="18" customHeight="1" x14ac:dyDescent="0.2">
      <c r="A20" s="1240" t="s">
        <v>154</v>
      </c>
      <c r="B20" s="1241"/>
      <c r="C20" s="1242" t="s">
        <v>134</v>
      </c>
      <c r="D20" s="1242" t="s">
        <v>134</v>
      </c>
      <c r="E20" s="1242" t="s">
        <v>134</v>
      </c>
      <c r="F20" s="1242" t="s">
        <v>134</v>
      </c>
      <c r="G20" s="1242" t="s">
        <v>134</v>
      </c>
      <c r="H20" s="1242">
        <v>13761.94</v>
      </c>
      <c r="I20" s="1242" t="s">
        <v>134</v>
      </c>
      <c r="J20" s="1243">
        <v>13761.94</v>
      </c>
      <c r="K20" s="1244"/>
    </row>
    <row r="21" spans="1:11" s="1245" customFormat="1" ht="18" customHeight="1" x14ac:dyDescent="0.2">
      <c r="A21" s="27" t="s">
        <v>42</v>
      </c>
      <c r="B21" s="1241"/>
      <c r="C21" s="1242" t="s">
        <v>134</v>
      </c>
      <c r="D21" s="1242" t="s">
        <v>134</v>
      </c>
      <c r="E21" s="1242" t="s">
        <v>134</v>
      </c>
      <c r="F21" s="1242" t="s">
        <v>134</v>
      </c>
      <c r="G21" s="1242" t="s">
        <v>134</v>
      </c>
      <c r="H21" s="1242">
        <v>7289.884</v>
      </c>
      <c r="I21" s="1242" t="s">
        <v>134</v>
      </c>
      <c r="J21" s="1243">
        <v>7289.884</v>
      </c>
      <c r="K21" s="1244"/>
    </row>
    <row r="22" spans="1:11" s="1245" customFormat="1" ht="18" customHeight="1" x14ac:dyDescent="0.2">
      <c r="A22" s="1240" t="s">
        <v>43</v>
      </c>
      <c r="B22" s="1241"/>
      <c r="C22" s="1242" t="s">
        <v>134</v>
      </c>
      <c r="D22" s="1242" t="s">
        <v>134</v>
      </c>
      <c r="E22" s="1242" t="s">
        <v>134</v>
      </c>
      <c r="F22" s="1242" t="s">
        <v>134</v>
      </c>
      <c r="G22" s="1242" t="s">
        <v>134</v>
      </c>
      <c r="H22" s="1242" t="s">
        <v>134</v>
      </c>
      <c r="I22" s="1242" t="s">
        <v>134</v>
      </c>
      <c r="J22" s="1243" t="s">
        <v>134</v>
      </c>
      <c r="K22" s="1244"/>
    </row>
    <row r="23" spans="1:11" s="1245" customFormat="1" ht="18" customHeight="1" x14ac:dyDescent="0.2">
      <c r="A23" s="1240" t="s">
        <v>44</v>
      </c>
      <c r="B23" s="1241"/>
      <c r="C23" s="1242" t="s">
        <v>134</v>
      </c>
      <c r="D23" s="1242" t="s">
        <v>134</v>
      </c>
      <c r="E23" s="1242" t="s">
        <v>134</v>
      </c>
      <c r="F23" s="1242" t="s">
        <v>134</v>
      </c>
      <c r="G23" s="1242" t="s">
        <v>134</v>
      </c>
      <c r="H23" s="1242" t="s">
        <v>134</v>
      </c>
      <c r="I23" s="1242" t="s">
        <v>134</v>
      </c>
      <c r="J23" s="1243" t="s">
        <v>134</v>
      </c>
      <c r="K23" s="1244"/>
    </row>
    <row r="24" spans="1:11" s="1245" customFormat="1" ht="18" customHeight="1" x14ac:dyDescent="0.2">
      <c r="A24" s="1240" t="s">
        <v>45</v>
      </c>
      <c r="B24" s="1241"/>
      <c r="C24" s="1242" t="s">
        <v>134</v>
      </c>
      <c r="D24" s="1242" t="s">
        <v>134</v>
      </c>
      <c r="E24" s="1242" t="s">
        <v>134</v>
      </c>
      <c r="F24" s="1242" t="s">
        <v>134</v>
      </c>
      <c r="G24" s="1242" t="s">
        <v>134</v>
      </c>
      <c r="H24" s="1242" t="s">
        <v>134</v>
      </c>
      <c r="I24" s="1242" t="s">
        <v>134</v>
      </c>
      <c r="J24" s="1243" t="s">
        <v>134</v>
      </c>
      <c r="K24" s="1244"/>
    </row>
    <row r="25" spans="1:11" s="1245" customFormat="1" ht="18" customHeight="1" x14ac:dyDescent="0.2">
      <c r="A25" s="1240" t="s">
        <v>46</v>
      </c>
      <c r="B25" s="1241"/>
      <c r="C25" s="1242" t="s">
        <v>134</v>
      </c>
      <c r="D25" s="1242" t="s">
        <v>134</v>
      </c>
      <c r="E25" s="1242" t="s">
        <v>134</v>
      </c>
      <c r="F25" s="1242">
        <v>7603.6779999999999</v>
      </c>
      <c r="G25" s="1242">
        <v>14804.242</v>
      </c>
      <c r="H25" s="1242">
        <v>4434.0690000000004</v>
      </c>
      <c r="I25" s="1242" t="s">
        <v>134</v>
      </c>
      <c r="J25" s="1243">
        <v>26841.988999999998</v>
      </c>
      <c r="K25" s="1244"/>
    </row>
    <row r="26" spans="1:11" s="1245" customFormat="1" ht="18" customHeight="1" x14ac:dyDescent="0.2">
      <c r="A26" s="1240" t="s">
        <v>47</v>
      </c>
      <c r="B26" s="1241"/>
      <c r="C26" s="1242" t="s">
        <v>134</v>
      </c>
      <c r="D26" s="1242" t="s">
        <v>134</v>
      </c>
      <c r="E26" s="1242" t="s">
        <v>134</v>
      </c>
      <c r="F26" s="1242" t="s">
        <v>134</v>
      </c>
      <c r="G26" s="1242">
        <v>0.67900000000000005</v>
      </c>
      <c r="H26" s="1242">
        <v>21986.16</v>
      </c>
      <c r="I26" s="1242" t="s">
        <v>134</v>
      </c>
      <c r="J26" s="1243">
        <v>21986.839</v>
      </c>
      <c r="K26" s="1244"/>
    </row>
    <row r="27" spans="1:11" s="1245" customFormat="1" ht="22.65" customHeight="1" thickBot="1" x14ac:dyDescent="0.25">
      <c r="A27" s="1246" t="s">
        <v>48</v>
      </c>
      <c r="B27" s="1247"/>
      <c r="C27" s="1248">
        <v>624.96500000000003</v>
      </c>
      <c r="D27" s="1248">
        <v>944.41300000000001</v>
      </c>
      <c r="E27" s="1248">
        <v>16294.694000000001</v>
      </c>
      <c r="F27" s="1248">
        <v>225211.96899999998</v>
      </c>
      <c r="G27" s="1248">
        <v>38163.447999999997</v>
      </c>
      <c r="H27" s="1248">
        <v>389580.924</v>
      </c>
      <c r="I27" s="1248">
        <v>9110.3240000000005</v>
      </c>
      <c r="J27" s="1248">
        <v>679930.73699999996</v>
      </c>
      <c r="K27" s="1244"/>
    </row>
    <row r="28" spans="1:11" s="1245" customFormat="1" ht="15" customHeight="1" x14ac:dyDescent="0.2">
      <c r="A28" s="1245" t="s">
        <v>1079</v>
      </c>
    </row>
    <row r="29" spans="1:11" s="1250" customFormat="1" x14ac:dyDescent="0.25">
      <c r="A29" s="24"/>
      <c r="B29" s="1249"/>
      <c r="C29" s="1249"/>
      <c r="D29" s="1249"/>
      <c r="E29" s="1249"/>
      <c r="F29" s="1249"/>
      <c r="G29" s="1249"/>
      <c r="H29" s="1249"/>
      <c r="I29" s="1249"/>
    </row>
    <row r="30" spans="1:11" s="1250" customFormat="1" x14ac:dyDescent="0.25">
      <c r="A30" s="1251"/>
      <c r="B30" s="1252"/>
      <c r="C30" s="1252"/>
      <c r="D30" s="1253"/>
      <c r="E30" s="1252"/>
      <c r="F30" s="1252"/>
      <c r="G30" s="1252"/>
      <c r="H30" s="1253"/>
      <c r="I30" s="1252"/>
    </row>
    <row r="204" spans="3:3" x14ac:dyDescent="0.25">
      <c r="C204" s="1227" t="s">
        <v>159</v>
      </c>
    </row>
  </sheetData>
  <mergeCells count="6">
    <mergeCell ref="A2:J2"/>
    <mergeCell ref="A3:J3"/>
    <mergeCell ref="A4:J4"/>
    <mergeCell ref="A6:A7"/>
    <mergeCell ref="C6:I6"/>
    <mergeCell ref="J6:J7"/>
  </mergeCells>
  <hyperlinks>
    <hyperlink ref="A1" location="Índice!A1" display="Volver al Índice" xr:uid="{7E85F904-870C-40C2-B2FF-652F9F163ED6}"/>
  </hyperlink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4379D-6421-486D-A5F5-796B3350763A}">
  <sheetPr codeName="Hoja21"/>
  <dimension ref="A1:L203"/>
  <sheetViews>
    <sheetView showGridLines="0" zoomScaleNormal="100" workbookViewId="0"/>
  </sheetViews>
  <sheetFormatPr baseColWidth="10" defaultRowHeight="25.5" customHeight="1" x14ac:dyDescent="0.25"/>
  <cols>
    <col min="1" max="1" width="31" style="7" customWidth="1"/>
    <col min="2" max="4" width="19.33203125" style="7" customWidth="1"/>
    <col min="5" max="5" width="4.33203125" style="7" customWidth="1"/>
    <col min="6" max="8" width="19.33203125" style="7" customWidth="1"/>
    <col min="9" max="16384" width="11.5546875" style="7"/>
  </cols>
  <sheetData>
    <row r="1" spans="1:12" s="172" customFormat="1" ht="18" customHeight="1" x14ac:dyDescent="0.3">
      <c r="A1" s="1344" t="s">
        <v>1132</v>
      </c>
      <c r="B1" s="275"/>
      <c r="C1" s="275"/>
      <c r="D1" s="275"/>
      <c r="E1" s="275"/>
      <c r="F1" s="275"/>
      <c r="G1" s="275"/>
      <c r="H1" s="275"/>
    </row>
    <row r="2" spans="1:12" s="656" customFormat="1" ht="25.5" customHeight="1" x14ac:dyDescent="0.3">
      <c r="A2" s="167" t="s">
        <v>1103</v>
      </c>
      <c r="B2" s="167"/>
      <c r="C2" s="167"/>
      <c r="D2" s="167"/>
      <c r="E2" s="167"/>
      <c r="F2" s="167"/>
      <c r="G2" s="167"/>
      <c r="H2" s="167"/>
    </row>
    <row r="3" spans="1:12" s="1266" customFormat="1" ht="25.5" customHeight="1" x14ac:dyDescent="0.3">
      <c r="A3" s="169">
        <v>46053</v>
      </c>
      <c r="B3" s="169"/>
      <c r="C3" s="169"/>
      <c r="D3" s="169"/>
      <c r="E3" s="169"/>
      <c r="F3" s="169"/>
      <c r="G3" s="169"/>
      <c r="H3" s="169"/>
    </row>
    <row r="4" spans="1:12" s="64" customFormat="1" ht="12.75" customHeight="1" thickBot="1" x14ac:dyDescent="0.35">
      <c r="A4" s="1296"/>
    </row>
    <row r="5" spans="1:12" s="201" customFormat="1" ht="29.25" customHeight="1" x14ac:dyDescent="0.3">
      <c r="A5" s="46" t="s">
        <v>1</v>
      </c>
      <c r="B5" s="659" t="s">
        <v>1104</v>
      </c>
      <c r="C5" s="659"/>
      <c r="D5" s="659"/>
      <c r="E5" s="938"/>
      <c r="F5" s="659" t="s">
        <v>1105</v>
      </c>
      <c r="G5" s="659"/>
      <c r="H5" s="659"/>
      <c r="I5" s="1297"/>
      <c r="J5" s="1297"/>
      <c r="K5" s="1297"/>
      <c r="L5" s="1297"/>
    </row>
    <row r="6" spans="1:12" s="201" customFormat="1" ht="25.5" customHeight="1" x14ac:dyDescent="0.3">
      <c r="A6" s="605"/>
      <c r="B6" s="662" t="s">
        <v>1106</v>
      </c>
      <c r="C6" s="662" t="s">
        <v>1107</v>
      </c>
      <c r="D6" s="662" t="s">
        <v>1108</v>
      </c>
      <c r="E6" s="804"/>
      <c r="F6" s="662" t="s">
        <v>1109</v>
      </c>
      <c r="G6" s="662" t="s">
        <v>1110</v>
      </c>
      <c r="H6" s="1298" t="s">
        <v>1111</v>
      </c>
      <c r="I6" s="1297"/>
      <c r="J6" s="1297"/>
      <c r="K6" s="1297"/>
      <c r="L6" s="1297"/>
    </row>
    <row r="7" spans="1:12" s="201" customFormat="1" ht="5.25" customHeight="1" x14ac:dyDescent="0.3">
      <c r="A7" s="1299"/>
      <c r="B7" s="587"/>
      <c r="C7" s="587"/>
      <c r="D7" s="587"/>
      <c r="E7" s="587"/>
      <c r="F7" s="587"/>
      <c r="G7" s="587"/>
      <c r="H7" s="1300"/>
      <c r="I7" s="1297"/>
      <c r="J7" s="1297"/>
      <c r="K7" s="1297"/>
      <c r="L7" s="1297"/>
    </row>
    <row r="8" spans="1:12" s="24" customFormat="1" ht="18" customHeight="1" x14ac:dyDescent="0.3">
      <c r="A8" s="290" t="s">
        <v>29</v>
      </c>
      <c r="B8" s="617">
        <v>11621799.359999999</v>
      </c>
      <c r="C8" s="617">
        <v>53943820.890000001</v>
      </c>
      <c r="D8" s="1301">
        <v>21.54</v>
      </c>
      <c r="E8" s="1301"/>
      <c r="F8" s="617">
        <v>4981387.21</v>
      </c>
      <c r="G8" s="617">
        <v>9366344.9100000001</v>
      </c>
      <c r="H8" s="1301">
        <v>53.18</v>
      </c>
    </row>
    <row r="9" spans="1:12" s="24" customFormat="1" ht="18" customHeight="1" x14ac:dyDescent="0.3">
      <c r="A9" s="290" t="s">
        <v>30</v>
      </c>
      <c r="B9" s="617">
        <v>204976.12</v>
      </c>
      <c r="C9" s="617">
        <v>1078263.93</v>
      </c>
      <c r="D9" s="1301">
        <v>19.010000000000002</v>
      </c>
      <c r="E9" s="1301"/>
      <c r="F9" s="617">
        <v>48253.67</v>
      </c>
      <c r="G9" s="617">
        <v>85260.92</v>
      </c>
      <c r="H9" s="1301">
        <v>56.6</v>
      </c>
    </row>
    <row r="10" spans="1:12" s="24" customFormat="1" ht="18" customHeight="1" x14ac:dyDescent="0.3">
      <c r="A10" s="290" t="s">
        <v>98</v>
      </c>
      <c r="B10" s="617">
        <v>27748540.789999999</v>
      </c>
      <c r="C10" s="617">
        <v>88807421.310000002</v>
      </c>
      <c r="D10" s="1301">
        <v>31.25</v>
      </c>
      <c r="E10" s="1301"/>
      <c r="F10" s="617">
        <v>11036341.01</v>
      </c>
      <c r="G10" s="617">
        <v>19097776.48</v>
      </c>
      <c r="H10" s="1301">
        <v>57.79</v>
      </c>
    </row>
    <row r="11" spans="1:12" s="24" customFormat="1" ht="18" customHeight="1" x14ac:dyDescent="0.3">
      <c r="A11" s="290" t="s">
        <v>32</v>
      </c>
      <c r="B11" s="617">
        <v>1753498.06</v>
      </c>
      <c r="C11" s="617">
        <v>4678866.55</v>
      </c>
      <c r="D11" s="1301">
        <v>37.480000000000004</v>
      </c>
      <c r="E11" s="1301"/>
      <c r="F11" s="617">
        <v>326895.67</v>
      </c>
      <c r="G11" s="617">
        <v>698346.01</v>
      </c>
      <c r="H11" s="1301">
        <v>46.81</v>
      </c>
    </row>
    <row r="12" spans="1:12" s="24" customFormat="1" ht="18" customHeight="1" x14ac:dyDescent="0.3">
      <c r="A12" s="290" t="s">
        <v>33</v>
      </c>
      <c r="B12" s="617">
        <v>4122138.03</v>
      </c>
      <c r="C12" s="617">
        <v>10585825.27</v>
      </c>
      <c r="D12" s="1301">
        <v>38.94</v>
      </c>
      <c r="E12" s="1301"/>
      <c r="F12" s="617">
        <v>901904.44000000006</v>
      </c>
      <c r="G12" s="617">
        <v>1888270.05</v>
      </c>
      <c r="H12" s="1301">
        <v>47.76</v>
      </c>
    </row>
    <row r="13" spans="1:12" s="24" customFormat="1" ht="18" customHeight="1" x14ac:dyDescent="0.3">
      <c r="A13" s="290" t="s">
        <v>117</v>
      </c>
      <c r="B13" s="617">
        <v>9942560.1099999994</v>
      </c>
      <c r="C13" s="617">
        <v>32279864.84</v>
      </c>
      <c r="D13" s="1301">
        <v>30.8</v>
      </c>
      <c r="E13" s="1301"/>
      <c r="F13" s="617">
        <v>3595396.58</v>
      </c>
      <c r="G13" s="617">
        <v>6139588.4400000004</v>
      </c>
      <c r="H13" s="1301">
        <v>58.56</v>
      </c>
    </row>
    <row r="14" spans="1:12" s="24" customFormat="1" ht="18" customHeight="1" x14ac:dyDescent="0.3">
      <c r="A14" s="290" t="s">
        <v>35</v>
      </c>
      <c r="B14" s="617">
        <v>4326183.34</v>
      </c>
      <c r="C14" s="617">
        <v>3966057.31</v>
      </c>
      <c r="D14" s="1301">
        <v>109.08</v>
      </c>
      <c r="E14" s="1301"/>
      <c r="F14" s="617">
        <v>561116.19000000006</v>
      </c>
      <c r="G14" s="617">
        <v>666768.27</v>
      </c>
      <c r="H14" s="1301">
        <v>84.15</v>
      </c>
    </row>
    <row r="15" spans="1:12" s="24" customFormat="1" ht="18" customHeight="1" x14ac:dyDescent="0.3">
      <c r="A15" s="290" t="s">
        <v>36</v>
      </c>
      <c r="B15" s="617">
        <v>10868847.060000001</v>
      </c>
      <c r="C15" s="617">
        <v>35787091.469999999</v>
      </c>
      <c r="D15" s="1301">
        <v>30.37</v>
      </c>
      <c r="E15" s="1301"/>
      <c r="F15" s="617">
        <v>2815759.9699999997</v>
      </c>
      <c r="G15" s="617">
        <v>5347954.26</v>
      </c>
      <c r="H15" s="1301">
        <v>52.65</v>
      </c>
    </row>
    <row r="16" spans="1:12" s="24" customFormat="1" ht="18" customHeight="1" x14ac:dyDescent="0.3">
      <c r="A16" s="290" t="s">
        <v>37</v>
      </c>
      <c r="B16" s="617">
        <v>2978900.12</v>
      </c>
      <c r="C16" s="617">
        <v>12169179.9</v>
      </c>
      <c r="D16" s="1301">
        <v>24.48</v>
      </c>
      <c r="E16" s="1301"/>
      <c r="F16" s="617">
        <v>318826.91000000003</v>
      </c>
      <c r="G16" s="617">
        <v>145148.55000000002</v>
      </c>
      <c r="H16" s="1301">
        <v>219.66</v>
      </c>
    </row>
    <row r="17" spans="1:12" s="24" customFormat="1" ht="18" customHeight="1" x14ac:dyDescent="0.3">
      <c r="A17" s="290" t="s">
        <v>38</v>
      </c>
      <c r="B17" s="617">
        <v>1452347.4100000001</v>
      </c>
      <c r="C17" s="617">
        <v>4071268.84</v>
      </c>
      <c r="D17" s="1301">
        <v>35.67</v>
      </c>
      <c r="E17" s="1301"/>
      <c r="F17" s="617">
        <v>169144.73</v>
      </c>
      <c r="G17" s="617">
        <v>279252.08</v>
      </c>
      <c r="H17" s="1301">
        <v>60.57</v>
      </c>
      <c r="I17" s="1302"/>
    </row>
    <row r="18" spans="1:12" s="24" customFormat="1" ht="18" customHeight="1" x14ac:dyDescent="0.3">
      <c r="A18" s="26" t="s">
        <v>39</v>
      </c>
      <c r="B18" s="617">
        <v>835185.25</v>
      </c>
      <c r="C18" s="617">
        <v>3373300.18</v>
      </c>
      <c r="D18" s="1301">
        <v>24.76</v>
      </c>
      <c r="E18" s="1301"/>
      <c r="F18" s="617">
        <v>237330.51</v>
      </c>
      <c r="G18" s="617">
        <v>166781.70000000001</v>
      </c>
      <c r="H18" s="1301">
        <v>142.30000000000001</v>
      </c>
    </row>
    <row r="19" spans="1:12" s="24" customFormat="1" ht="18" customHeight="1" x14ac:dyDescent="0.3">
      <c r="A19" s="26" t="s">
        <v>118</v>
      </c>
      <c r="B19" s="617">
        <v>1038558.79</v>
      </c>
      <c r="C19" s="617">
        <v>2794937.68</v>
      </c>
      <c r="D19" s="1301">
        <v>37.160000000000004</v>
      </c>
      <c r="E19" s="1301"/>
      <c r="F19" s="617">
        <v>619343.64</v>
      </c>
      <c r="G19" s="617">
        <v>1223915.33</v>
      </c>
      <c r="H19" s="1301">
        <v>50.6</v>
      </c>
    </row>
    <row r="20" spans="1:12" s="24" customFormat="1" ht="18" customHeight="1" x14ac:dyDescent="0.3">
      <c r="A20" s="26" t="s">
        <v>154</v>
      </c>
      <c r="B20" s="617">
        <v>496715.26</v>
      </c>
      <c r="C20" s="617">
        <v>1483376.69</v>
      </c>
      <c r="D20" s="1301">
        <v>33.49</v>
      </c>
      <c r="E20" s="1301"/>
      <c r="F20" s="617">
        <v>5593.24</v>
      </c>
      <c r="G20" s="617">
        <v>2117.11</v>
      </c>
      <c r="H20" s="1301">
        <v>264.19</v>
      </c>
    </row>
    <row r="21" spans="1:12" s="24" customFormat="1" ht="18" customHeight="1" x14ac:dyDescent="0.3">
      <c r="A21" s="27" t="s">
        <v>42</v>
      </c>
      <c r="B21" s="617">
        <v>220753.65</v>
      </c>
      <c r="C21" s="617">
        <v>786321.53</v>
      </c>
      <c r="D21" s="1301">
        <v>28.07</v>
      </c>
      <c r="E21" s="1301"/>
      <c r="F21" s="617">
        <v>43717.06</v>
      </c>
      <c r="G21" s="617">
        <v>57564.020000000004</v>
      </c>
      <c r="H21" s="1301">
        <v>75.95</v>
      </c>
    </row>
    <row r="22" spans="1:12" s="24" customFormat="1" ht="18" customHeight="1" x14ac:dyDescent="0.3">
      <c r="A22" s="26" t="s">
        <v>43</v>
      </c>
      <c r="B22" s="617">
        <v>380749.05</v>
      </c>
      <c r="C22" s="617">
        <v>281901</v>
      </c>
      <c r="D22" s="1301">
        <v>135.06</v>
      </c>
      <c r="E22" s="1301"/>
      <c r="F22" s="617">
        <v>303758.21000000002</v>
      </c>
      <c r="G22" s="617">
        <v>477334.15</v>
      </c>
      <c r="H22" s="1301">
        <v>63.64</v>
      </c>
    </row>
    <row r="23" spans="1:12" s="24" customFormat="1" ht="18" customHeight="1" x14ac:dyDescent="0.3">
      <c r="A23" s="26" t="s">
        <v>44</v>
      </c>
      <c r="B23" s="617">
        <v>409011.42</v>
      </c>
      <c r="C23" s="617">
        <v>132422.78</v>
      </c>
      <c r="D23" s="1301">
        <v>308.87</v>
      </c>
      <c r="E23" s="1301"/>
      <c r="F23" s="617">
        <v>526051.79</v>
      </c>
      <c r="G23" s="617">
        <v>546139.44000000006</v>
      </c>
      <c r="H23" s="1301">
        <v>96.320000000000007</v>
      </c>
    </row>
    <row r="24" spans="1:12" s="24" customFormat="1" ht="18" customHeight="1" x14ac:dyDescent="0.3">
      <c r="A24" s="26" t="s">
        <v>45</v>
      </c>
      <c r="B24" s="617">
        <v>1326535.04</v>
      </c>
      <c r="C24" s="617">
        <v>2450233.06</v>
      </c>
      <c r="D24" s="1301">
        <v>54.14</v>
      </c>
      <c r="E24" s="1301"/>
      <c r="F24" s="617">
        <v>315774.31</v>
      </c>
      <c r="G24" s="617">
        <v>435050.97000000003</v>
      </c>
      <c r="H24" s="1301">
        <v>72.58</v>
      </c>
    </row>
    <row r="25" spans="1:12" s="24" customFormat="1" ht="18" customHeight="1" x14ac:dyDescent="0.3">
      <c r="A25" s="26" t="s">
        <v>46</v>
      </c>
      <c r="B25" s="617">
        <v>930075.53</v>
      </c>
      <c r="C25" s="617">
        <v>3510358.0300000003</v>
      </c>
      <c r="D25" s="1301">
        <v>26.5</v>
      </c>
      <c r="E25" s="1301"/>
      <c r="F25" s="617">
        <v>9506.74</v>
      </c>
      <c r="G25" s="617">
        <v>9368.0300000000007</v>
      </c>
      <c r="H25" s="1301">
        <v>101.48</v>
      </c>
    </row>
    <row r="26" spans="1:12" s="24" customFormat="1" ht="18" customHeight="1" x14ac:dyDescent="0.3">
      <c r="A26" s="26" t="s">
        <v>47</v>
      </c>
      <c r="B26" s="617">
        <v>279046.77</v>
      </c>
      <c r="C26" s="617">
        <v>1502098.6400000001</v>
      </c>
      <c r="D26" s="1301">
        <v>18.580000000000002</v>
      </c>
      <c r="E26" s="1301"/>
      <c r="F26" s="617">
        <v>21970.5</v>
      </c>
      <c r="G26" s="617">
        <v>19573.060000000001</v>
      </c>
      <c r="H26" s="1301">
        <v>112.25</v>
      </c>
    </row>
    <row r="27" spans="1:12" s="632" customFormat="1" ht="25.5" customHeight="1" thickBot="1" x14ac:dyDescent="0.35">
      <c r="A27" s="365" t="s">
        <v>48</v>
      </c>
      <c r="B27" s="417">
        <v>80936421.160000026</v>
      </c>
      <c r="C27" s="417">
        <v>263682609.90000004</v>
      </c>
      <c r="D27" s="1303">
        <v>30.694637462324366</v>
      </c>
      <c r="E27" s="417"/>
      <c r="F27" s="417">
        <v>26838072.379999995</v>
      </c>
      <c r="G27" s="417">
        <v>46652553.780000001</v>
      </c>
      <c r="H27" s="1303">
        <v>57.527552524907023</v>
      </c>
      <c r="I27" s="72"/>
      <c r="J27" s="72"/>
      <c r="K27" s="72"/>
      <c r="L27" s="72"/>
    </row>
    <row r="28" spans="1:12" s="64" customFormat="1" ht="4.6500000000000004" customHeight="1" x14ac:dyDescent="0.3">
      <c r="A28" s="72"/>
      <c r="B28" s="1304"/>
      <c r="C28" s="1304"/>
      <c r="D28" s="1304"/>
      <c r="E28" s="1304"/>
      <c r="F28" s="1304"/>
      <c r="G28" s="1304"/>
      <c r="H28" s="1304"/>
      <c r="I28" s="474"/>
      <c r="J28" s="474"/>
      <c r="K28" s="474"/>
      <c r="L28" s="474"/>
    </row>
    <row r="29" spans="1:12" s="1306" customFormat="1" ht="18.75" customHeight="1" x14ac:dyDescent="0.3">
      <c r="A29" s="26" t="s">
        <v>1112</v>
      </c>
      <c r="B29" s="202"/>
      <c r="C29" s="202"/>
      <c r="D29" s="202"/>
      <c r="E29" s="202"/>
      <c r="F29" s="202"/>
      <c r="G29" s="202"/>
      <c r="H29" s="202"/>
      <c r="I29" s="1305"/>
      <c r="J29" s="1305"/>
      <c r="K29" s="1305"/>
      <c r="L29" s="1305"/>
    </row>
    <row r="30" spans="1:12" s="64" customFormat="1" ht="13.8" x14ac:dyDescent="0.3">
      <c r="A30" s="24"/>
      <c r="B30" s="174"/>
      <c r="C30" s="174"/>
      <c r="D30" s="174"/>
      <c r="E30" s="174"/>
      <c r="F30" s="174"/>
      <c r="G30" s="174"/>
      <c r="H30" s="174"/>
    </row>
    <row r="203" spans="3:3" ht="25.5" customHeight="1" x14ac:dyDescent="0.25">
      <c r="C203" s="7" t="s">
        <v>159</v>
      </c>
    </row>
  </sheetData>
  <mergeCells count="3">
    <mergeCell ref="A5:A6"/>
    <mergeCell ref="B5:D5"/>
    <mergeCell ref="F5:H5"/>
  </mergeCells>
  <hyperlinks>
    <hyperlink ref="A1" location="Índice!A1" display="Volver al Índice" xr:uid="{695C06AF-0FA1-40A8-9944-57ACD06B4247}"/>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07546-714A-4F73-B4B1-F2C6D7D28DE1}">
  <sheetPr codeName="Hoja22"/>
  <dimension ref="A1:Z35"/>
  <sheetViews>
    <sheetView showGridLines="0" zoomScale="90" zoomScaleNormal="100" workbookViewId="0"/>
  </sheetViews>
  <sheetFormatPr baseColWidth="10" defaultRowHeight="13.2" x14ac:dyDescent="0.25"/>
  <cols>
    <col min="1" max="1" width="39.88671875" style="7" customWidth="1"/>
    <col min="2" max="3" width="18.6640625" style="7" customWidth="1"/>
    <col min="4" max="4" width="21.44140625" style="7" customWidth="1"/>
    <col min="5" max="6" width="18.6640625" style="7" customWidth="1"/>
    <col min="7" max="7" width="18.44140625" style="7" customWidth="1"/>
    <col min="8" max="8" width="10.44140625" style="7" bestFit="1" customWidth="1"/>
    <col min="9" max="9" width="13" style="7" bestFit="1" customWidth="1"/>
    <col min="10" max="16384" width="11.5546875" style="7"/>
  </cols>
  <sheetData>
    <row r="1" spans="1:15" s="172" customFormat="1" ht="18" customHeight="1" x14ac:dyDescent="0.3">
      <c r="A1" s="1344" t="s">
        <v>1132</v>
      </c>
      <c r="B1" s="275"/>
      <c r="C1" s="275"/>
      <c r="D1" s="275"/>
      <c r="E1" s="275"/>
      <c r="F1" s="275"/>
      <c r="G1" s="275"/>
    </row>
    <row r="2" spans="1:15" s="656" customFormat="1" ht="25.2" customHeight="1" x14ac:dyDescent="0.3">
      <c r="A2" s="40" t="s">
        <v>1093</v>
      </c>
      <c r="B2" s="40"/>
      <c r="C2" s="40"/>
      <c r="D2" s="40"/>
      <c r="E2" s="40"/>
      <c r="F2" s="40"/>
      <c r="G2" s="40"/>
    </row>
    <row r="3" spans="1:15" s="1266" customFormat="1" ht="20.100000000000001" customHeight="1" x14ac:dyDescent="0.3">
      <c r="A3" s="169">
        <v>46053</v>
      </c>
      <c r="B3" s="169"/>
      <c r="C3" s="169"/>
      <c r="D3" s="169"/>
      <c r="E3" s="169"/>
      <c r="F3" s="169"/>
      <c r="G3" s="169"/>
    </row>
    <row r="4" spans="1:15" s="279" customFormat="1" ht="20.100000000000001" customHeight="1" x14ac:dyDescent="0.3">
      <c r="A4" s="812" t="s">
        <v>125</v>
      </c>
      <c r="B4" s="812"/>
      <c r="C4" s="812"/>
      <c r="D4" s="812"/>
      <c r="E4" s="812"/>
      <c r="F4" s="812"/>
      <c r="G4" s="812"/>
    </row>
    <row r="5" spans="1:15" ht="11.25" customHeight="1" thickBot="1" x14ac:dyDescent="0.3"/>
    <row r="6" spans="1:15" s="1270" customFormat="1" ht="54.9" customHeight="1" x14ac:dyDescent="0.25">
      <c r="A6" s="356" t="s">
        <v>1</v>
      </c>
      <c r="B6" s="1267" t="s">
        <v>1094</v>
      </c>
      <c r="C6" s="1268" t="s">
        <v>1095</v>
      </c>
      <c r="D6" s="1268" t="s">
        <v>1096</v>
      </c>
      <c r="E6" s="1268" t="s">
        <v>1097</v>
      </c>
      <c r="F6" s="1268" t="s">
        <v>1098</v>
      </c>
      <c r="G6" s="1269" t="s">
        <v>1099</v>
      </c>
    </row>
    <row r="7" spans="1:15" s="1270" customFormat="1" ht="9" customHeight="1" x14ac:dyDescent="0.25">
      <c r="A7" s="1271"/>
      <c r="B7" s="1272"/>
      <c r="C7" s="1272"/>
      <c r="D7" s="1272"/>
      <c r="E7" s="1272"/>
      <c r="F7" s="1272"/>
      <c r="G7" s="1273"/>
      <c r="H7" s="1274"/>
    </row>
    <row r="8" spans="1:15" s="1278" customFormat="1" ht="20.100000000000001" customHeight="1" x14ac:dyDescent="0.3">
      <c r="A8" s="290" t="s">
        <v>29</v>
      </c>
      <c r="B8" s="1275">
        <v>10939456</v>
      </c>
      <c r="C8" s="1275">
        <v>52765237.857000001</v>
      </c>
      <c r="D8" s="1275">
        <v>123349535.223</v>
      </c>
      <c r="E8" s="1275">
        <v>77331.415999999997</v>
      </c>
      <c r="F8" s="1275">
        <v>121475475.80599999</v>
      </c>
      <c r="G8" s="1276">
        <v>54716628.689000003</v>
      </c>
      <c r="H8" s="1277"/>
      <c r="I8" s="1277"/>
      <c r="J8" s="1277"/>
      <c r="K8" s="1277"/>
      <c r="L8" s="1277"/>
      <c r="M8" s="1277"/>
      <c r="N8" s="1277"/>
      <c r="O8" s="1277"/>
    </row>
    <row r="9" spans="1:15" s="1278" customFormat="1" ht="20.100000000000001" customHeight="1" x14ac:dyDescent="0.3">
      <c r="A9" s="290" t="s">
        <v>30</v>
      </c>
      <c r="B9" s="1275">
        <v>168163</v>
      </c>
      <c r="C9" s="1275">
        <v>1087435.281</v>
      </c>
      <c r="D9" s="1275">
        <v>509744.179</v>
      </c>
      <c r="E9" s="1275">
        <v>410.17099999999999</v>
      </c>
      <c r="F9" s="1275">
        <v>452235.02299999999</v>
      </c>
      <c r="G9" s="1276">
        <v>1145354.608</v>
      </c>
      <c r="H9" s="1277"/>
      <c r="I9" s="1277"/>
      <c r="J9" s="1277"/>
      <c r="K9" s="1277"/>
      <c r="L9" s="1277"/>
      <c r="M9" s="1277"/>
      <c r="N9" s="1277"/>
      <c r="O9" s="1277"/>
    </row>
    <row r="10" spans="1:15" s="1278" customFormat="1" ht="20.100000000000001" customHeight="1" x14ac:dyDescent="0.3">
      <c r="A10" s="290" t="s">
        <v>31</v>
      </c>
      <c r="B10" s="1275">
        <v>32131354</v>
      </c>
      <c r="C10" s="1275">
        <v>86946396.814999998</v>
      </c>
      <c r="D10" s="1275">
        <v>661154944.301</v>
      </c>
      <c r="E10" s="1275">
        <v>64397.214999999997</v>
      </c>
      <c r="F10" s="1275">
        <v>661225094.67900002</v>
      </c>
      <c r="G10" s="1276">
        <v>86940643.650999993</v>
      </c>
      <c r="H10" s="1277"/>
      <c r="I10" s="1277"/>
      <c r="J10" s="1277"/>
      <c r="K10" s="1277"/>
      <c r="L10" s="1277"/>
      <c r="M10" s="1277"/>
      <c r="N10" s="1277"/>
      <c r="O10" s="1277"/>
    </row>
    <row r="11" spans="1:15" s="1278" customFormat="1" ht="20.100000000000001" customHeight="1" x14ac:dyDescent="0.3">
      <c r="A11" s="290" t="s">
        <v>32</v>
      </c>
      <c r="B11" s="1275">
        <v>1177292</v>
      </c>
      <c r="C11" s="1275">
        <v>4707828.2560000001</v>
      </c>
      <c r="D11" s="1275">
        <v>18891124.054000001</v>
      </c>
      <c r="E11" s="1275">
        <v>0</v>
      </c>
      <c r="F11" s="1275">
        <v>18866811.513999999</v>
      </c>
      <c r="G11" s="1276">
        <v>4732140.7960000001</v>
      </c>
      <c r="H11" s="1277"/>
      <c r="I11" s="1277"/>
      <c r="J11" s="1277"/>
      <c r="K11" s="1277"/>
      <c r="L11" s="1277"/>
      <c r="M11" s="1277"/>
      <c r="N11" s="1277"/>
      <c r="O11" s="1277"/>
    </row>
    <row r="12" spans="1:15" s="1278" customFormat="1" ht="20.100000000000001" customHeight="1" x14ac:dyDescent="0.3">
      <c r="A12" s="290" t="s">
        <v>33</v>
      </c>
      <c r="B12" s="1275">
        <v>911478</v>
      </c>
      <c r="C12" s="1275">
        <v>10413645.374</v>
      </c>
      <c r="D12" s="1275">
        <v>28604639.228999998</v>
      </c>
      <c r="E12" s="1275">
        <v>15797.948</v>
      </c>
      <c r="F12" s="1275">
        <v>28826186.938999999</v>
      </c>
      <c r="G12" s="1276">
        <v>10207895.613</v>
      </c>
      <c r="H12" s="1277"/>
      <c r="I12" s="1277"/>
      <c r="J12" s="1277"/>
      <c r="K12" s="1277"/>
      <c r="L12" s="1277"/>
      <c r="M12" s="1277"/>
      <c r="N12" s="1277"/>
      <c r="O12" s="1277"/>
    </row>
    <row r="13" spans="1:15" s="1278" customFormat="1" ht="20.100000000000001" customHeight="1" x14ac:dyDescent="0.3">
      <c r="A13" s="290" t="s">
        <v>117</v>
      </c>
      <c r="B13" s="1275">
        <v>17515727</v>
      </c>
      <c r="C13" s="1275">
        <v>30944918.390000001</v>
      </c>
      <c r="D13" s="1275">
        <v>90964583.994000003</v>
      </c>
      <c r="E13" s="1275">
        <v>409428.64399999997</v>
      </c>
      <c r="F13" s="1275">
        <v>91627655.380999997</v>
      </c>
      <c r="G13" s="1276">
        <v>30691275.646000002</v>
      </c>
      <c r="H13" s="1277"/>
      <c r="I13" s="1277"/>
      <c r="J13" s="1277"/>
      <c r="K13" s="1277"/>
      <c r="L13" s="1277"/>
      <c r="M13" s="1277"/>
      <c r="N13" s="1277"/>
      <c r="O13" s="1277"/>
    </row>
    <row r="14" spans="1:15" s="1278" customFormat="1" ht="20.100000000000001" customHeight="1" x14ac:dyDescent="0.3">
      <c r="A14" s="290" t="s">
        <v>35</v>
      </c>
      <c r="B14" s="1275">
        <v>2901</v>
      </c>
      <c r="C14" s="1275">
        <v>3763587.2740000002</v>
      </c>
      <c r="D14" s="1275">
        <v>11910570.301000001</v>
      </c>
      <c r="E14" s="1275">
        <v>930.56200000000001</v>
      </c>
      <c r="F14" s="1275">
        <v>12106709.335000001</v>
      </c>
      <c r="G14" s="1276">
        <v>3568378.8020000001</v>
      </c>
      <c r="H14" s="1277"/>
      <c r="I14" s="1277"/>
      <c r="J14" s="1277"/>
      <c r="K14" s="1277"/>
      <c r="L14" s="1277"/>
      <c r="M14" s="1277"/>
      <c r="N14" s="1277"/>
      <c r="O14" s="1277"/>
    </row>
    <row r="15" spans="1:15" s="1278" customFormat="1" ht="20.100000000000001" customHeight="1" x14ac:dyDescent="0.3">
      <c r="A15" s="290" t="s">
        <v>784</v>
      </c>
      <c r="B15" s="1275">
        <v>20292758</v>
      </c>
      <c r="C15" s="1275">
        <v>35927110.653999999</v>
      </c>
      <c r="D15" s="1275">
        <v>82948790.465000004</v>
      </c>
      <c r="E15" s="1275">
        <v>45960.084000000003</v>
      </c>
      <c r="F15" s="1275">
        <v>83135264.056999996</v>
      </c>
      <c r="G15" s="1276">
        <v>35786597.147</v>
      </c>
      <c r="H15" s="1277"/>
      <c r="I15" s="1277"/>
      <c r="J15" s="1277"/>
      <c r="K15" s="1277"/>
      <c r="L15" s="1277"/>
      <c r="M15" s="1277"/>
      <c r="N15" s="1277"/>
      <c r="O15" s="1277"/>
    </row>
    <row r="16" spans="1:15" s="1278" customFormat="1" ht="20.100000000000001" customHeight="1" x14ac:dyDescent="0.3">
      <c r="A16" s="290" t="s">
        <v>37</v>
      </c>
      <c r="B16" s="1275">
        <v>5378298</v>
      </c>
      <c r="C16" s="1275">
        <v>10466234.864</v>
      </c>
      <c r="D16" s="1275">
        <v>13065076.778000001</v>
      </c>
      <c r="E16" s="1275">
        <v>4680.7730000000001</v>
      </c>
      <c r="F16" s="1275">
        <v>12881684.195</v>
      </c>
      <c r="G16" s="1276">
        <v>10654308.220000001</v>
      </c>
      <c r="H16" s="1277"/>
      <c r="I16" s="1277"/>
      <c r="J16" s="1277"/>
      <c r="K16" s="1277"/>
      <c r="L16" s="1277"/>
      <c r="M16" s="1277"/>
      <c r="N16" s="1277"/>
      <c r="O16" s="1277"/>
    </row>
    <row r="17" spans="1:26" s="1278" customFormat="1" ht="20.100000000000001" customHeight="1" x14ac:dyDescent="0.3">
      <c r="A17" s="290" t="s">
        <v>38</v>
      </c>
      <c r="B17" s="1275">
        <v>246851</v>
      </c>
      <c r="C17" s="1275">
        <v>3730320.1860000002</v>
      </c>
      <c r="D17" s="1275">
        <v>1797276.8729999999</v>
      </c>
      <c r="E17" s="1275">
        <v>23124.733</v>
      </c>
      <c r="F17" s="1275">
        <v>1833398.743</v>
      </c>
      <c r="G17" s="1276">
        <v>3717323.048</v>
      </c>
      <c r="H17" s="1277"/>
      <c r="I17" s="1277"/>
      <c r="J17" s="1277"/>
      <c r="K17" s="1277"/>
      <c r="L17" s="1277"/>
      <c r="M17" s="1277"/>
      <c r="N17" s="1277"/>
      <c r="O17" s="1277"/>
    </row>
    <row r="18" spans="1:26" s="1278" customFormat="1" ht="20.100000000000001" customHeight="1" x14ac:dyDescent="0.3">
      <c r="A18" s="290" t="s">
        <v>1100</v>
      </c>
      <c r="B18" s="1275">
        <v>2343825</v>
      </c>
      <c r="C18" s="1275">
        <v>3138396.6970000002</v>
      </c>
      <c r="D18" s="1275">
        <v>3872971.28</v>
      </c>
      <c r="E18" s="1275">
        <v>3908.4850000000001</v>
      </c>
      <c r="F18" s="1275">
        <v>3968471.2039999999</v>
      </c>
      <c r="G18" s="1276">
        <v>3046805.26</v>
      </c>
      <c r="H18" s="1277"/>
      <c r="I18" s="1277"/>
      <c r="J18" s="1277"/>
      <c r="K18" s="1277"/>
      <c r="L18" s="1277"/>
      <c r="M18" s="1277"/>
      <c r="N18" s="1277"/>
      <c r="O18" s="1277"/>
    </row>
    <row r="19" spans="1:26" s="1278" customFormat="1" ht="20.100000000000001" customHeight="1" x14ac:dyDescent="0.3">
      <c r="A19" s="290" t="s">
        <v>118</v>
      </c>
      <c r="B19" s="1275">
        <v>1457</v>
      </c>
      <c r="C19" s="1275">
        <v>2727083.1030000001</v>
      </c>
      <c r="D19" s="1275">
        <v>580804.92299999995</v>
      </c>
      <c r="E19" s="1275">
        <v>0</v>
      </c>
      <c r="F19" s="1275">
        <v>732314.424</v>
      </c>
      <c r="G19" s="1276">
        <v>2575573.602</v>
      </c>
      <c r="H19" s="1277"/>
      <c r="I19" s="1277"/>
      <c r="J19" s="1277"/>
      <c r="K19" s="1277"/>
      <c r="L19" s="1277"/>
      <c r="M19" s="1277"/>
      <c r="N19" s="1277"/>
      <c r="O19" s="1277"/>
    </row>
    <row r="20" spans="1:26" s="1278" customFormat="1" ht="20.100000000000001" customHeight="1" x14ac:dyDescent="0.3">
      <c r="A20" s="290" t="s">
        <v>41</v>
      </c>
      <c r="B20" s="1275">
        <v>433711</v>
      </c>
      <c r="C20" s="1275">
        <v>1410921.003</v>
      </c>
      <c r="D20" s="1275">
        <v>653429.29799999995</v>
      </c>
      <c r="E20" s="1275">
        <v>5510.5010000000002</v>
      </c>
      <c r="F20" s="1275">
        <v>644618.18999999994</v>
      </c>
      <c r="G20" s="1276">
        <v>1425242.6129999999</v>
      </c>
      <c r="H20" s="1277"/>
      <c r="I20" s="1277"/>
      <c r="J20" s="1277"/>
      <c r="K20" s="1277"/>
      <c r="L20" s="1277"/>
      <c r="M20" s="1277"/>
      <c r="N20" s="1277"/>
      <c r="O20" s="1277"/>
    </row>
    <row r="21" spans="1:26" s="1278" customFormat="1" ht="20.100000000000001" customHeight="1" x14ac:dyDescent="0.3">
      <c r="A21" s="27" t="s">
        <v>42</v>
      </c>
      <c r="B21" s="1275">
        <v>534729</v>
      </c>
      <c r="C21" s="1275">
        <v>895525.05500000005</v>
      </c>
      <c r="D21" s="1275">
        <v>287209.50400000002</v>
      </c>
      <c r="E21" s="1275">
        <v>1051.2950000000001</v>
      </c>
      <c r="F21" s="1275">
        <v>181597.26300000001</v>
      </c>
      <c r="G21" s="1276">
        <v>1002188.591</v>
      </c>
      <c r="H21" s="1277"/>
      <c r="I21" s="1277"/>
      <c r="J21" s="1277"/>
      <c r="K21" s="1277"/>
      <c r="L21" s="1277"/>
      <c r="M21" s="1277"/>
      <c r="N21" s="1277"/>
      <c r="O21" s="1277"/>
    </row>
    <row r="22" spans="1:26" s="1278" customFormat="1" ht="20.100000000000001" customHeight="1" x14ac:dyDescent="0.3">
      <c r="A22" s="290" t="s">
        <v>43</v>
      </c>
      <c r="B22" s="1275">
        <v>188</v>
      </c>
      <c r="C22" s="1275">
        <v>243086.12700000001</v>
      </c>
      <c r="D22" s="1275">
        <v>871900.473</v>
      </c>
      <c r="E22" s="1275">
        <v>0</v>
      </c>
      <c r="F22" s="1275">
        <v>851604.86499999999</v>
      </c>
      <c r="G22" s="1276">
        <v>263381.734</v>
      </c>
      <c r="H22" s="1277"/>
      <c r="I22" s="1277"/>
      <c r="J22" s="1277"/>
      <c r="K22" s="1277"/>
      <c r="L22" s="1277"/>
      <c r="M22" s="1277"/>
      <c r="N22" s="1277"/>
      <c r="O22" s="1277"/>
    </row>
    <row r="23" spans="1:26" s="1278" customFormat="1" ht="20.100000000000001" customHeight="1" x14ac:dyDescent="0.3">
      <c r="A23" s="290" t="s">
        <v>44</v>
      </c>
      <c r="B23" s="1275">
        <v>86</v>
      </c>
      <c r="C23" s="1275">
        <v>100699.88</v>
      </c>
      <c r="D23" s="1275">
        <v>482342.97700000001</v>
      </c>
      <c r="E23" s="1275">
        <v>0</v>
      </c>
      <c r="F23" s="1275">
        <v>320719.11099999998</v>
      </c>
      <c r="G23" s="1276">
        <v>262323.74599999998</v>
      </c>
      <c r="H23" s="1277"/>
      <c r="I23" s="1277"/>
      <c r="J23" s="1277"/>
      <c r="K23" s="1277"/>
      <c r="L23" s="1277"/>
      <c r="M23" s="1277"/>
      <c r="N23" s="1277"/>
      <c r="O23" s="1277"/>
    </row>
    <row r="24" spans="1:26" s="1278" customFormat="1" ht="20.100000000000001" customHeight="1" x14ac:dyDescent="0.3">
      <c r="A24" s="290" t="s">
        <v>45</v>
      </c>
      <c r="B24" s="1275">
        <v>266</v>
      </c>
      <c r="C24" s="1275">
        <v>1848636.291</v>
      </c>
      <c r="D24" s="1275">
        <v>6428823.4170000004</v>
      </c>
      <c r="E24" s="1275">
        <v>0</v>
      </c>
      <c r="F24" s="1275">
        <v>6512076.1069999998</v>
      </c>
      <c r="G24" s="1276">
        <v>1765383.6</v>
      </c>
      <c r="H24" s="1277"/>
      <c r="I24" s="1277"/>
      <c r="J24" s="1277"/>
      <c r="K24" s="1277"/>
      <c r="L24" s="1277"/>
      <c r="M24" s="1277"/>
      <c r="N24" s="1277"/>
      <c r="O24" s="1277"/>
    </row>
    <row r="25" spans="1:26" s="1278" customFormat="1" ht="20.100000000000001" customHeight="1" x14ac:dyDescent="0.3">
      <c r="A25" s="290" t="s">
        <v>46</v>
      </c>
      <c r="B25" s="1275">
        <v>1452232</v>
      </c>
      <c r="C25" s="1275">
        <v>3068607.7429999998</v>
      </c>
      <c r="D25" s="1275">
        <v>1356636.9439999999</v>
      </c>
      <c r="E25" s="1275">
        <v>0</v>
      </c>
      <c r="F25" s="1275">
        <v>1328126.1259999999</v>
      </c>
      <c r="G25" s="1276">
        <v>3097118.5610000002</v>
      </c>
      <c r="H25" s="1277"/>
      <c r="I25" s="1277"/>
      <c r="J25" s="1277"/>
      <c r="K25" s="1277"/>
      <c r="L25" s="1277"/>
      <c r="M25" s="1277"/>
      <c r="N25" s="1277"/>
      <c r="O25" s="1277"/>
    </row>
    <row r="26" spans="1:26" s="1278" customFormat="1" ht="20.100000000000001" customHeight="1" x14ac:dyDescent="0.3">
      <c r="A26" s="290" t="s">
        <v>47</v>
      </c>
      <c r="B26" s="1275">
        <v>5808633</v>
      </c>
      <c r="C26" s="1275">
        <v>1180605.4750000001</v>
      </c>
      <c r="D26" s="1275">
        <v>859355.93400000001</v>
      </c>
      <c r="E26" s="1275">
        <v>54541.845999999998</v>
      </c>
      <c r="F26" s="1275">
        <v>886552.99600000004</v>
      </c>
      <c r="G26" s="1276">
        <v>1207950.2590000001</v>
      </c>
      <c r="H26" s="1277"/>
      <c r="I26" s="1277"/>
      <c r="J26" s="1277"/>
      <c r="K26" s="1277"/>
      <c r="L26" s="1277"/>
      <c r="M26" s="1277"/>
      <c r="N26" s="1277"/>
      <c r="O26" s="1277"/>
    </row>
    <row r="27" spans="1:26" s="1280" customFormat="1" ht="27" customHeight="1" thickBot="1" x14ac:dyDescent="0.25">
      <c r="A27" s="365" t="s">
        <v>48</v>
      </c>
      <c r="B27" s="1279">
        <v>99339405</v>
      </c>
      <c r="C27" s="1279">
        <v>255366276.32499999</v>
      </c>
      <c r="D27" s="1279">
        <v>1048589760.1470001</v>
      </c>
      <c r="E27" s="1279">
        <v>707073.67300000018</v>
      </c>
      <c r="F27" s="1279">
        <v>1047856595.9580004</v>
      </c>
      <c r="G27" s="1279">
        <v>256806514.18599999</v>
      </c>
      <c r="H27" s="1277"/>
      <c r="I27" s="1277"/>
      <c r="J27" s="1277"/>
      <c r="K27" s="1277"/>
      <c r="L27" s="1277"/>
      <c r="M27" s="1277"/>
      <c r="N27" s="1277"/>
      <c r="O27" s="1277"/>
    </row>
    <row r="28" spans="1:26" s="1270" customFormat="1" ht="11.25" customHeight="1" x14ac:dyDescent="0.25">
      <c r="A28" s="1281"/>
      <c r="B28" s="1281"/>
      <c r="C28" s="1282"/>
      <c r="D28" s="1282"/>
      <c r="E28" s="1282"/>
      <c r="F28" s="1282"/>
      <c r="G28" s="1282"/>
    </row>
    <row r="29" spans="1:26" s="1286" customFormat="1" ht="12.15" customHeight="1" x14ac:dyDescent="0.2">
      <c r="A29" s="1283" t="s">
        <v>1101</v>
      </c>
      <c r="B29" s="1284"/>
      <c r="C29" s="1284"/>
      <c r="D29" s="1284"/>
      <c r="E29" s="1284"/>
      <c r="F29" s="1284"/>
      <c r="G29" s="1285"/>
    </row>
    <row r="30" spans="1:26" s="1270" customFormat="1" x14ac:dyDescent="0.25">
      <c r="A30" s="24"/>
      <c r="B30" s="18"/>
      <c r="C30" s="18"/>
      <c r="D30" s="18"/>
      <c r="E30" s="18"/>
      <c r="F30" s="18"/>
      <c r="G30" s="18"/>
      <c r="H30" s="18"/>
      <c r="I30" s="18"/>
      <c r="J30" s="7"/>
      <c r="K30" s="7"/>
      <c r="L30" s="7"/>
      <c r="M30" s="7"/>
      <c r="N30" s="7"/>
      <c r="O30" s="7"/>
      <c r="P30" s="7"/>
      <c r="Q30" s="7"/>
      <c r="R30" s="7"/>
      <c r="S30" s="7"/>
      <c r="T30" s="7"/>
      <c r="U30" s="7"/>
      <c r="V30" s="7"/>
      <c r="W30" s="7"/>
      <c r="X30" s="7"/>
      <c r="Y30" s="7"/>
      <c r="Z30" s="7"/>
    </row>
    <row r="31" spans="1:26" s="1270" customFormat="1" x14ac:dyDescent="0.25">
      <c r="A31" s="550"/>
      <c r="B31" s="827"/>
      <c r="C31" s="827"/>
      <c r="D31" s="814"/>
      <c r="E31" s="827"/>
      <c r="F31" s="827"/>
      <c r="G31" s="827"/>
      <c r="H31" s="814"/>
      <c r="I31" s="827"/>
      <c r="J31" s="7"/>
      <c r="K31" s="7"/>
      <c r="L31" s="7"/>
      <c r="M31" s="7"/>
      <c r="N31" s="7"/>
      <c r="O31" s="7"/>
      <c r="P31" s="7"/>
      <c r="Q31" s="7"/>
      <c r="R31" s="7"/>
      <c r="S31" s="7"/>
      <c r="T31" s="7"/>
      <c r="U31" s="7"/>
      <c r="V31" s="7"/>
      <c r="W31" s="7"/>
      <c r="X31" s="7"/>
      <c r="Y31" s="7"/>
      <c r="Z31" s="7"/>
    </row>
    <row r="32" spans="1:26" s="1270" customFormat="1" x14ac:dyDescent="0.25"/>
    <row r="33" spans="2:7" s="1270" customFormat="1" x14ac:dyDescent="0.25">
      <c r="B33" s="1287"/>
      <c r="C33" s="1287"/>
      <c r="D33" s="1287"/>
      <c r="E33" s="1287"/>
      <c r="F33" s="1287"/>
      <c r="G33" s="1287"/>
    </row>
    <row r="34" spans="2:7" s="1270" customFormat="1" x14ac:dyDescent="0.25"/>
    <row r="35" spans="2:7" s="1270" customFormat="1" x14ac:dyDescent="0.25"/>
  </sheetData>
  <mergeCells count="2">
    <mergeCell ref="A2:G2"/>
    <mergeCell ref="A4:G4"/>
  </mergeCells>
  <hyperlinks>
    <hyperlink ref="A1" location="Índice!A1" display="Volver al Índice" xr:uid="{FBAE9FA6-851B-478F-AB2A-DB1536156CEA}"/>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14B1A-281B-485D-A3E3-ECE96ED568BD}">
  <sheetPr codeName="Hoja23"/>
  <dimension ref="A1:AI35"/>
  <sheetViews>
    <sheetView showGridLines="0" zoomScaleNormal="100" workbookViewId="0"/>
  </sheetViews>
  <sheetFormatPr baseColWidth="10" defaultRowHeight="13.2" x14ac:dyDescent="0.25"/>
  <cols>
    <col min="1" max="1" width="42.88671875" style="7" customWidth="1"/>
    <col min="2" max="3" width="18.6640625" style="7" customWidth="1"/>
    <col min="4" max="4" width="21.6640625" style="7" customWidth="1"/>
    <col min="5" max="7" width="18.6640625" style="7" customWidth="1"/>
    <col min="8" max="8" width="10.44140625" style="7" bestFit="1" customWidth="1"/>
    <col min="9" max="9" width="12.33203125" style="7" bestFit="1" customWidth="1"/>
    <col min="10" max="16384" width="11.5546875" style="7"/>
  </cols>
  <sheetData>
    <row r="1" spans="1:16" s="1288" customFormat="1" ht="18" customHeight="1" x14ac:dyDescent="0.3">
      <c r="A1" s="1344" t="s">
        <v>1132</v>
      </c>
      <c r="B1" s="1"/>
      <c r="C1" s="1"/>
      <c r="D1" s="1"/>
      <c r="E1" s="1"/>
      <c r="F1" s="1"/>
      <c r="G1" s="1"/>
    </row>
    <row r="2" spans="1:16" s="4" customFormat="1" ht="25.2" customHeight="1" x14ac:dyDescent="0.5">
      <c r="A2" s="3" t="s">
        <v>1102</v>
      </c>
      <c r="B2" s="3"/>
      <c r="C2" s="3"/>
      <c r="D2" s="3"/>
      <c r="E2" s="3"/>
      <c r="F2" s="3"/>
      <c r="G2" s="3"/>
    </row>
    <row r="3" spans="1:16" s="1289" customFormat="1" ht="20.100000000000001" customHeight="1" x14ac:dyDescent="0.3">
      <c r="A3" s="169">
        <v>46053</v>
      </c>
      <c r="B3" s="169"/>
      <c r="C3" s="169"/>
      <c r="D3" s="169"/>
      <c r="E3" s="169"/>
      <c r="F3" s="169"/>
      <c r="G3" s="169"/>
    </row>
    <row r="4" spans="1:16" s="1291" customFormat="1" ht="20.100000000000001" customHeight="1" x14ac:dyDescent="0.3">
      <c r="A4" s="1290" t="s">
        <v>125</v>
      </c>
      <c r="B4" s="1290"/>
      <c r="C4" s="1290"/>
      <c r="D4" s="1290"/>
      <c r="E4" s="1290"/>
      <c r="F4" s="1290"/>
      <c r="G4" s="1290"/>
    </row>
    <row r="5" spans="1:16" ht="11.25" customHeight="1" thickBot="1" x14ac:dyDescent="0.3"/>
    <row r="6" spans="1:16" s="1270" customFormat="1" ht="54.9" customHeight="1" x14ac:dyDescent="0.25">
      <c r="A6" s="1292" t="s">
        <v>1</v>
      </c>
      <c r="B6" s="1268" t="s">
        <v>1094</v>
      </c>
      <c r="C6" s="1267" t="s">
        <v>1095</v>
      </c>
      <c r="D6" s="1267" t="s">
        <v>1096</v>
      </c>
      <c r="E6" s="1267" t="s">
        <v>1097</v>
      </c>
      <c r="F6" s="1267" t="s">
        <v>1098</v>
      </c>
      <c r="G6" s="1292" t="s">
        <v>1099</v>
      </c>
    </row>
    <row r="7" spans="1:16" s="1270" customFormat="1" ht="9.75" customHeight="1" x14ac:dyDescent="0.25">
      <c r="A7" s="1271"/>
      <c r="B7" s="1272"/>
      <c r="C7" s="1293"/>
      <c r="D7" s="1293"/>
      <c r="E7" s="1293"/>
      <c r="F7" s="1293"/>
      <c r="G7" s="1294"/>
    </row>
    <row r="8" spans="1:16" s="1278" customFormat="1" ht="20.100000000000001" customHeight="1" x14ac:dyDescent="0.3">
      <c r="A8" s="290" t="s">
        <v>29</v>
      </c>
      <c r="B8" s="1275">
        <v>983139</v>
      </c>
      <c r="C8" s="1275">
        <v>29332391.013</v>
      </c>
      <c r="D8" s="1275">
        <v>83658617.776999995</v>
      </c>
      <c r="E8" s="1275">
        <v>31740.460999999999</v>
      </c>
      <c r="F8" s="1275">
        <v>83408014.027999997</v>
      </c>
      <c r="G8" s="1276">
        <v>29614735.223999999</v>
      </c>
      <c r="I8" s="1277"/>
      <c r="J8" s="1277"/>
      <c r="K8" s="1277"/>
      <c r="L8" s="1277"/>
      <c r="M8" s="1277"/>
      <c r="N8" s="1277"/>
      <c r="O8" s="1277"/>
      <c r="P8" s="1277"/>
    </row>
    <row r="9" spans="1:16" s="1278" customFormat="1" ht="20.100000000000001" customHeight="1" x14ac:dyDescent="0.3">
      <c r="A9" s="290" t="s">
        <v>30</v>
      </c>
      <c r="B9" s="1275">
        <v>12745</v>
      </c>
      <c r="C9" s="1275">
        <v>293715.19199999998</v>
      </c>
      <c r="D9" s="1275">
        <v>38391.533000000003</v>
      </c>
      <c r="E9" s="1275">
        <v>35.143999999999998</v>
      </c>
      <c r="F9" s="1275">
        <v>41317.75</v>
      </c>
      <c r="G9" s="1276">
        <v>290824.11900000001</v>
      </c>
      <c r="I9" s="1277"/>
      <c r="J9" s="1277"/>
      <c r="K9" s="1277"/>
      <c r="L9" s="1277"/>
      <c r="M9" s="1277"/>
      <c r="N9" s="1277"/>
      <c r="O9" s="1277"/>
      <c r="P9" s="1277"/>
    </row>
    <row r="10" spans="1:16" s="1278" customFormat="1" ht="20.100000000000001" customHeight="1" x14ac:dyDescent="0.3">
      <c r="A10" s="290" t="s">
        <v>31</v>
      </c>
      <c r="B10" s="1275">
        <v>2316652</v>
      </c>
      <c r="C10" s="1275">
        <v>56946634.244999997</v>
      </c>
      <c r="D10" s="1275">
        <v>870290906.54700005</v>
      </c>
      <c r="E10" s="1275">
        <v>33904.654999999999</v>
      </c>
      <c r="F10" s="1275">
        <v>869072157.07299995</v>
      </c>
      <c r="G10" s="1276">
        <v>58199288.375</v>
      </c>
      <c r="I10" s="1277"/>
      <c r="J10" s="1277"/>
      <c r="K10" s="1277"/>
      <c r="L10" s="1277"/>
      <c r="M10" s="1277"/>
      <c r="N10" s="1277"/>
      <c r="O10" s="1277"/>
      <c r="P10" s="1277"/>
    </row>
    <row r="11" spans="1:16" s="1278" customFormat="1" ht="20.100000000000001" customHeight="1" x14ac:dyDescent="0.3">
      <c r="A11" s="290" t="s">
        <v>32</v>
      </c>
      <c r="B11" s="1275">
        <v>191580</v>
      </c>
      <c r="C11" s="1275">
        <v>2381094.12</v>
      </c>
      <c r="D11" s="1275">
        <v>8215864.193</v>
      </c>
      <c r="E11" s="1275">
        <v>0</v>
      </c>
      <c r="F11" s="1275">
        <v>8245127.4280000003</v>
      </c>
      <c r="G11" s="1276">
        <v>2351830.8840000001</v>
      </c>
      <c r="I11" s="1277"/>
      <c r="J11" s="1277"/>
      <c r="K11" s="1277"/>
      <c r="L11" s="1277"/>
      <c r="M11" s="1277"/>
      <c r="N11" s="1277"/>
      <c r="O11" s="1277"/>
      <c r="P11" s="1277"/>
    </row>
    <row r="12" spans="1:16" s="1278" customFormat="1" ht="20.100000000000001" customHeight="1" x14ac:dyDescent="0.3">
      <c r="A12" s="290" t="s">
        <v>33</v>
      </c>
      <c r="B12" s="1275">
        <v>77063</v>
      </c>
      <c r="C12" s="1275">
        <v>5372155.1799999997</v>
      </c>
      <c r="D12" s="1275">
        <v>14947733.904999999</v>
      </c>
      <c r="E12" s="1275">
        <v>2086.2069999999999</v>
      </c>
      <c r="F12" s="1275">
        <v>14869309.935000001</v>
      </c>
      <c r="G12" s="1276">
        <v>5452665.3559999997</v>
      </c>
      <c r="I12" s="1277"/>
      <c r="J12" s="1277"/>
      <c r="K12" s="1277"/>
      <c r="L12" s="1277"/>
      <c r="M12" s="1277"/>
      <c r="N12" s="1277"/>
      <c r="O12" s="1277"/>
      <c r="P12" s="1277"/>
    </row>
    <row r="13" spans="1:16" s="1278" customFormat="1" ht="20.100000000000001" customHeight="1" x14ac:dyDescent="0.3">
      <c r="A13" s="290" t="s">
        <v>117</v>
      </c>
      <c r="B13" s="1275">
        <v>3099056</v>
      </c>
      <c r="C13" s="1275">
        <v>15737799.285</v>
      </c>
      <c r="D13" s="1275">
        <v>84341231.063999996</v>
      </c>
      <c r="E13" s="1275">
        <v>408966.67300000001</v>
      </c>
      <c r="F13" s="1275">
        <v>83984467.562000006</v>
      </c>
      <c r="G13" s="1276">
        <v>16503529.460000001</v>
      </c>
      <c r="I13" s="1277"/>
      <c r="J13" s="1277"/>
      <c r="K13" s="1277"/>
      <c r="L13" s="1277"/>
      <c r="M13" s="1277"/>
      <c r="N13" s="1277"/>
      <c r="O13" s="1277"/>
      <c r="P13" s="1277"/>
    </row>
    <row r="14" spans="1:16" s="1278" customFormat="1" ht="20.100000000000001" customHeight="1" x14ac:dyDescent="0.3">
      <c r="A14" s="290" t="s">
        <v>35</v>
      </c>
      <c r="B14" s="1275">
        <v>1083</v>
      </c>
      <c r="C14" s="1275">
        <v>2025586.3859999999</v>
      </c>
      <c r="D14" s="1275">
        <v>10058237</v>
      </c>
      <c r="E14" s="1275">
        <v>220.202</v>
      </c>
      <c r="F14" s="1275">
        <v>10083580.890000001</v>
      </c>
      <c r="G14" s="1276">
        <v>2000462.6980000001</v>
      </c>
      <c r="I14" s="1277"/>
      <c r="J14" s="1277"/>
      <c r="K14" s="1277"/>
      <c r="L14" s="1277"/>
      <c r="M14" s="1277"/>
      <c r="N14" s="1277"/>
      <c r="O14" s="1277"/>
      <c r="P14" s="1277"/>
    </row>
    <row r="15" spans="1:16" s="1278" customFormat="1" ht="20.100000000000001" customHeight="1" x14ac:dyDescent="0.3">
      <c r="A15" s="290" t="s">
        <v>784</v>
      </c>
      <c r="B15" s="1275">
        <v>3392424</v>
      </c>
      <c r="C15" s="1275">
        <v>17006017.34</v>
      </c>
      <c r="D15" s="1275">
        <v>51624212.923</v>
      </c>
      <c r="E15" s="1275">
        <v>13580.74</v>
      </c>
      <c r="F15" s="1275">
        <v>52762570.376999997</v>
      </c>
      <c r="G15" s="1276">
        <v>15881240.625</v>
      </c>
      <c r="I15" s="1277"/>
      <c r="J15" s="1277"/>
      <c r="K15" s="1277"/>
      <c r="L15" s="1277"/>
      <c r="M15" s="1277"/>
      <c r="N15" s="1277"/>
      <c r="O15" s="1277"/>
      <c r="P15" s="1277"/>
    </row>
    <row r="16" spans="1:16" s="1278" customFormat="1" ht="20.100000000000001" customHeight="1" x14ac:dyDescent="0.3">
      <c r="A16" s="290" t="s">
        <v>37</v>
      </c>
      <c r="B16" s="1275">
        <v>239562</v>
      </c>
      <c r="C16" s="1275">
        <v>479685.84299999999</v>
      </c>
      <c r="D16" s="1275">
        <v>397621.78499999997</v>
      </c>
      <c r="E16" s="1275">
        <v>34.414999999999999</v>
      </c>
      <c r="F16" s="1275">
        <v>413309.50199999998</v>
      </c>
      <c r="G16" s="1276">
        <v>464032.54</v>
      </c>
      <c r="I16" s="1277"/>
      <c r="J16" s="1277"/>
      <c r="K16" s="1277"/>
      <c r="L16" s="1277"/>
      <c r="M16" s="1277"/>
      <c r="N16" s="1277"/>
      <c r="O16" s="1277"/>
      <c r="P16" s="1277"/>
    </row>
    <row r="17" spans="1:35" s="1278" customFormat="1" ht="20.100000000000001" customHeight="1" x14ac:dyDescent="0.3">
      <c r="A17" s="290" t="s">
        <v>38</v>
      </c>
      <c r="B17" s="1275">
        <v>20992</v>
      </c>
      <c r="C17" s="1275">
        <v>877016.23199999996</v>
      </c>
      <c r="D17" s="1275">
        <v>668774.37699999998</v>
      </c>
      <c r="E17" s="1275">
        <v>24909.587</v>
      </c>
      <c r="F17" s="1275">
        <v>672518.38399999996</v>
      </c>
      <c r="G17" s="1276">
        <v>898181.81099999999</v>
      </c>
      <c r="I17" s="1277"/>
      <c r="J17" s="1277"/>
      <c r="K17" s="1277"/>
      <c r="L17" s="1277"/>
      <c r="M17" s="1277"/>
      <c r="N17" s="1277"/>
      <c r="O17" s="1277"/>
      <c r="P17" s="1277"/>
    </row>
    <row r="18" spans="1:35" s="1278" customFormat="1" ht="20.100000000000001" customHeight="1" x14ac:dyDescent="0.3">
      <c r="A18" s="290" t="s">
        <v>1100</v>
      </c>
      <c r="B18" s="1275">
        <v>36553</v>
      </c>
      <c r="C18" s="1275">
        <v>301286.06599999999</v>
      </c>
      <c r="D18" s="1275">
        <v>599559.505</v>
      </c>
      <c r="E18" s="1275">
        <v>445.21</v>
      </c>
      <c r="F18" s="1275">
        <v>199559.86600000001</v>
      </c>
      <c r="G18" s="1276">
        <v>701730.91500000004</v>
      </c>
      <c r="I18" s="1277"/>
      <c r="J18" s="1277"/>
      <c r="K18" s="1277"/>
      <c r="L18" s="1277"/>
      <c r="M18" s="1277"/>
      <c r="N18" s="1277"/>
      <c r="O18" s="1277"/>
      <c r="P18" s="1277"/>
    </row>
    <row r="19" spans="1:35" s="1278" customFormat="1" ht="20.100000000000001" customHeight="1" x14ac:dyDescent="0.3">
      <c r="A19" s="290" t="s">
        <v>118</v>
      </c>
      <c r="B19" s="1275">
        <v>1721</v>
      </c>
      <c r="C19" s="1275">
        <v>3892327.7760000001</v>
      </c>
      <c r="D19" s="1275">
        <v>1126529.2520000001</v>
      </c>
      <c r="E19" s="1275">
        <v>0</v>
      </c>
      <c r="F19" s="1275">
        <v>1197505.7660000001</v>
      </c>
      <c r="G19" s="1276">
        <v>3821351.2620000001</v>
      </c>
      <c r="I19" s="1277"/>
      <c r="J19" s="1277"/>
      <c r="K19" s="1277"/>
      <c r="L19" s="1277"/>
      <c r="M19" s="1277"/>
      <c r="N19" s="1277"/>
      <c r="O19" s="1277"/>
      <c r="P19" s="1277"/>
    </row>
    <row r="20" spans="1:35" s="1278" customFormat="1" ht="20.100000000000001" customHeight="1" x14ac:dyDescent="0.3">
      <c r="A20" s="290" t="s">
        <v>41</v>
      </c>
      <c r="B20" s="1275">
        <v>1574</v>
      </c>
      <c r="C20" s="1275">
        <v>5402.9719999999998</v>
      </c>
      <c r="D20" s="1275">
        <v>54910.071000000004</v>
      </c>
      <c r="E20" s="1275">
        <v>3.4209999999999998</v>
      </c>
      <c r="F20" s="1275">
        <v>54966.773000000001</v>
      </c>
      <c r="G20" s="1276">
        <v>5349.6909999999998</v>
      </c>
      <c r="I20" s="1277"/>
      <c r="J20" s="1277"/>
      <c r="K20" s="1277"/>
      <c r="L20" s="1277"/>
      <c r="M20" s="1277"/>
      <c r="N20" s="1277"/>
      <c r="O20" s="1277"/>
      <c r="P20" s="1277"/>
    </row>
    <row r="21" spans="1:35" s="1278" customFormat="1" ht="20.100000000000001" customHeight="1" x14ac:dyDescent="0.3">
      <c r="A21" s="27" t="s">
        <v>42</v>
      </c>
      <c r="B21" s="1275">
        <v>23161</v>
      </c>
      <c r="C21" s="1275">
        <v>182130.85800000001</v>
      </c>
      <c r="D21" s="1275">
        <v>78880.114000000001</v>
      </c>
      <c r="E21" s="1275">
        <v>84.56</v>
      </c>
      <c r="F21" s="1275">
        <v>68560.074999999997</v>
      </c>
      <c r="G21" s="1276">
        <v>192535.45699999999</v>
      </c>
      <c r="I21" s="1277"/>
      <c r="J21" s="1277"/>
      <c r="K21" s="1277"/>
      <c r="L21" s="1277"/>
      <c r="M21" s="1277"/>
      <c r="N21" s="1277"/>
      <c r="O21" s="1277"/>
      <c r="P21" s="1277"/>
    </row>
    <row r="22" spans="1:35" s="1278" customFormat="1" ht="20.100000000000001" customHeight="1" x14ac:dyDescent="0.3">
      <c r="A22" s="290" t="s">
        <v>43</v>
      </c>
      <c r="B22" s="1275">
        <v>278</v>
      </c>
      <c r="C22" s="1275">
        <v>1247639.237</v>
      </c>
      <c r="D22" s="1275">
        <v>3378891.5219999999</v>
      </c>
      <c r="E22" s="1275">
        <v>18.768000000000001</v>
      </c>
      <c r="F22" s="1275">
        <v>3331996.1770000001</v>
      </c>
      <c r="G22" s="1276">
        <v>1294553.351</v>
      </c>
      <c r="I22" s="1277"/>
      <c r="J22" s="1277"/>
      <c r="K22" s="1277"/>
      <c r="L22" s="1277"/>
      <c r="M22" s="1277"/>
      <c r="N22" s="1277"/>
      <c r="O22" s="1277"/>
      <c r="P22" s="1277"/>
    </row>
    <row r="23" spans="1:35" s="1278" customFormat="1" ht="20.100000000000001" customHeight="1" x14ac:dyDescent="0.3">
      <c r="A23" s="290" t="s">
        <v>44</v>
      </c>
      <c r="B23" s="1275">
        <v>109</v>
      </c>
      <c r="C23" s="1275">
        <v>1669258.29</v>
      </c>
      <c r="D23" s="1275">
        <v>7944439.8439999996</v>
      </c>
      <c r="E23" s="1275">
        <v>0</v>
      </c>
      <c r="F23" s="1275">
        <v>7671856.2970000003</v>
      </c>
      <c r="G23" s="1276">
        <v>1941841.8370000001</v>
      </c>
      <c r="I23" s="1277"/>
      <c r="J23" s="1277"/>
      <c r="K23" s="1277"/>
      <c r="L23" s="1277"/>
      <c r="M23" s="1277"/>
      <c r="N23" s="1277"/>
      <c r="O23" s="1277"/>
      <c r="P23" s="1277"/>
    </row>
    <row r="24" spans="1:35" s="1278" customFormat="1" ht="20.100000000000001" customHeight="1" x14ac:dyDescent="0.3">
      <c r="A24" s="290" t="s">
        <v>45</v>
      </c>
      <c r="B24" s="1275">
        <v>245</v>
      </c>
      <c r="C24" s="1275">
        <v>1328812.0919999999</v>
      </c>
      <c r="D24" s="1275">
        <v>10734663.628</v>
      </c>
      <c r="E24" s="1275">
        <v>0</v>
      </c>
      <c r="F24" s="1275">
        <v>10744413.137</v>
      </c>
      <c r="G24" s="1276">
        <v>1319062.5819999999</v>
      </c>
      <c r="I24" s="1277"/>
      <c r="J24" s="1277"/>
      <c r="K24" s="1277"/>
      <c r="L24" s="1277"/>
      <c r="M24" s="1277"/>
      <c r="N24" s="1277"/>
      <c r="O24" s="1277"/>
      <c r="P24" s="1277"/>
    </row>
    <row r="25" spans="1:35" s="1278" customFormat="1" ht="20.100000000000001" customHeight="1" x14ac:dyDescent="0.3">
      <c r="A25" s="290" t="s">
        <v>46</v>
      </c>
      <c r="B25" s="1275">
        <v>2130</v>
      </c>
      <c r="C25" s="1275">
        <v>31281.482</v>
      </c>
      <c r="D25" s="1275">
        <v>20037.114000000001</v>
      </c>
      <c r="E25" s="1275">
        <v>0</v>
      </c>
      <c r="F25" s="1275">
        <v>17583.218000000001</v>
      </c>
      <c r="G25" s="1276">
        <v>33735.377999999997</v>
      </c>
      <c r="I25" s="1277"/>
      <c r="J25" s="1277"/>
      <c r="K25" s="1277"/>
      <c r="L25" s="1277"/>
      <c r="M25" s="1277"/>
      <c r="N25" s="1277"/>
      <c r="O25" s="1277"/>
      <c r="P25" s="1277"/>
    </row>
    <row r="26" spans="1:35" s="1278" customFormat="1" ht="20.100000000000001" customHeight="1" x14ac:dyDescent="0.3">
      <c r="A26" s="290" t="s">
        <v>47</v>
      </c>
      <c r="B26" s="1275">
        <v>198710</v>
      </c>
      <c r="C26" s="1275">
        <v>72593.964999999997</v>
      </c>
      <c r="D26" s="1275">
        <v>17212.004000000001</v>
      </c>
      <c r="E26" s="1275">
        <v>6987.5510000000004</v>
      </c>
      <c r="F26" s="1275">
        <v>22728.432000000001</v>
      </c>
      <c r="G26" s="1276">
        <v>74065.089000000007</v>
      </c>
      <c r="I26" s="1277"/>
      <c r="J26" s="1277"/>
      <c r="K26" s="1277"/>
      <c r="L26" s="1277"/>
      <c r="M26" s="1277"/>
      <c r="N26" s="1277"/>
      <c r="O26" s="1277"/>
      <c r="P26" s="1277"/>
    </row>
    <row r="27" spans="1:35" s="1284" customFormat="1" ht="24" customHeight="1" thickBot="1" x14ac:dyDescent="0.25">
      <c r="A27" s="365" t="s">
        <v>48</v>
      </c>
      <c r="B27" s="1279">
        <v>10598777</v>
      </c>
      <c r="C27" s="1279">
        <v>139182827.574</v>
      </c>
      <c r="D27" s="1279">
        <v>1148196714.1580009</v>
      </c>
      <c r="E27" s="1279">
        <v>523017.59399999992</v>
      </c>
      <c r="F27" s="1279">
        <v>1146861542.6700001</v>
      </c>
      <c r="G27" s="1279">
        <v>141041016.65400001</v>
      </c>
      <c r="I27" s="1277"/>
      <c r="J27" s="1277"/>
      <c r="K27" s="1277"/>
      <c r="L27" s="1277"/>
      <c r="M27" s="1277"/>
      <c r="N27" s="1277"/>
      <c r="O27" s="1277"/>
      <c r="P27" s="1277"/>
    </row>
    <row r="28" spans="1:35" s="1270" customFormat="1" ht="9.75" customHeight="1" x14ac:dyDescent="0.25">
      <c r="A28" s="1281"/>
      <c r="B28" s="1281"/>
      <c r="C28" s="1282"/>
      <c r="D28" s="1282"/>
      <c r="E28" s="1282"/>
      <c r="F28" s="1282"/>
      <c r="G28" s="1282"/>
      <c r="H28" s="1280"/>
      <c r="I28" s="1280"/>
      <c r="J28" s="1280"/>
      <c r="K28" s="1280"/>
      <c r="L28" s="1280"/>
      <c r="M28" s="1280"/>
      <c r="N28" s="1280"/>
      <c r="O28" s="1280"/>
      <c r="P28" s="1280"/>
      <c r="Q28" s="1280"/>
      <c r="R28" s="1280"/>
      <c r="S28" s="1280"/>
      <c r="T28" s="1280"/>
      <c r="U28" s="1280"/>
      <c r="V28" s="1280"/>
      <c r="W28" s="1280"/>
      <c r="X28" s="1280"/>
      <c r="Y28" s="1280"/>
      <c r="Z28" s="1280"/>
      <c r="AA28" s="1280"/>
      <c r="AB28" s="1280"/>
      <c r="AC28" s="1280"/>
      <c r="AD28" s="1280"/>
      <c r="AE28" s="1280"/>
      <c r="AF28" s="1280"/>
      <c r="AG28" s="1280"/>
      <c r="AH28" s="1280"/>
      <c r="AI28" s="1280"/>
    </row>
    <row r="29" spans="1:35" s="1295" customFormat="1" ht="10.199999999999999" x14ac:dyDescent="0.2">
      <c r="A29" s="1283" t="s">
        <v>1101</v>
      </c>
      <c r="B29" s="1284"/>
      <c r="C29" s="1284"/>
      <c r="D29" s="1284"/>
      <c r="E29" s="1284"/>
      <c r="F29" s="1284"/>
      <c r="G29" s="1284"/>
    </row>
    <row r="30" spans="1:35" s="1270" customFormat="1" x14ac:dyDescent="0.25">
      <c r="A30" s="24"/>
      <c r="B30" s="18"/>
      <c r="C30" s="18"/>
      <c r="D30" s="18"/>
      <c r="E30" s="18"/>
      <c r="F30" s="18"/>
      <c r="G30" s="18"/>
      <c r="H30" s="18"/>
      <c r="I30" s="18"/>
      <c r="J30" s="7"/>
      <c r="K30" s="7"/>
      <c r="L30" s="7"/>
      <c r="M30" s="7"/>
      <c r="N30" s="7"/>
      <c r="O30" s="7"/>
      <c r="P30" s="7"/>
      <c r="Q30" s="7"/>
      <c r="R30" s="7"/>
      <c r="S30" s="7"/>
      <c r="T30" s="7"/>
      <c r="U30" s="7"/>
      <c r="V30" s="7"/>
      <c r="W30" s="7"/>
      <c r="X30" s="7"/>
      <c r="Y30" s="7"/>
      <c r="Z30" s="7"/>
    </row>
    <row r="31" spans="1:35" s="1270" customFormat="1" x14ac:dyDescent="0.25">
      <c r="A31" s="550"/>
      <c r="B31" s="827"/>
      <c r="C31" s="827"/>
      <c r="D31" s="814"/>
      <c r="E31" s="827"/>
      <c r="F31" s="827"/>
      <c r="G31" s="827"/>
      <c r="H31" s="814"/>
      <c r="I31" s="827"/>
      <c r="J31" s="7"/>
      <c r="K31" s="7"/>
      <c r="L31" s="7"/>
      <c r="M31" s="7"/>
      <c r="N31" s="7"/>
      <c r="O31" s="7"/>
      <c r="P31" s="7"/>
      <c r="Q31" s="7"/>
      <c r="R31" s="7"/>
      <c r="S31" s="7"/>
      <c r="T31" s="7"/>
      <c r="U31" s="7"/>
      <c r="V31" s="7"/>
      <c r="W31" s="7"/>
      <c r="X31" s="7"/>
      <c r="Y31" s="7"/>
      <c r="Z31" s="7"/>
    </row>
    <row r="32" spans="1:35" s="1270" customFormat="1" x14ac:dyDescent="0.25">
      <c r="B32" s="1287"/>
      <c r="C32" s="1287"/>
      <c r="D32" s="1287"/>
      <c r="E32" s="1287"/>
      <c r="F32" s="1287"/>
      <c r="G32" s="1287"/>
    </row>
    <row r="33" spans="2:7" s="1270" customFormat="1" x14ac:dyDescent="0.25">
      <c r="B33" s="1287"/>
      <c r="C33" s="1287"/>
      <c r="D33" s="1287"/>
      <c r="E33" s="1287"/>
      <c r="F33" s="1287"/>
      <c r="G33" s="1287"/>
    </row>
    <row r="34" spans="2:7" s="1270" customFormat="1" x14ac:dyDescent="0.25"/>
    <row r="35" spans="2:7" s="1270" customFormat="1" x14ac:dyDescent="0.25"/>
  </sheetData>
  <mergeCells count="2">
    <mergeCell ref="A2:G2"/>
    <mergeCell ref="A4:G4"/>
  </mergeCells>
  <hyperlinks>
    <hyperlink ref="A1" location="Índice!A1" display="Volver al Índice" xr:uid="{5647498A-4995-4DFF-BC98-C2BAC960A0EC}"/>
  </hyperlinks>
  <pageMargins left="1.1811023622047245" right="1.1811023622047245" top="0.98425196850393704" bottom="0.98425196850393704" header="0.6692913385826772" footer="0.6692913385826772"/>
  <pageSetup paperSize="9" scale="76" fitToWidth="0" fitToHeight="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35713-EAA8-442F-88B9-F2CDD8231697}">
  <sheetPr codeName="Hoja24"/>
  <dimension ref="A1:O34"/>
  <sheetViews>
    <sheetView showGridLines="0" zoomScaleNormal="100" workbookViewId="0"/>
  </sheetViews>
  <sheetFormatPr baseColWidth="10" defaultRowHeight="13.2" x14ac:dyDescent="0.25"/>
  <cols>
    <col min="1" max="1" width="35.44140625" style="7" customWidth="1"/>
    <col min="2" max="2" width="11.109375" style="7" customWidth="1"/>
    <col min="3" max="9" width="11.6640625" style="7" customWidth="1"/>
    <col min="10" max="10" width="16" style="7" bestFit="1" customWidth="1"/>
    <col min="11" max="11" width="14" style="7" customWidth="1"/>
    <col min="12" max="12" width="11.5546875" style="7"/>
    <col min="13" max="13" width="13.44140625" style="7" customWidth="1"/>
    <col min="14" max="14" width="11.5546875" style="7"/>
    <col min="15" max="15" width="12.6640625" style="7" customWidth="1"/>
    <col min="16" max="16384" width="11.5546875" style="7"/>
  </cols>
  <sheetData>
    <row r="1" spans="1:15" s="378" customFormat="1" ht="12.75" customHeight="1" x14ac:dyDescent="0.3">
      <c r="A1" s="1344" t="s">
        <v>1132</v>
      </c>
      <c r="B1" s="1"/>
      <c r="C1" s="1"/>
      <c r="D1" s="1"/>
      <c r="E1" s="1"/>
      <c r="F1" s="1"/>
      <c r="G1" s="1"/>
      <c r="H1" s="1"/>
      <c r="I1" s="1"/>
      <c r="J1" s="1"/>
    </row>
    <row r="2" spans="1:15" s="172" customFormat="1" ht="30.45" customHeight="1" x14ac:dyDescent="0.3">
      <c r="A2" s="40" t="s">
        <v>1080</v>
      </c>
      <c r="B2" s="40"/>
      <c r="C2" s="40"/>
      <c r="D2" s="40"/>
      <c r="E2" s="40"/>
      <c r="F2" s="40"/>
      <c r="G2" s="40"/>
      <c r="H2" s="40"/>
      <c r="I2" s="40"/>
      <c r="J2" s="40"/>
      <c r="K2" s="676"/>
      <c r="L2" s="676"/>
      <c r="M2" s="676"/>
      <c r="N2" s="676"/>
      <c r="O2" s="676"/>
    </row>
    <row r="3" spans="1:15" s="378" customFormat="1" ht="21.45" customHeight="1" x14ac:dyDescent="0.3">
      <c r="A3" s="1254">
        <v>46023</v>
      </c>
      <c r="B3" s="1254"/>
      <c r="C3" s="1254"/>
      <c r="D3" s="1254"/>
      <c r="E3" s="1254"/>
      <c r="F3" s="1254"/>
      <c r="G3" s="1254"/>
      <c r="H3" s="1254"/>
      <c r="I3" s="1254"/>
      <c r="J3" s="1254"/>
      <c r="K3" s="621"/>
      <c r="L3" s="621"/>
      <c r="M3" s="621"/>
      <c r="N3" s="621"/>
      <c r="O3" s="621"/>
    </row>
    <row r="4" spans="1:15" s="378" customFormat="1" ht="18.75" customHeight="1" x14ac:dyDescent="0.3">
      <c r="A4" s="380" t="s">
        <v>125</v>
      </c>
      <c r="B4" s="380"/>
      <c r="C4" s="380"/>
      <c r="D4" s="380"/>
      <c r="E4" s="380"/>
      <c r="F4" s="380"/>
      <c r="G4" s="380"/>
      <c r="H4" s="380"/>
      <c r="I4" s="380"/>
      <c r="J4" s="380"/>
      <c r="K4" s="621"/>
      <c r="L4" s="621"/>
      <c r="M4" s="621"/>
      <c r="N4" s="621"/>
      <c r="O4" s="621"/>
    </row>
    <row r="5" spans="1:15" s="384" customFormat="1" ht="7.5" customHeight="1" thickBot="1" x14ac:dyDescent="0.35">
      <c r="A5" s="382"/>
      <c r="B5" s="382"/>
      <c r="C5" s="382"/>
      <c r="D5" s="7"/>
      <c r="E5" s="7"/>
      <c r="F5" s="7"/>
      <c r="G5" s="7"/>
      <c r="H5" s="7"/>
      <c r="I5" s="7"/>
      <c r="J5" s="382"/>
      <c r="K5" s="582"/>
      <c r="L5" s="582"/>
      <c r="M5" s="582"/>
      <c r="N5" s="582"/>
      <c r="O5" s="582"/>
    </row>
    <row r="6" spans="1:15" s="13" customFormat="1" ht="24.75" customHeight="1" x14ac:dyDescent="0.3">
      <c r="A6" s="1255"/>
      <c r="B6" s="1256"/>
      <c r="D6" s="658" t="s">
        <v>1081</v>
      </c>
      <c r="E6" s="658"/>
      <c r="F6" s="658"/>
      <c r="G6" s="658"/>
      <c r="H6" s="658"/>
      <c r="I6" s="1257"/>
    </row>
    <row r="7" spans="1:15" s="13" customFormat="1" ht="42" customHeight="1" x14ac:dyDescent="0.3">
      <c r="A7" s="1258"/>
      <c r="B7" s="387" t="s">
        <v>1082</v>
      </c>
      <c r="C7" s="1259" t="s">
        <v>733</v>
      </c>
      <c r="D7" s="387" t="s">
        <v>1083</v>
      </c>
      <c r="E7" s="387" t="s">
        <v>1084</v>
      </c>
      <c r="F7" s="387" t="s">
        <v>1085</v>
      </c>
      <c r="G7" s="387" t="s">
        <v>1086</v>
      </c>
      <c r="H7" s="387" t="s">
        <v>1087</v>
      </c>
      <c r="I7" s="387" t="s">
        <v>1088</v>
      </c>
      <c r="J7" s="426" t="s">
        <v>194</v>
      </c>
    </row>
    <row r="8" spans="1:15" s="36" customFormat="1" ht="8.4" customHeight="1" x14ac:dyDescent="0.2">
      <c r="A8" s="388"/>
      <c r="B8" s="388"/>
      <c r="C8" s="388"/>
      <c r="D8" s="388"/>
      <c r="E8" s="388"/>
      <c r="F8" s="388"/>
      <c r="G8" s="388"/>
      <c r="H8" s="388"/>
      <c r="I8" s="388"/>
      <c r="J8" s="388"/>
    </row>
    <row r="9" spans="1:15" s="24" customFormat="1" ht="18" customHeight="1" x14ac:dyDescent="0.3">
      <c r="A9" s="290" t="s">
        <v>29</v>
      </c>
      <c r="B9" s="1260">
        <v>18966227.743804999</v>
      </c>
      <c r="C9" s="1260">
        <v>18331113.423233505</v>
      </c>
      <c r="D9" s="1260">
        <v>5554941.8735394999</v>
      </c>
      <c r="E9" s="1260">
        <v>1085972.9987474999</v>
      </c>
      <c r="F9" s="1260">
        <v>2379458.9244840001</v>
      </c>
      <c r="G9" s="1260">
        <v>2580019.8564555002</v>
      </c>
      <c r="H9" s="1260">
        <v>1827045.5054074998</v>
      </c>
      <c r="I9" s="1260">
        <v>785246.85467949999</v>
      </c>
      <c r="J9" s="1261">
        <v>51510027.180351995</v>
      </c>
      <c r="K9" s="196"/>
    </row>
    <row r="10" spans="1:15" s="24" customFormat="1" ht="18" customHeight="1" x14ac:dyDescent="0.3">
      <c r="A10" s="290" t="s">
        <v>30</v>
      </c>
      <c r="B10" s="1260">
        <v>213229.70153650001</v>
      </c>
      <c r="C10" s="1260">
        <v>215183.35930900002</v>
      </c>
      <c r="D10" s="1260">
        <v>704.80241250000029</v>
      </c>
      <c r="E10" s="1260">
        <v>20738.083321999988</v>
      </c>
      <c r="F10" s="1260">
        <v>6429.4889575000007</v>
      </c>
      <c r="G10" s="1260">
        <v>330005.09979300003</v>
      </c>
      <c r="H10" s="1260">
        <v>236715.91005100004</v>
      </c>
      <c r="I10" s="1260">
        <v>94213.90233550001</v>
      </c>
      <c r="J10" s="1261">
        <v>1117220.3477170002</v>
      </c>
      <c r="K10" s="196"/>
    </row>
    <row r="11" spans="1:15" s="24" customFormat="1" ht="18" customHeight="1" x14ac:dyDescent="0.3">
      <c r="A11" s="290" t="s">
        <v>98</v>
      </c>
      <c r="B11" s="1260">
        <v>27966832.633578002</v>
      </c>
      <c r="C11" s="1260">
        <v>38765546.609175004</v>
      </c>
      <c r="D11" s="1260">
        <v>5673264.8765249997</v>
      </c>
      <c r="E11" s="1260">
        <v>3274441.1074344995</v>
      </c>
      <c r="F11" s="1260">
        <v>3532110.227285</v>
      </c>
      <c r="G11" s="1260">
        <v>1451685.4745609995</v>
      </c>
      <c r="H11" s="1260">
        <v>1028844.2686225</v>
      </c>
      <c r="I11" s="1260">
        <v>2340652.3321624994</v>
      </c>
      <c r="J11" s="1261">
        <v>84033377.529343516</v>
      </c>
      <c r="K11" s="196"/>
    </row>
    <row r="12" spans="1:15" s="24" customFormat="1" ht="18" customHeight="1" x14ac:dyDescent="0.3">
      <c r="A12" s="290" t="s">
        <v>32</v>
      </c>
      <c r="B12" s="1260">
        <v>237327.52012500001</v>
      </c>
      <c r="C12" s="1260">
        <v>2363704.0493985005</v>
      </c>
      <c r="D12" s="1260">
        <v>6858.5492734999971</v>
      </c>
      <c r="E12" s="1260">
        <v>129478.51527900001</v>
      </c>
      <c r="F12" s="1260">
        <v>816640.87291750009</v>
      </c>
      <c r="G12" s="1260">
        <v>565304.01635799999</v>
      </c>
      <c r="H12" s="1260">
        <v>127259.98895150001</v>
      </c>
      <c r="I12" s="1260">
        <v>28802.846716500004</v>
      </c>
      <c r="J12" s="1261">
        <v>4275376.3590195002</v>
      </c>
      <c r="K12" s="196"/>
    </row>
    <row r="13" spans="1:15" s="24" customFormat="1" ht="18" customHeight="1" x14ac:dyDescent="0.3">
      <c r="A13" s="290" t="s">
        <v>33</v>
      </c>
      <c r="B13" s="1260">
        <v>3308992.5365609997</v>
      </c>
      <c r="C13" s="1260">
        <v>2617190.2008600002</v>
      </c>
      <c r="D13" s="1260">
        <v>690897.50714100001</v>
      </c>
      <c r="E13" s="1260">
        <v>588940.9541495</v>
      </c>
      <c r="F13" s="1260">
        <v>542008.56677399995</v>
      </c>
      <c r="G13" s="1260">
        <v>1089700.552899</v>
      </c>
      <c r="H13" s="1260">
        <v>988455.71956100012</v>
      </c>
      <c r="I13" s="1260">
        <v>170881.9042935</v>
      </c>
      <c r="J13" s="1261">
        <v>9997067.9422389977</v>
      </c>
      <c r="K13" s="196"/>
    </row>
    <row r="14" spans="1:15" s="24" customFormat="1" ht="18" customHeight="1" x14ac:dyDescent="0.3">
      <c r="A14" s="290" t="s">
        <v>117</v>
      </c>
      <c r="B14" s="1260">
        <v>12832813.145726999</v>
      </c>
      <c r="C14" s="1260">
        <v>9024744.5222230013</v>
      </c>
      <c r="D14" s="1260">
        <v>1048975.7283599998</v>
      </c>
      <c r="E14" s="1260">
        <v>1405301.6810730002</v>
      </c>
      <c r="F14" s="1260">
        <v>2293926.8535159999</v>
      </c>
      <c r="G14" s="1260">
        <v>2058777.8968069996</v>
      </c>
      <c r="H14" s="1260">
        <v>1860844.6199935002</v>
      </c>
      <c r="I14" s="1260">
        <v>375858.68739600002</v>
      </c>
      <c r="J14" s="1261">
        <v>30901243.135095503</v>
      </c>
      <c r="K14" s="196"/>
    </row>
    <row r="15" spans="1:15" s="24" customFormat="1" ht="18" customHeight="1" x14ac:dyDescent="0.3">
      <c r="A15" s="290" t="s">
        <v>35</v>
      </c>
      <c r="B15" s="1260">
        <v>2522395.5132915</v>
      </c>
      <c r="C15" s="1260">
        <v>23792.960401</v>
      </c>
      <c r="D15" s="1260">
        <v>41187.664036500013</v>
      </c>
      <c r="E15" s="1260">
        <v>3140.6632049999998</v>
      </c>
      <c r="F15" s="1260">
        <v>0</v>
      </c>
      <c r="G15" s="1260">
        <v>0</v>
      </c>
      <c r="H15" s="1260">
        <v>0</v>
      </c>
      <c r="I15" s="1260">
        <v>0</v>
      </c>
      <c r="J15" s="1261">
        <v>2590516.8009339999</v>
      </c>
      <c r="K15" s="196"/>
    </row>
    <row r="16" spans="1:15" s="24" customFormat="1" ht="18" customHeight="1" x14ac:dyDescent="0.3">
      <c r="A16" s="290" t="s">
        <v>36</v>
      </c>
      <c r="B16" s="1260">
        <v>7558084.6153974989</v>
      </c>
      <c r="C16" s="1260">
        <v>13999788.776485505</v>
      </c>
      <c r="D16" s="1260">
        <v>1322525.2761215004</v>
      </c>
      <c r="E16" s="1260">
        <v>4142595.1112434999</v>
      </c>
      <c r="F16" s="1260">
        <v>1763327.1808414999</v>
      </c>
      <c r="G16" s="1260">
        <v>1564794.7474960005</v>
      </c>
      <c r="H16" s="1260">
        <v>2835525.8792875004</v>
      </c>
      <c r="I16" s="1260">
        <v>610053.9575459999</v>
      </c>
      <c r="J16" s="1261">
        <v>33796695.544419006</v>
      </c>
      <c r="K16" s="196"/>
    </row>
    <row r="17" spans="1:11" s="24" customFormat="1" ht="18" customHeight="1" x14ac:dyDescent="0.3">
      <c r="A17" s="290" t="s">
        <v>37</v>
      </c>
      <c r="B17" s="1260">
        <v>23632.474148000001</v>
      </c>
      <c r="C17" s="1260">
        <v>1751025.7419889998</v>
      </c>
      <c r="D17" s="1260">
        <v>916829.72966200032</v>
      </c>
      <c r="E17" s="1260">
        <v>923859.73222950019</v>
      </c>
      <c r="F17" s="1260">
        <v>2259399.4853615002</v>
      </c>
      <c r="G17" s="1260">
        <v>3063184.4271455007</v>
      </c>
      <c r="H17" s="1260">
        <v>1294151.4454049999</v>
      </c>
      <c r="I17" s="1260">
        <v>107854.3848005</v>
      </c>
      <c r="J17" s="1261">
        <v>10339937.420741001</v>
      </c>
      <c r="K17" s="196"/>
    </row>
    <row r="18" spans="1:11" s="24" customFormat="1" ht="18" customHeight="1" x14ac:dyDescent="0.3">
      <c r="A18" s="290" t="s">
        <v>38</v>
      </c>
      <c r="B18" s="1260">
        <v>201663.25429300001</v>
      </c>
      <c r="C18" s="1260">
        <v>814838.77445200004</v>
      </c>
      <c r="D18" s="1260">
        <v>96838.326533500003</v>
      </c>
      <c r="E18" s="1260">
        <v>216604.67495450002</v>
      </c>
      <c r="F18" s="1260">
        <v>358680.32928200008</v>
      </c>
      <c r="G18" s="1260">
        <v>1184882.2642525001</v>
      </c>
      <c r="H18" s="1260">
        <v>485114.81148549996</v>
      </c>
      <c r="I18" s="1260">
        <v>10611.286812500002</v>
      </c>
      <c r="J18" s="1261">
        <v>3369233.7220655004</v>
      </c>
      <c r="K18" s="196"/>
    </row>
    <row r="19" spans="1:11" s="24" customFormat="1" ht="18" customHeight="1" x14ac:dyDescent="0.3">
      <c r="A19" s="290" t="s">
        <v>39</v>
      </c>
      <c r="B19" s="1260">
        <v>0</v>
      </c>
      <c r="C19" s="1260">
        <v>1341853.3865870005</v>
      </c>
      <c r="D19" s="1260">
        <v>513157.6372299997</v>
      </c>
      <c r="E19" s="1260">
        <v>38455.283659999979</v>
      </c>
      <c r="F19" s="1260">
        <v>225944.72817999992</v>
      </c>
      <c r="G19" s="1260">
        <v>482593.01097999973</v>
      </c>
      <c r="H19" s="1260">
        <v>552756.67531999992</v>
      </c>
      <c r="I19" s="1260">
        <v>154973.55847600001</v>
      </c>
      <c r="J19" s="1261">
        <v>3309734.2804330001</v>
      </c>
      <c r="K19" s="196"/>
    </row>
    <row r="20" spans="1:11" s="24" customFormat="1" ht="18" customHeight="1" x14ac:dyDescent="0.3">
      <c r="A20" s="290" t="s">
        <v>40</v>
      </c>
      <c r="B20" s="1260">
        <v>1347731.9096014998</v>
      </c>
      <c r="C20" s="1260">
        <v>1989.0067295000001</v>
      </c>
      <c r="D20" s="1260">
        <v>273001.39628099994</v>
      </c>
      <c r="E20" s="1260">
        <v>251967.03409999996</v>
      </c>
      <c r="F20" s="1260">
        <v>112431.30190800002</v>
      </c>
      <c r="G20" s="1260">
        <v>197350</v>
      </c>
      <c r="H20" s="1260">
        <v>60400</v>
      </c>
      <c r="I20" s="1260">
        <v>0</v>
      </c>
      <c r="J20" s="1261">
        <v>2244870.6486199996</v>
      </c>
      <c r="K20" s="196"/>
    </row>
    <row r="21" spans="1:11" s="24" customFormat="1" ht="18" customHeight="1" x14ac:dyDescent="0.3">
      <c r="A21" s="290" t="s">
        <v>41</v>
      </c>
      <c r="B21" s="1260">
        <v>0</v>
      </c>
      <c r="C21" s="1260">
        <v>732787.09833900002</v>
      </c>
      <c r="D21" s="1260">
        <v>22.677828000000009</v>
      </c>
      <c r="E21" s="1260">
        <v>8710.4371030000002</v>
      </c>
      <c r="F21" s="1260">
        <v>25905.494546500002</v>
      </c>
      <c r="G21" s="1260">
        <v>149984.41351299998</v>
      </c>
      <c r="H21" s="1260">
        <v>314872.46902299998</v>
      </c>
      <c r="I21" s="1260">
        <v>173190.1630765</v>
      </c>
      <c r="J21" s="1261">
        <v>1405472.753429</v>
      </c>
      <c r="K21" s="196"/>
    </row>
    <row r="22" spans="1:11" s="24" customFormat="1" ht="18" customHeight="1" x14ac:dyDescent="0.3">
      <c r="A22" s="27" t="s">
        <v>42</v>
      </c>
      <c r="B22" s="1260">
        <v>36547.790605500006</v>
      </c>
      <c r="C22" s="1260">
        <v>246704.24901650005</v>
      </c>
      <c r="D22" s="1260">
        <v>17.691855000000004</v>
      </c>
      <c r="E22" s="1260">
        <v>2897.2478585000003</v>
      </c>
      <c r="F22" s="1260">
        <v>13412.011947000001</v>
      </c>
      <c r="G22" s="1260">
        <v>178491.61668699997</v>
      </c>
      <c r="H22" s="1260">
        <v>286963.66505249991</v>
      </c>
      <c r="I22" s="1260">
        <v>1517.3988324999998</v>
      </c>
      <c r="J22" s="1261">
        <v>766551.67185449996</v>
      </c>
      <c r="K22" s="196"/>
    </row>
    <row r="23" spans="1:11" s="24" customFormat="1" ht="18" customHeight="1" x14ac:dyDescent="0.3">
      <c r="A23" s="290" t="s">
        <v>43</v>
      </c>
      <c r="B23" s="1260">
        <v>50575.966597999999</v>
      </c>
      <c r="C23" s="1260">
        <v>0</v>
      </c>
      <c r="D23" s="1260">
        <v>64529.715250000001</v>
      </c>
      <c r="E23" s="1260">
        <v>61600</v>
      </c>
      <c r="F23" s="1260">
        <v>3750</v>
      </c>
      <c r="G23" s="1260">
        <v>0</v>
      </c>
      <c r="H23" s="1260">
        <v>30000</v>
      </c>
      <c r="I23" s="1260">
        <v>0</v>
      </c>
      <c r="J23" s="1261">
        <v>210455.68184800001</v>
      </c>
      <c r="K23" s="196"/>
    </row>
    <row r="24" spans="1:11" s="24" customFormat="1" ht="18" customHeight="1" x14ac:dyDescent="0.3">
      <c r="A24" s="290" t="s">
        <v>44</v>
      </c>
      <c r="B24" s="1260">
        <v>51526.92793350001</v>
      </c>
      <c r="C24" s="1260">
        <v>0</v>
      </c>
      <c r="D24" s="1260">
        <v>0</v>
      </c>
      <c r="E24" s="1260">
        <v>26005.55</v>
      </c>
      <c r="F24" s="1260">
        <v>0</v>
      </c>
      <c r="G24" s="1260">
        <v>0</v>
      </c>
      <c r="H24" s="1260">
        <v>0</v>
      </c>
      <c r="I24" s="1260">
        <v>0</v>
      </c>
      <c r="J24" s="1261">
        <v>77532.477933500006</v>
      </c>
      <c r="K24" s="196"/>
    </row>
    <row r="25" spans="1:11" s="24" customFormat="1" ht="18" customHeight="1" x14ac:dyDescent="0.3">
      <c r="A25" s="290" t="s">
        <v>45</v>
      </c>
      <c r="B25" s="1260">
        <v>231793.86299400005</v>
      </c>
      <c r="C25" s="1260">
        <v>0</v>
      </c>
      <c r="D25" s="1260">
        <v>447412.51855899999</v>
      </c>
      <c r="E25" s="1260">
        <v>247610.69483900003</v>
      </c>
      <c r="F25" s="1260">
        <v>115516</v>
      </c>
      <c r="G25" s="1260">
        <v>22084.394005999995</v>
      </c>
      <c r="H25" s="1260">
        <v>134769.87321000002</v>
      </c>
      <c r="I25" s="1260">
        <v>0</v>
      </c>
      <c r="J25" s="1261">
        <v>1199187.3436080001</v>
      </c>
      <c r="K25" s="196"/>
    </row>
    <row r="26" spans="1:11" s="24" customFormat="1" ht="18" customHeight="1" x14ac:dyDescent="0.3">
      <c r="A26" s="290" t="s">
        <v>46</v>
      </c>
      <c r="B26" s="1260">
        <v>0</v>
      </c>
      <c r="C26" s="1260">
        <v>921229.54402949999</v>
      </c>
      <c r="D26" s="1260">
        <v>9300.397612499999</v>
      </c>
      <c r="E26" s="1260">
        <v>77793.867600500002</v>
      </c>
      <c r="F26" s="1260">
        <v>190650.35631500001</v>
      </c>
      <c r="G26" s="1260">
        <v>1014057.5301695002</v>
      </c>
      <c r="H26" s="1260">
        <v>778835.23914050008</v>
      </c>
      <c r="I26" s="1260">
        <v>39351.791096000001</v>
      </c>
      <c r="J26" s="1261">
        <v>3031218.7259635003</v>
      </c>
      <c r="K26" s="196"/>
    </row>
    <row r="27" spans="1:11" s="24" customFormat="1" ht="18" customHeight="1" x14ac:dyDescent="0.3">
      <c r="A27" s="290" t="s">
        <v>47</v>
      </c>
      <c r="B27" s="1260">
        <v>848.89964099999986</v>
      </c>
      <c r="C27" s="1260">
        <v>152791.66722599999</v>
      </c>
      <c r="D27" s="1260">
        <v>32808.729330499998</v>
      </c>
      <c r="E27" s="1260">
        <v>49892.579093999993</v>
      </c>
      <c r="F27" s="1260">
        <v>142676.39402099996</v>
      </c>
      <c r="G27" s="1260">
        <v>494409.06863099994</v>
      </c>
      <c r="H27" s="1260">
        <v>289009.18398899998</v>
      </c>
      <c r="I27" s="1260">
        <v>35309.169676500002</v>
      </c>
      <c r="J27" s="1261">
        <v>1197745.6916089999</v>
      </c>
      <c r="K27" s="196"/>
    </row>
    <row r="28" spans="1:11" s="24" customFormat="1" ht="21.9" customHeight="1" x14ac:dyDescent="0.3">
      <c r="A28" s="1262" t="s">
        <v>48</v>
      </c>
      <c r="B28" s="1263">
        <v>75550224.495836005</v>
      </c>
      <c r="C28" s="1263">
        <v>91304283.369454011</v>
      </c>
      <c r="D28" s="1263">
        <v>16693275.097551003</v>
      </c>
      <c r="E28" s="1263">
        <v>12556006.215893</v>
      </c>
      <c r="F28" s="1263">
        <v>14782268.2163365</v>
      </c>
      <c r="G28" s="1263">
        <v>16427324.369754001</v>
      </c>
      <c r="H28" s="1263">
        <v>13131565.254500002</v>
      </c>
      <c r="I28" s="1263">
        <v>4928518.2378999982</v>
      </c>
      <c r="J28" s="1264">
        <v>245373465.2572245</v>
      </c>
      <c r="K28" s="196"/>
    </row>
    <row r="29" spans="1:11" s="24" customFormat="1" ht="21.45" customHeight="1" x14ac:dyDescent="0.2">
      <c r="A29" s="30" t="s">
        <v>1089</v>
      </c>
      <c r="B29" s="684"/>
      <c r="C29" s="684"/>
      <c r="D29" s="684"/>
      <c r="E29" s="684"/>
      <c r="F29" s="684"/>
      <c r="G29" s="684"/>
      <c r="H29" s="684"/>
      <c r="I29" s="684"/>
      <c r="J29" s="685"/>
      <c r="K29" s="196"/>
    </row>
    <row r="30" spans="1:11" s="24" customFormat="1" ht="16.5" customHeight="1" x14ac:dyDescent="0.2">
      <c r="B30" s="18"/>
      <c r="C30" s="18"/>
      <c r="D30" s="18"/>
      <c r="E30" s="18"/>
      <c r="F30" s="18"/>
      <c r="G30" s="18"/>
      <c r="H30" s="18"/>
      <c r="I30" s="18"/>
      <c r="J30" s="18"/>
      <c r="K30" s="196"/>
    </row>
    <row r="31" spans="1:11" s="24" customFormat="1" ht="21.9" customHeight="1" x14ac:dyDescent="0.25">
      <c r="A31" s="497"/>
      <c r="B31" s="7"/>
      <c r="C31" s="7"/>
      <c r="D31" s="7"/>
      <c r="E31" s="7"/>
      <c r="F31" s="7"/>
      <c r="G31" s="7"/>
      <c r="H31" s="7"/>
      <c r="I31" s="7"/>
      <c r="J31" s="7"/>
      <c r="K31" s="196"/>
    </row>
    <row r="32" spans="1:11" s="72" customFormat="1" ht="30.75" customHeight="1" x14ac:dyDescent="0.25">
      <c r="A32" s="7"/>
      <c r="B32" s="7"/>
      <c r="C32" s="7"/>
      <c r="D32" s="7"/>
      <c r="E32" s="7"/>
      <c r="F32" s="7"/>
      <c r="G32" s="7"/>
      <c r="H32" s="7"/>
      <c r="I32" s="7"/>
      <c r="J32" s="7"/>
      <c r="K32" s="1265"/>
    </row>
    <row r="33" spans="1:11" s="8" customFormat="1" ht="7.5" customHeight="1" x14ac:dyDescent="0.25">
      <c r="A33" s="7"/>
      <c r="B33" s="7"/>
      <c r="C33" s="7"/>
      <c r="D33" s="7"/>
      <c r="E33" s="7"/>
      <c r="F33" s="7"/>
      <c r="G33" s="7"/>
      <c r="H33" s="7"/>
      <c r="I33" s="7"/>
      <c r="J33" s="7"/>
      <c r="K33" s="646"/>
    </row>
    <row r="34" spans="1:11" s="75" customFormat="1" ht="13.65" customHeight="1" x14ac:dyDescent="0.25">
      <c r="A34" s="7"/>
      <c r="B34" s="7"/>
      <c r="C34" s="7"/>
      <c r="D34" s="7"/>
      <c r="E34" s="7"/>
      <c r="F34" s="7"/>
      <c r="G34" s="7"/>
      <c r="H34" s="7"/>
      <c r="I34" s="7"/>
      <c r="J34" s="7"/>
    </row>
  </sheetData>
  <mergeCells count="4">
    <mergeCell ref="A2:J2"/>
    <mergeCell ref="A3:J3"/>
    <mergeCell ref="A4:J4"/>
    <mergeCell ref="D6:H6"/>
  </mergeCells>
  <hyperlinks>
    <hyperlink ref="A1" location="Índice!A1" display="Volver al Índice" xr:uid="{C94D3937-8679-4523-A71D-9824967E4B9D}"/>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591AC-062A-41A1-A0A1-6C2C5EC4C5AA}">
  <sheetPr codeName="Hoja25"/>
  <dimension ref="A1:O204"/>
  <sheetViews>
    <sheetView showGridLines="0" zoomScaleNormal="100" workbookViewId="0"/>
  </sheetViews>
  <sheetFormatPr baseColWidth="10" defaultRowHeight="13.2" x14ac:dyDescent="0.25"/>
  <cols>
    <col min="1" max="1" width="35.44140625" style="7" customWidth="1"/>
    <col min="2" max="2" width="11.109375" style="7" customWidth="1"/>
    <col min="3" max="10" width="11.6640625" style="7" customWidth="1"/>
    <col min="11" max="11" width="14" style="7" customWidth="1"/>
    <col min="12" max="12" width="11.5546875" style="7"/>
    <col min="13" max="13" width="13.44140625" style="7" customWidth="1"/>
    <col min="14" max="14" width="11.5546875" style="7"/>
    <col min="15" max="15" width="12.6640625" style="7" customWidth="1"/>
    <col min="16" max="16384" width="11.5546875" style="7"/>
  </cols>
  <sheetData>
    <row r="1" spans="1:15" s="378" customFormat="1" ht="12.75" customHeight="1" x14ac:dyDescent="0.3">
      <c r="A1" s="1344" t="s">
        <v>1132</v>
      </c>
      <c r="B1" s="1"/>
      <c r="C1" s="1"/>
      <c r="D1" s="1"/>
      <c r="E1" s="1"/>
      <c r="F1" s="1"/>
      <c r="G1" s="1"/>
      <c r="H1" s="1"/>
      <c r="I1" s="1"/>
      <c r="J1" s="1"/>
    </row>
    <row r="2" spans="1:15" s="172" customFormat="1" ht="30.45" customHeight="1" x14ac:dyDescent="0.3">
      <c r="A2" s="40" t="s">
        <v>1090</v>
      </c>
      <c r="B2" s="40"/>
      <c r="C2" s="40"/>
      <c r="D2" s="40"/>
      <c r="E2" s="40"/>
      <c r="F2" s="40"/>
      <c r="G2" s="40"/>
      <c r="H2" s="40"/>
      <c r="I2" s="40"/>
      <c r="J2" s="40"/>
      <c r="K2" s="676"/>
      <c r="L2" s="676"/>
      <c r="M2" s="676"/>
      <c r="N2" s="676"/>
      <c r="O2" s="676"/>
    </row>
    <row r="3" spans="1:15" s="378" customFormat="1" ht="21.45" customHeight="1" x14ac:dyDescent="0.3">
      <c r="A3" s="1254">
        <v>46023</v>
      </c>
      <c r="B3" s="1254"/>
      <c r="C3" s="1254"/>
      <c r="D3" s="1254"/>
      <c r="E3" s="1254"/>
      <c r="F3" s="1254"/>
      <c r="G3" s="1254"/>
      <c r="H3" s="1254"/>
      <c r="I3" s="1254"/>
      <c r="J3" s="1254"/>
      <c r="K3" s="621"/>
      <c r="L3" s="621"/>
      <c r="M3" s="621"/>
      <c r="N3" s="621"/>
      <c r="O3" s="621"/>
    </row>
    <row r="4" spans="1:15" s="378" customFormat="1" ht="18.75" customHeight="1" x14ac:dyDescent="0.3">
      <c r="A4" s="380" t="s">
        <v>1091</v>
      </c>
      <c r="B4" s="380"/>
      <c r="C4" s="380"/>
      <c r="D4" s="380"/>
      <c r="E4" s="380"/>
      <c r="F4" s="380"/>
      <c r="G4" s="380"/>
      <c r="H4" s="380"/>
      <c r="I4" s="380"/>
      <c r="J4" s="380"/>
      <c r="K4" s="621"/>
      <c r="L4" s="621"/>
      <c r="M4" s="621"/>
      <c r="N4" s="621"/>
      <c r="O4" s="621"/>
    </row>
    <row r="5" spans="1:15" s="384" customFormat="1" ht="7.5" customHeight="1" thickBot="1" x14ac:dyDescent="0.35">
      <c r="A5" s="382"/>
      <c r="B5" s="382"/>
      <c r="C5" s="382"/>
      <c r="D5" s="7"/>
      <c r="E5" s="7"/>
      <c r="F5" s="7"/>
      <c r="G5" s="7"/>
      <c r="H5" s="7"/>
      <c r="I5" s="7"/>
      <c r="J5" s="382"/>
      <c r="K5" s="582"/>
      <c r="L5" s="582"/>
      <c r="M5" s="582"/>
      <c r="N5" s="582"/>
      <c r="O5" s="582"/>
    </row>
    <row r="6" spans="1:15" s="13" customFormat="1" ht="24.75" customHeight="1" x14ac:dyDescent="0.3">
      <c r="A6" s="1255"/>
      <c r="B6" s="1256"/>
      <c r="D6" s="658" t="s">
        <v>1081</v>
      </c>
      <c r="E6" s="658"/>
      <c r="F6" s="658"/>
      <c r="G6" s="658"/>
      <c r="H6" s="658"/>
      <c r="I6" s="1257"/>
    </row>
    <row r="7" spans="1:15" s="13" customFormat="1" ht="42" customHeight="1" x14ac:dyDescent="0.3">
      <c r="A7" s="1258"/>
      <c r="B7" s="387" t="s">
        <v>1082</v>
      </c>
      <c r="C7" s="1259" t="s">
        <v>733</v>
      </c>
      <c r="D7" s="387" t="s">
        <v>1083</v>
      </c>
      <c r="E7" s="387" t="s">
        <v>1084</v>
      </c>
      <c r="F7" s="387" t="s">
        <v>1085</v>
      </c>
      <c r="G7" s="387" t="s">
        <v>1086</v>
      </c>
      <c r="H7" s="387" t="s">
        <v>1087</v>
      </c>
      <c r="I7" s="387" t="s">
        <v>1088</v>
      </c>
      <c r="J7" s="426" t="s">
        <v>194</v>
      </c>
    </row>
    <row r="8" spans="1:15" s="36" customFormat="1" ht="8.4" customHeight="1" x14ac:dyDescent="0.2">
      <c r="A8" s="388"/>
      <c r="B8" s="388"/>
      <c r="C8" s="388"/>
      <c r="D8" s="388"/>
      <c r="E8" s="388"/>
      <c r="F8" s="388"/>
      <c r="G8" s="388"/>
      <c r="H8" s="388"/>
      <c r="I8" s="388"/>
      <c r="J8" s="388"/>
    </row>
    <row r="9" spans="1:15" s="24" customFormat="1" ht="18" customHeight="1" x14ac:dyDescent="0.3">
      <c r="A9" s="290" t="s">
        <v>29</v>
      </c>
      <c r="B9" s="1260">
        <v>3265545.7916724999</v>
      </c>
      <c r="C9" s="1260">
        <v>2559112.3636189993</v>
      </c>
      <c r="D9" s="1260">
        <v>1370179.0829929998</v>
      </c>
      <c r="E9" s="1260">
        <v>423052.47461950005</v>
      </c>
      <c r="F9" s="1260">
        <v>419052.54135400004</v>
      </c>
      <c r="G9" s="1260">
        <v>248790.83048599996</v>
      </c>
      <c r="H9" s="1260">
        <v>206565.50642900003</v>
      </c>
      <c r="I9" s="1260">
        <v>124471.92677200001</v>
      </c>
      <c r="J9" s="1261">
        <v>8616770.517944999</v>
      </c>
      <c r="K9" s="196"/>
    </row>
    <row r="10" spans="1:15" s="24" customFormat="1" ht="18" customHeight="1" x14ac:dyDescent="0.3">
      <c r="A10" s="290" t="s">
        <v>30</v>
      </c>
      <c r="B10" s="1260">
        <v>9759.6126565000013</v>
      </c>
      <c r="C10" s="1260">
        <v>11759.580675499999</v>
      </c>
      <c r="D10" s="1260">
        <v>0</v>
      </c>
      <c r="E10" s="1260">
        <v>3943.3618225</v>
      </c>
      <c r="F10" s="1260">
        <v>6884.8607170000005</v>
      </c>
      <c r="G10" s="1260">
        <v>38193.532601499996</v>
      </c>
      <c r="H10" s="1260">
        <v>3036.3266385000002</v>
      </c>
      <c r="I10" s="1260">
        <v>13300.048028000001</v>
      </c>
      <c r="J10" s="1261">
        <v>86877.323139500004</v>
      </c>
      <c r="K10" s="196"/>
    </row>
    <row r="11" spans="1:15" s="24" customFormat="1" ht="18" customHeight="1" x14ac:dyDescent="0.3">
      <c r="A11" s="290" t="s">
        <v>98</v>
      </c>
      <c r="B11" s="1260">
        <v>6367212.4309629994</v>
      </c>
      <c r="C11" s="1260">
        <v>6002840.1096759988</v>
      </c>
      <c r="D11" s="1260">
        <v>1417741.7029559999</v>
      </c>
      <c r="E11" s="1260">
        <v>1016527.767063</v>
      </c>
      <c r="F11" s="1260">
        <v>532981.90077999991</v>
      </c>
      <c r="G11" s="1260">
        <v>301712.15883499995</v>
      </c>
      <c r="H11" s="1260">
        <v>170679.59401300005</v>
      </c>
      <c r="I11" s="1260">
        <v>202276.22843749999</v>
      </c>
      <c r="J11" s="1261">
        <v>16011971.892723497</v>
      </c>
      <c r="K11" s="196"/>
    </row>
    <row r="12" spans="1:15" s="24" customFormat="1" ht="18" customHeight="1" x14ac:dyDescent="0.3">
      <c r="A12" s="290" t="s">
        <v>32</v>
      </c>
      <c r="B12" s="1260">
        <v>44370.08937899999</v>
      </c>
      <c r="C12" s="1260">
        <v>254830.98617300001</v>
      </c>
      <c r="D12" s="1260">
        <v>5996.3768199999986</v>
      </c>
      <c r="E12" s="1260">
        <v>11402.148038000003</v>
      </c>
      <c r="F12" s="1260">
        <v>211002.37390099996</v>
      </c>
      <c r="G12" s="1260">
        <v>73995.217908999985</v>
      </c>
      <c r="H12" s="1260">
        <v>40126.211588999999</v>
      </c>
      <c r="I12" s="1260">
        <v>2154.0095999999994</v>
      </c>
      <c r="J12" s="1261">
        <v>643877.41340899991</v>
      </c>
      <c r="K12" s="196"/>
    </row>
    <row r="13" spans="1:15" s="24" customFormat="1" ht="18" customHeight="1" x14ac:dyDescent="0.3">
      <c r="A13" s="290" t="s">
        <v>33</v>
      </c>
      <c r="B13" s="1260">
        <v>454582.62680499995</v>
      </c>
      <c r="C13" s="1260">
        <v>262427.49838350003</v>
      </c>
      <c r="D13" s="1260">
        <v>112479.60983050001</v>
      </c>
      <c r="E13" s="1260">
        <v>117967.43372349998</v>
      </c>
      <c r="F13" s="1260">
        <v>190251.99114649999</v>
      </c>
      <c r="G13" s="1260">
        <v>334284.38357000001</v>
      </c>
      <c r="H13" s="1260">
        <v>95191.97077450002</v>
      </c>
      <c r="I13" s="1260">
        <v>13665.780462000001</v>
      </c>
      <c r="J13" s="1261">
        <v>1580851.2946955001</v>
      </c>
      <c r="K13" s="196"/>
    </row>
    <row r="14" spans="1:15" s="24" customFormat="1" ht="18" customHeight="1" x14ac:dyDescent="0.3">
      <c r="A14" s="290" t="s">
        <v>117</v>
      </c>
      <c r="B14" s="1260">
        <v>2077181.6249544998</v>
      </c>
      <c r="C14" s="1260">
        <v>1281781.0600429997</v>
      </c>
      <c r="D14" s="1260">
        <v>412866.47398150002</v>
      </c>
      <c r="E14" s="1260">
        <v>214917.50482850004</v>
      </c>
      <c r="F14" s="1260">
        <v>367429.044933</v>
      </c>
      <c r="G14" s="1260">
        <v>314627.62223050004</v>
      </c>
      <c r="H14" s="1260">
        <v>81414.973956500005</v>
      </c>
      <c r="I14" s="1260">
        <v>27858.689676999995</v>
      </c>
      <c r="J14" s="1261">
        <v>4778076.9946045</v>
      </c>
      <c r="K14" s="196"/>
    </row>
    <row r="15" spans="1:15" s="24" customFormat="1" ht="18" customHeight="1" x14ac:dyDescent="0.3">
      <c r="A15" s="290" t="s">
        <v>35</v>
      </c>
      <c r="B15" s="1260">
        <v>601918.12805599999</v>
      </c>
      <c r="C15" s="1260">
        <v>23639.226082500005</v>
      </c>
      <c r="D15" s="1260">
        <v>10233.6</v>
      </c>
      <c r="E15" s="1260">
        <v>60</v>
      </c>
      <c r="F15" s="1260">
        <v>0</v>
      </c>
      <c r="G15" s="1260">
        <v>0</v>
      </c>
      <c r="H15" s="1260">
        <v>0</v>
      </c>
      <c r="I15" s="1260">
        <v>0</v>
      </c>
      <c r="J15" s="1261">
        <v>635850.95413849992</v>
      </c>
      <c r="K15" s="196"/>
    </row>
    <row r="16" spans="1:15" s="24" customFormat="1" ht="18" customHeight="1" x14ac:dyDescent="0.3">
      <c r="A16" s="290" t="s">
        <v>36</v>
      </c>
      <c r="B16" s="1260">
        <v>1397711.8836440004</v>
      </c>
      <c r="C16" s="1260">
        <v>1645065.9516105</v>
      </c>
      <c r="D16" s="1260">
        <v>377164.22778050008</v>
      </c>
      <c r="E16" s="1260">
        <v>559194.05015100003</v>
      </c>
      <c r="F16" s="1260">
        <v>203344.73209149999</v>
      </c>
      <c r="G16" s="1260">
        <v>2795.2689020000003</v>
      </c>
      <c r="H16" s="1260">
        <v>150535.54128499998</v>
      </c>
      <c r="I16" s="1260">
        <v>39267.931004499995</v>
      </c>
      <c r="J16" s="1261">
        <v>4375079.5864690011</v>
      </c>
      <c r="K16" s="196"/>
    </row>
    <row r="17" spans="1:11" s="24" customFormat="1" ht="18" customHeight="1" x14ac:dyDescent="0.3">
      <c r="A17" s="290" t="s">
        <v>37</v>
      </c>
      <c r="B17" s="1260">
        <v>2279.1118645000001</v>
      </c>
      <c r="C17" s="1260">
        <v>44979.102799</v>
      </c>
      <c r="D17" s="1260">
        <v>2710.0688095</v>
      </c>
      <c r="E17" s="1260">
        <v>8422.0205900000019</v>
      </c>
      <c r="F17" s="1260">
        <v>50274.884270000002</v>
      </c>
      <c r="G17" s="1260">
        <v>16401.335769000005</v>
      </c>
      <c r="H17" s="1260">
        <v>2507.7557929999998</v>
      </c>
      <c r="I17" s="1260">
        <v>1792.0445194999998</v>
      </c>
      <c r="J17" s="1261">
        <v>129366.32441450001</v>
      </c>
      <c r="K17" s="196"/>
    </row>
    <row r="18" spans="1:11" s="24" customFormat="1" ht="18" customHeight="1" x14ac:dyDescent="0.3">
      <c r="A18" s="290" t="s">
        <v>38</v>
      </c>
      <c r="B18" s="1260">
        <v>10373.592077500001</v>
      </c>
      <c r="C18" s="1260">
        <v>73544.774999999994</v>
      </c>
      <c r="D18" s="1260">
        <v>3386.3877829999997</v>
      </c>
      <c r="E18" s="1260">
        <v>10152.772072000003</v>
      </c>
      <c r="F18" s="1260">
        <v>5165.5454654999994</v>
      </c>
      <c r="G18" s="1260">
        <v>136170.06949500003</v>
      </c>
      <c r="H18" s="1260">
        <v>6438.0228120000002</v>
      </c>
      <c r="I18" s="1260">
        <v>2126.0355874999996</v>
      </c>
      <c r="J18" s="1261">
        <v>247357.20029250003</v>
      </c>
      <c r="K18" s="196"/>
    </row>
    <row r="19" spans="1:11" s="24" customFormat="1" ht="18" customHeight="1" x14ac:dyDescent="0.3">
      <c r="A19" s="290" t="s">
        <v>39</v>
      </c>
      <c r="B19" s="1260">
        <v>0</v>
      </c>
      <c r="C19" s="1260">
        <v>31715.734855500003</v>
      </c>
      <c r="D19" s="1260">
        <v>0.46956000000000009</v>
      </c>
      <c r="E19" s="1260">
        <v>399.75287000000003</v>
      </c>
      <c r="F19" s="1260">
        <v>1018.11015</v>
      </c>
      <c r="G19" s="1260">
        <v>9633.1872100000055</v>
      </c>
      <c r="H19" s="1260">
        <v>12125.423210000004</v>
      </c>
      <c r="I19" s="1260">
        <v>3704.8900080000003</v>
      </c>
      <c r="J19" s="1261">
        <v>58597.567863500008</v>
      </c>
      <c r="K19" s="196"/>
    </row>
    <row r="20" spans="1:11" s="24" customFormat="1" ht="18" customHeight="1" x14ac:dyDescent="0.3">
      <c r="A20" s="290" t="s">
        <v>40</v>
      </c>
      <c r="B20" s="1260">
        <v>607841.24177099997</v>
      </c>
      <c r="C20" s="1260">
        <v>530.52468950000002</v>
      </c>
      <c r="D20" s="1260">
        <v>253540.48678600002</v>
      </c>
      <c r="E20" s="1260">
        <v>81331.355357000008</v>
      </c>
      <c r="F20" s="1260">
        <v>49581.206044999999</v>
      </c>
      <c r="G20" s="1260">
        <v>18999.172280500003</v>
      </c>
      <c r="H20" s="1260">
        <v>12381</v>
      </c>
      <c r="I20" s="1260">
        <v>0</v>
      </c>
      <c r="J20" s="1261">
        <v>1024204.9869289999</v>
      </c>
      <c r="K20" s="196"/>
    </row>
    <row r="21" spans="1:11" s="24" customFormat="1" ht="18" customHeight="1" x14ac:dyDescent="0.3">
      <c r="A21" s="290" t="s">
        <v>41</v>
      </c>
      <c r="B21" s="1260">
        <v>0</v>
      </c>
      <c r="C21" s="1260">
        <v>321.34116799999993</v>
      </c>
      <c r="D21" s="1260">
        <v>0</v>
      </c>
      <c r="E21" s="1260">
        <v>21.660190999999994</v>
      </c>
      <c r="F21" s="1260">
        <v>24.480179999999997</v>
      </c>
      <c r="G21" s="1260">
        <v>9.2829999999999995</v>
      </c>
      <c r="H21" s="1260">
        <v>201.54713750000005</v>
      </c>
      <c r="I21" s="1260">
        <v>1018.7501065</v>
      </c>
      <c r="J21" s="1261">
        <v>1597.0617830000001</v>
      </c>
      <c r="K21" s="196"/>
    </row>
    <row r="22" spans="1:11" s="24" customFormat="1" ht="18" customHeight="1" x14ac:dyDescent="0.3">
      <c r="A22" s="27" t="s">
        <v>42</v>
      </c>
      <c r="B22" s="1260">
        <v>13585.284971999999</v>
      </c>
      <c r="C22" s="1260">
        <v>18807.787805</v>
      </c>
      <c r="D22" s="1260">
        <v>4506.7375259999999</v>
      </c>
      <c r="E22" s="1260">
        <v>165.87243749999999</v>
      </c>
      <c r="F22" s="1260">
        <v>3840.3156615000003</v>
      </c>
      <c r="G22" s="1260">
        <v>6874.2328939999989</v>
      </c>
      <c r="H22" s="1260">
        <v>5334.6530899999998</v>
      </c>
      <c r="I22" s="1260">
        <v>0</v>
      </c>
      <c r="J22" s="1261">
        <v>53114.884385999998</v>
      </c>
      <c r="K22" s="196"/>
    </row>
    <row r="23" spans="1:11" s="24" customFormat="1" ht="18" customHeight="1" x14ac:dyDescent="0.3">
      <c r="A23" s="290" t="s">
        <v>43</v>
      </c>
      <c r="B23" s="1260">
        <v>65396.064126499994</v>
      </c>
      <c r="C23" s="1260">
        <v>0</v>
      </c>
      <c r="D23" s="1260">
        <v>142348.96717799999</v>
      </c>
      <c r="E23" s="1260">
        <v>152528.84039700008</v>
      </c>
      <c r="F23" s="1260">
        <v>15353.497360000005</v>
      </c>
      <c r="G23" s="1260">
        <v>2302.6962100000005</v>
      </c>
      <c r="H23" s="1260">
        <v>0</v>
      </c>
      <c r="I23" s="1260">
        <v>0</v>
      </c>
      <c r="J23" s="1261">
        <v>377930.06527150003</v>
      </c>
      <c r="K23" s="196"/>
    </row>
    <row r="24" spans="1:11" s="24" customFormat="1" ht="18" customHeight="1" x14ac:dyDescent="0.3">
      <c r="A24" s="290" t="s">
        <v>44</v>
      </c>
      <c r="B24" s="1260">
        <v>25722.560883499995</v>
      </c>
      <c r="C24" s="1260">
        <v>672.16702449999991</v>
      </c>
      <c r="D24" s="1260">
        <v>232655.39005700007</v>
      </c>
      <c r="E24" s="1260">
        <v>215955.75746199998</v>
      </c>
      <c r="F24" s="1260">
        <v>0</v>
      </c>
      <c r="G24" s="1260">
        <v>0</v>
      </c>
      <c r="H24" s="1260">
        <v>0</v>
      </c>
      <c r="I24" s="1260">
        <v>0</v>
      </c>
      <c r="J24" s="1261">
        <v>475005.87542700005</v>
      </c>
      <c r="K24" s="196"/>
    </row>
    <row r="25" spans="1:11" s="24" customFormat="1" ht="18" customHeight="1" x14ac:dyDescent="0.3">
      <c r="A25" s="290" t="s">
        <v>45</v>
      </c>
      <c r="B25" s="1260">
        <v>66361.222817500005</v>
      </c>
      <c r="C25" s="1260">
        <v>0</v>
      </c>
      <c r="D25" s="1260">
        <v>244173.39190150006</v>
      </c>
      <c r="E25" s="1260">
        <v>15691.404738499996</v>
      </c>
      <c r="F25" s="1260">
        <v>12078.938289999995</v>
      </c>
      <c r="G25" s="1260">
        <v>29544.245959999997</v>
      </c>
      <c r="H25" s="1260">
        <v>800</v>
      </c>
      <c r="I25" s="1260">
        <v>0</v>
      </c>
      <c r="J25" s="1261">
        <v>368649.20370750007</v>
      </c>
      <c r="K25" s="196"/>
    </row>
    <row r="26" spans="1:11" s="24" customFormat="1" ht="18" customHeight="1" x14ac:dyDescent="0.3">
      <c r="A26" s="290" t="s">
        <v>46</v>
      </c>
      <c r="B26" s="1260">
        <v>0</v>
      </c>
      <c r="C26" s="1260">
        <v>1078.8114885</v>
      </c>
      <c r="D26" s="1260">
        <v>0</v>
      </c>
      <c r="E26" s="1260">
        <v>5807.7741299999989</v>
      </c>
      <c r="F26" s="1260">
        <v>0</v>
      </c>
      <c r="G26" s="1260">
        <v>2160.5760420000001</v>
      </c>
      <c r="H26" s="1260">
        <v>0</v>
      </c>
      <c r="I26" s="1260">
        <v>33.044569999999993</v>
      </c>
      <c r="J26" s="1261">
        <v>9080.2062304999999</v>
      </c>
      <c r="K26" s="196"/>
    </row>
    <row r="27" spans="1:11" s="24" customFormat="1" ht="18" customHeight="1" x14ac:dyDescent="0.3">
      <c r="A27" s="290" t="s">
        <v>47</v>
      </c>
      <c r="B27" s="1260">
        <v>5.5406699999999995</v>
      </c>
      <c r="C27" s="1260">
        <v>4759.9160675000003</v>
      </c>
      <c r="D27" s="1260">
        <v>6.178248</v>
      </c>
      <c r="E27" s="1260">
        <v>398.0338339999999</v>
      </c>
      <c r="F27" s="1260">
        <v>1122.3994105000004</v>
      </c>
      <c r="G27" s="1260">
        <v>7446.8558450000019</v>
      </c>
      <c r="H27" s="1260">
        <v>6223.8136474999992</v>
      </c>
      <c r="I27" s="1260">
        <v>1689.9312765000004</v>
      </c>
      <c r="J27" s="1261">
        <v>21652.668999000001</v>
      </c>
      <c r="K27" s="196"/>
    </row>
    <row r="28" spans="1:11" s="24" customFormat="1" ht="21.9" customHeight="1" x14ac:dyDescent="0.3">
      <c r="A28" s="1262" t="s">
        <v>48</v>
      </c>
      <c r="B28" s="1263">
        <v>15009846.807312997</v>
      </c>
      <c r="C28" s="1263">
        <v>12217866.937160496</v>
      </c>
      <c r="D28" s="1263">
        <v>4589989.1522105001</v>
      </c>
      <c r="E28" s="1263">
        <v>2837939.9843250006</v>
      </c>
      <c r="F28" s="1263">
        <v>2069406.8217555003</v>
      </c>
      <c r="G28" s="1263">
        <v>1543940.6692395001</v>
      </c>
      <c r="H28" s="1263">
        <v>793562.34037550015</v>
      </c>
      <c r="I28" s="1263">
        <v>433359.31004900002</v>
      </c>
      <c r="J28" s="1264">
        <v>39495912.02242849</v>
      </c>
      <c r="K28" s="196"/>
    </row>
    <row r="29" spans="1:11" s="24" customFormat="1" ht="21.45" customHeight="1" x14ac:dyDescent="0.2">
      <c r="A29" s="30" t="s">
        <v>1092</v>
      </c>
      <c r="B29" s="684"/>
      <c r="C29" s="684"/>
      <c r="D29" s="684"/>
      <c r="E29" s="684"/>
      <c r="F29" s="684"/>
      <c r="G29" s="684"/>
      <c r="H29" s="684"/>
      <c r="I29" s="684"/>
      <c r="J29" s="685"/>
      <c r="K29" s="196"/>
    </row>
    <row r="30" spans="1:11" s="24" customFormat="1" ht="10.199999999999999" x14ac:dyDescent="0.2">
      <c r="B30" s="18"/>
      <c r="C30" s="18"/>
      <c r="D30" s="18"/>
      <c r="E30" s="18"/>
      <c r="F30" s="18"/>
      <c r="G30" s="18"/>
      <c r="H30" s="18"/>
      <c r="I30" s="18"/>
      <c r="J30" s="18"/>
      <c r="K30" s="196"/>
    </row>
    <row r="31" spans="1:11" s="24" customFormat="1" x14ac:dyDescent="0.25">
      <c r="A31" s="497"/>
      <c r="B31" s="7"/>
      <c r="C31" s="7"/>
      <c r="D31" s="7"/>
      <c r="E31" s="7"/>
      <c r="F31" s="7"/>
      <c r="G31" s="7"/>
      <c r="H31" s="7"/>
      <c r="I31" s="7"/>
      <c r="J31" s="7"/>
      <c r="K31" s="196"/>
    </row>
    <row r="32" spans="1:11" s="72" customFormat="1" x14ac:dyDescent="0.25">
      <c r="A32" s="7"/>
      <c r="B32" s="7"/>
      <c r="C32" s="7"/>
      <c r="D32" s="7"/>
      <c r="E32" s="7"/>
      <c r="F32" s="7"/>
      <c r="G32" s="7"/>
      <c r="H32" s="7"/>
      <c r="I32" s="7"/>
      <c r="J32" s="7"/>
      <c r="K32" s="1265"/>
    </row>
    <row r="33" spans="1:11" s="8" customFormat="1" x14ac:dyDescent="0.25">
      <c r="A33" s="7"/>
      <c r="B33" s="7"/>
      <c r="C33" s="7"/>
      <c r="D33" s="7"/>
      <c r="E33" s="7"/>
      <c r="F33" s="7"/>
      <c r="G33" s="7"/>
      <c r="H33" s="7"/>
      <c r="I33" s="7"/>
      <c r="J33" s="7"/>
      <c r="K33" s="646"/>
    </row>
    <row r="34" spans="1:11" s="75" customFormat="1" x14ac:dyDescent="0.25">
      <c r="A34" s="7"/>
      <c r="B34" s="7"/>
      <c r="C34" s="7"/>
      <c r="D34" s="7"/>
      <c r="E34" s="7"/>
      <c r="F34" s="7"/>
      <c r="G34" s="7"/>
      <c r="H34" s="7"/>
      <c r="I34" s="7"/>
      <c r="J34" s="7"/>
    </row>
    <row r="204" spans="3:3" x14ac:dyDescent="0.25">
      <c r="C204" s="7" t="s">
        <v>159</v>
      </c>
    </row>
  </sheetData>
  <mergeCells count="4">
    <mergeCell ref="A2:J2"/>
    <mergeCell ref="A3:J3"/>
    <mergeCell ref="A4:J4"/>
    <mergeCell ref="D6:H6"/>
  </mergeCells>
  <hyperlinks>
    <hyperlink ref="A1" location="Índice!A1" display="Volver al Índice" xr:uid="{386A6917-2C25-402A-9115-DB4CA1CAFE1A}"/>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486AA-BB9A-485F-8106-BFA434093496}">
  <sheetPr codeName="Hoja26"/>
  <dimension ref="A1:G36"/>
  <sheetViews>
    <sheetView showGridLines="0" topLeftCell="A7" zoomScaleNormal="100" workbookViewId="0"/>
  </sheetViews>
  <sheetFormatPr baseColWidth="10" defaultRowHeight="13.2" x14ac:dyDescent="0.25"/>
  <cols>
    <col min="1" max="1" width="38.109375" style="1019" customWidth="1"/>
    <col min="2" max="5" width="23.6640625" style="1019" customWidth="1"/>
    <col min="6" max="16384" width="11.5546875" style="1019"/>
  </cols>
  <sheetData>
    <row r="1" spans="1:7" s="1011" customFormat="1" ht="20.100000000000001" customHeight="1" x14ac:dyDescent="0.3">
      <c r="A1" s="1344" t="s">
        <v>1132</v>
      </c>
    </row>
    <row r="2" spans="1:7" s="1041" customFormat="1" ht="25.5" customHeight="1" x14ac:dyDescent="0.3">
      <c r="A2" s="1307" t="s">
        <v>1113</v>
      </c>
      <c r="B2" s="1307"/>
      <c r="C2" s="1307"/>
      <c r="D2" s="1307"/>
      <c r="E2" s="1307"/>
    </row>
    <row r="3" spans="1:7" s="1308" customFormat="1" ht="20.100000000000001" customHeight="1" x14ac:dyDescent="0.3">
      <c r="A3" s="1070">
        <v>46053</v>
      </c>
      <c r="B3" s="1070"/>
      <c r="C3" s="1070"/>
      <c r="D3" s="1070"/>
      <c r="E3" s="1070"/>
    </row>
    <row r="4" spans="1:7" s="1309" customFormat="1" ht="20.100000000000001" customHeight="1" x14ac:dyDescent="0.3">
      <c r="A4" s="1044" t="s">
        <v>125</v>
      </c>
      <c r="B4" s="1044"/>
      <c r="C4" s="1044"/>
      <c r="D4" s="1044"/>
      <c r="E4" s="1044"/>
    </row>
    <row r="5" spans="1:7" ht="7.5" customHeight="1" thickBot="1" x14ac:dyDescent="0.3"/>
    <row r="6" spans="1:7" s="1032" customFormat="1" ht="45" customHeight="1" x14ac:dyDescent="0.2">
      <c r="A6" s="1020" t="s">
        <v>1</v>
      </c>
      <c r="B6" s="1075" t="s">
        <v>1114</v>
      </c>
      <c r="C6" s="1075" t="s">
        <v>1115</v>
      </c>
      <c r="D6" s="1020" t="s">
        <v>1116</v>
      </c>
      <c r="E6" s="1020"/>
    </row>
    <row r="7" spans="1:7" s="1032" customFormat="1" ht="20.100000000000001" customHeight="1" x14ac:dyDescent="0.2">
      <c r="A7" s="1024"/>
      <c r="B7" s="1079"/>
      <c r="C7" s="1079"/>
      <c r="D7" s="1310">
        <v>46053</v>
      </c>
      <c r="E7" s="1310">
        <v>45688</v>
      </c>
    </row>
    <row r="8" spans="1:7" ht="2.25" customHeight="1" x14ac:dyDescent="0.25">
      <c r="A8" s="1311"/>
      <c r="B8" s="1311"/>
      <c r="C8" s="1311"/>
      <c r="D8" s="1312"/>
      <c r="E8" s="1312"/>
    </row>
    <row r="9" spans="1:7" s="1008" customFormat="1" ht="18" customHeight="1" x14ac:dyDescent="0.3">
      <c r="A9" s="1026" t="s">
        <v>29</v>
      </c>
      <c r="B9" s="1313">
        <v>13827337.647</v>
      </c>
      <c r="C9" s="1313">
        <v>19699005.793000001</v>
      </c>
      <c r="D9" s="1313">
        <v>33526343.441</v>
      </c>
      <c r="E9" s="1313">
        <v>35596006.137999997</v>
      </c>
      <c r="F9" s="1314"/>
      <c r="G9" s="1314"/>
    </row>
    <row r="10" spans="1:7" s="1008" customFormat="1" ht="18" customHeight="1" x14ac:dyDescent="0.3">
      <c r="A10" s="1026" t="s">
        <v>30</v>
      </c>
      <c r="B10" s="1313" t="s">
        <v>134</v>
      </c>
      <c r="C10" s="1313" t="s">
        <v>134</v>
      </c>
      <c r="D10" s="1313" t="s">
        <v>134</v>
      </c>
      <c r="E10" s="1313" t="s">
        <v>134</v>
      </c>
      <c r="F10" s="1314"/>
      <c r="G10" s="1314"/>
    </row>
    <row r="11" spans="1:7" s="1008" customFormat="1" ht="18" customHeight="1" x14ac:dyDescent="0.3">
      <c r="A11" s="1026" t="s">
        <v>31</v>
      </c>
      <c r="B11" s="1313">
        <v>14264534.518999999</v>
      </c>
      <c r="C11" s="1313">
        <v>20575832.581</v>
      </c>
      <c r="D11" s="1313">
        <v>34840367.100000001</v>
      </c>
      <c r="E11" s="1313">
        <v>28293377.326000001</v>
      </c>
      <c r="F11" s="1314"/>
      <c r="G11" s="1314"/>
    </row>
    <row r="12" spans="1:7" s="1008" customFormat="1" ht="18" customHeight="1" x14ac:dyDescent="0.3">
      <c r="A12" s="1026" t="s">
        <v>32</v>
      </c>
      <c r="B12" s="1313" t="s">
        <v>134</v>
      </c>
      <c r="C12" s="1313" t="s">
        <v>134</v>
      </c>
      <c r="D12" s="1313" t="s">
        <v>134</v>
      </c>
      <c r="E12" s="1313" t="s">
        <v>134</v>
      </c>
      <c r="F12" s="1314"/>
      <c r="G12" s="1314"/>
    </row>
    <row r="13" spans="1:7" s="1008" customFormat="1" ht="18" customHeight="1" x14ac:dyDescent="0.3">
      <c r="A13" s="1026" t="s">
        <v>33</v>
      </c>
      <c r="B13" s="1313">
        <v>1696511.885</v>
      </c>
      <c r="C13" s="1313">
        <v>2644982.4759999998</v>
      </c>
      <c r="D13" s="1313">
        <v>4341494.3619999997</v>
      </c>
      <c r="E13" s="1313">
        <v>7222034.0870000003</v>
      </c>
      <c r="F13" s="1314"/>
      <c r="G13" s="1314"/>
    </row>
    <row r="14" spans="1:7" s="1008" customFormat="1" ht="18" customHeight="1" x14ac:dyDescent="0.3">
      <c r="A14" s="1026" t="s">
        <v>34</v>
      </c>
      <c r="B14" s="1313">
        <v>6293001.2850000001</v>
      </c>
      <c r="C14" s="1313">
        <v>10282896.774</v>
      </c>
      <c r="D14" s="1313">
        <v>16575898.059</v>
      </c>
      <c r="E14" s="1313">
        <v>21155964.772999998</v>
      </c>
      <c r="F14" s="1314"/>
      <c r="G14" s="1314"/>
    </row>
    <row r="15" spans="1:7" s="1008" customFormat="1" ht="18" customHeight="1" x14ac:dyDescent="0.3">
      <c r="A15" s="1026" t="s">
        <v>35</v>
      </c>
      <c r="B15" s="1313">
        <v>6201344.9280000003</v>
      </c>
      <c r="C15" s="1313">
        <v>6908727.199</v>
      </c>
      <c r="D15" s="1313">
        <v>13110072.128</v>
      </c>
      <c r="E15" s="1313">
        <v>13142032.17</v>
      </c>
      <c r="F15" s="1314"/>
      <c r="G15" s="1314"/>
    </row>
    <row r="16" spans="1:7" s="1008" customFormat="1" ht="18" customHeight="1" x14ac:dyDescent="0.3">
      <c r="A16" s="1026" t="s">
        <v>36</v>
      </c>
      <c r="B16" s="1313">
        <v>4171958.0469999998</v>
      </c>
      <c r="C16" s="1313">
        <v>5072146.8289999999</v>
      </c>
      <c r="D16" s="1313">
        <v>9244104.8770000003</v>
      </c>
      <c r="E16" s="1313">
        <v>8567176.4759999998</v>
      </c>
      <c r="F16" s="1314"/>
      <c r="G16" s="1314"/>
    </row>
    <row r="17" spans="1:7" s="1008" customFormat="1" ht="18" customHeight="1" x14ac:dyDescent="0.3">
      <c r="A17" s="1026" t="s">
        <v>37</v>
      </c>
      <c r="B17" s="1313">
        <v>328496</v>
      </c>
      <c r="C17" s="1313">
        <v>683808</v>
      </c>
      <c r="D17" s="1313">
        <v>1012304</v>
      </c>
      <c r="E17" s="1313">
        <v>3035291</v>
      </c>
      <c r="F17" s="1314"/>
      <c r="G17" s="1314"/>
    </row>
    <row r="18" spans="1:7" s="1008" customFormat="1" ht="18" customHeight="1" x14ac:dyDescent="0.3">
      <c r="A18" s="1085" t="s">
        <v>38</v>
      </c>
      <c r="B18" s="1313">
        <v>100560</v>
      </c>
      <c r="C18" s="1313">
        <v>502800</v>
      </c>
      <c r="D18" s="1313">
        <v>603360</v>
      </c>
      <c r="E18" s="1313">
        <v>431752</v>
      </c>
      <c r="F18" s="1314"/>
      <c r="G18" s="1314"/>
    </row>
    <row r="19" spans="1:7" s="1008" customFormat="1" ht="18" customHeight="1" x14ac:dyDescent="0.3">
      <c r="A19" s="1085" t="s">
        <v>39</v>
      </c>
      <c r="B19" s="1313">
        <v>134080</v>
      </c>
      <c r="C19" s="1313">
        <v>271599.152</v>
      </c>
      <c r="D19" s="1313">
        <v>405679.152</v>
      </c>
      <c r="E19" s="1313">
        <v>486722.21799999999</v>
      </c>
      <c r="F19" s="1314"/>
      <c r="G19" s="1314"/>
    </row>
    <row r="20" spans="1:7" s="1008" customFormat="1" ht="18" customHeight="1" x14ac:dyDescent="0.3">
      <c r="A20" s="1085" t="s">
        <v>40</v>
      </c>
      <c r="B20" s="1313">
        <v>1739667.219</v>
      </c>
      <c r="C20" s="1313">
        <v>4052929.656</v>
      </c>
      <c r="D20" s="1313">
        <v>5792596.875</v>
      </c>
      <c r="E20" s="1313">
        <v>7212271.3430000003</v>
      </c>
      <c r="F20" s="1314"/>
      <c r="G20" s="1314"/>
    </row>
    <row r="21" spans="1:7" s="1008" customFormat="1" ht="18" customHeight="1" x14ac:dyDescent="0.3">
      <c r="A21" s="1085" t="s">
        <v>41</v>
      </c>
      <c r="B21" s="1313" t="s">
        <v>134</v>
      </c>
      <c r="C21" s="1313" t="s">
        <v>134</v>
      </c>
      <c r="D21" s="1313" t="s">
        <v>134</v>
      </c>
      <c r="E21" s="1313" t="s">
        <v>134</v>
      </c>
      <c r="F21" s="1314"/>
      <c r="G21" s="1314"/>
    </row>
    <row r="22" spans="1:7" s="1008" customFormat="1" ht="18" customHeight="1" x14ac:dyDescent="0.3">
      <c r="A22" s="27" t="s">
        <v>42</v>
      </c>
      <c r="B22" s="1313" t="s">
        <v>134</v>
      </c>
      <c r="C22" s="1313" t="s">
        <v>134</v>
      </c>
      <c r="D22" s="1313" t="s">
        <v>134</v>
      </c>
      <c r="E22" s="1313" t="s">
        <v>134</v>
      </c>
      <c r="F22" s="1314"/>
      <c r="G22" s="1314"/>
    </row>
    <row r="23" spans="1:7" s="1008" customFormat="1" ht="18" customHeight="1" x14ac:dyDescent="0.3">
      <c r="A23" s="1085" t="s">
        <v>43</v>
      </c>
      <c r="B23" s="1313" t="s">
        <v>134</v>
      </c>
      <c r="C23" s="1313" t="s">
        <v>134</v>
      </c>
      <c r="D23" s="1313" t="s">
        <v>134</v>
      </c>
      <c r="E23" s="1313" t="s">
        <v>134</v>
      </c>
      <c r="F23" s="1314"/>
      <c r="G23" s="1314"/>
    </row>
    <row r="24" spans="1:7" s="1008" customFormat="1" ht="18" customHeight="1" x14ac:dyDescent="0.3">
      <c r="A24" s="1085" t="s">
        <v>44</v>
      </c>
      <c r="B24" s="1313" t="s">
        <v>134</v>
      </c>
      <c r="C24" s="1313" t="s">
        <v>134</v>
      </c>
      <c r="D24" s="1313" t="s">
        <v>134</v>
      </c>
      <c r="E24" s="1313" t="s">
        <v>134</v>
      </c>
      <c r="F24" s="1314"/>
      <c r="G24" s="1314"/>
    </row>
    <row r="25" spans="1:7" s="1008" customFormat="1" ht="18" customHeight="1" x14ac:dyDescent="0.3">
      <c r="A25" s="1085" t="s">
        <v>45</v>
      </c>
      <c r="B25" s="1313">
        <v>1936021.132</v>
      </c>
      <c r="C25" s="1313">
        <v>2636879.1430000002</v>
      </c>
      <c r="D25" s="1313">
        <v>4572900.2750000004</v>
      </c>
      <c r="E25" s="1313">
        <v>3918620.1919999998</v>
      </c>
      <c r="F25" s="1314"/>
      <c r="G25" s="1314"/>
    </row>
    <row r="26" spans="1:7" s="1008" customFormat="1" ht="18" customHeight="1" x14ac:dyDescent="0.3">
      <c r="A26" s="1085" t="s">
        <v>46</v>
      </c>
      <c r="B26" s="1313" t="s">
        <v>134</v>
      </c>
      <c r="C26" s="1313" t="s">
        <v>134</v>
      </c>
      <c r="D26" s="1313" t="s">
        <v>134</v>
      </c>
      <c r="E26" s="1313" t="s">
        <v>134</v>
      </c>
      <c r="F26" s="1314"/>
      <c r="G26" s="1314"/>
    </row>
    <row r="27" spans="1:7" s="1008" customFormat="1" ht="18" customHeight="1" x14ac:dyDescent="0.3">
      <c r="A27" s="1085" t="s">
        <v>47</v>
      </c>
      <c r="B27" s="1313" t="s">
        <v>134</v>
      </c>
      <c r="C27" s="1313" t="s">
        <v>134</v>
      </c>
      <c r="D27" s="1313" t="s">
        <v>134</v>
      </c>
      <c r="E27" s="1313" t="s">
        <v>134</v>
      </c>
      <c r="F27" s="1314"/>
      <c r="G27" s="1314"/>
    </row>
    <row r="28" spans="1:7" s="1030" customFormat="1" ht="22.65" customHeight="1" x14ac:dyDescent="0.3">
      <c r="A28" s="1028" t="s">
        <v>48</v>
      </c>
      <c r="B28" s="1315">
        <v>50693512.662</v>
      </c>
      <c r="C28" s="1315">
        <v>73331607.603</v>
      </c>
      <c r="D28" s="1315">
        <v>124025120.26900002</v>
      </c>
      <c r="E28" s="1315">
        <v>129061247.72299999</v>
      </c>
      <c r="F28" s="1314"/>
      <c r="G28" s="1314"/>
    </row>
    <row r="29" spans="1:7" s="1318" customFormat="1" ht="3.9" customHeight="1" thickBot="1" x14ac:dyDescent="0.35">
      <c r="A29" s="1316"/>
      <c r="B29" s="1317"/>
      <c r="C29" s="1317"/>
      <c r="D29" s="1317"/>
      <c r="E29" s="1317"/>
      <c r="F29" s="1030"/>
    </row>
    <row r="30" spans="1:7" ht="13.65" customHeight="1" x14ac:dyDescent="0.25">
      <c r="A30" s="1319" t="s">
        <v>681</v>
      </c>
      <c r="B30" s="1320"/>
      <c r="C30" s="1320"/>
      <c r="D30" s="1320"/>
      <c r="E30" s="1320"/>
      <c r="F30" s="1032"/>
    </row>
    <row r="31" spans="1:7" s="1034" customFormat="1" ht="9.75" customHeight="1" x14ac:dyDescent="0.2">
      <c r="A31" s="1008"/>
      <c r="B31" s="1321"/>
      <c r="C31" s="1322"/>
      <c r="D31" s="1323"/>
      <c r="E31" s="1321"/>
    </row>
    <row r="32" spans="1:7" s="1034" customFormat="1" ht="12.75" customHeight="1" x14ac:dyDescent="0.2">
      <c r="A32" s="1319"/>
      <c r="D32" s="1324"/>
    </row>
    <row r="33" s="1034" customFormat="1" ht="9.6" x14ac:dyDescent="0.2"/>
    <row r="34" s="1034" customFormat="1" ht="9.6" x14ac:dyDescent="0.2"/>
    <row r="35" s="1034" customFormat="1" ht="9.6" x14ac:dyDescent="0.2"/>
    <row r="36" s="1034" customFormat="1" ht="9.6" x14ac:dyDescent="0.2"/>
  </sheetData>
  <mergeCells count="6">
    <mergeCell ref="A2:E2"/>
    <mergeCell ref="A4:E4"/>
    <mergeCell ref="A6:A7"/>
    <mergeCell ref="B6:B7"/>
    <mergeCell ref="C6:C7"/>
    <mergeCell ref="D6:E6"/>
  </mergeCells>
  <hyperlinks>
    <hyperlink ref="A1" location="Índice!A1" display="Volver al Índice" xr:uid="{D3516F31-EFB8-487D-A89E-0C3D8AA5485B}"/>
  </hyperlinks>
  <pageMargins left="1.1811023622047245" right="1.1811023622047245" top="0.86614173228346458" bottom="0.86614173228346458" header="0.43307086614173229" footer="0.43307086614173229"/>
  <pageSetup paperSize="9" scale="86" fitToWidth="0" fitToHeight="0"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DDA3B-6058-4DA5-878C-71EDCABC0211}">
  <sheetPr codeName="Hoja27"/>
  <dimension ref="A1:H36"/>
  <sheetViews>
    <sheetView showGridLines="0" zoomScale="85" zoomScaleNormal="85" workbookViewId="0"/>
  </sheetViews>
  <sheetFormatPr baseColWidth="10" defaultRowHeight="13.2" x14ac:dyDescent="0.25"/>
  <cols>
    <col min="1" max="1" width="33" style="1019" bestFit="1" customWidth="1"/>
    <col min="2" max="2" width="19.6640625" style="1019" bestFit="1" customWidth="1"/>
    <col min="3" max="4" width="19.109375" style="1019" customWidth="1"/>
    <col min="5" max="6" width="16.44140625" style="1019" customWidth="1"/>
    <col min="7" max="7" width="14.88671875" style="1019" bestFit="1" customWidth="1"/>
    <col min="8" max="16384" width="11.5546875" style="1019"/>
  </cols>
  <sheetData>
    <row r="1" spans="1:7" ht="18" x14ac:dyDescent="0.25">
      <c r="A1" s="1344" t="s">
        <v>1132</v>
      </c>
      <c r="B1" s="1011"/>
      <c r="C1" s="1011"/>
      <c r="D1" s="1011"/>
      <c r="E1" s="1011"/>
      <c r="F1" s="1011"/>
      <c r="G1" s="1011"/>
    </row>
    <row r="2" spans="1:7" s="1130" customFormat="1" ht="28.2" x14ac:dyDescent="0.45">
      <c r="A2" s="1307" t="s">
        <v>1117</v>
      </c>
      <c r="B2" s="1307"/>
      <c r="C2" s="1307"/>
      <c r="D2" s="1307"/>
      <c r="E2" s="1307"/>
      <c r="F2" s="1307"/>
      <c r="G2" s="1041"/>
    </row>
    <row r="3" spans="1:7" s="1325" customFormat="1" ht="18" x14ac:dyDescent="0.3">
      <c r="A3" s="1042">
        <v>46053</v>
      </c>
      <c r="B3" s="1042"/>
      <c r="C3" s="1042"/>
      <c r="D3" s="1042"/>
      <c r="E3" s="1042"/>
      <c r="F3" s="1042"/>
      <c r="G3" s="1308"/>
    </row>
    <row r="4" spans="1:7" ht="16.8" x14ac:dyDescent="0.25">
      <c r="A4" s="1044" t="s">
        <v>125</v>
      </c>
      <c r="B4" s="1044"/>
      <c r="C4" s="1044"/>
      <c r="D4" s="1044"/>
      <c r="E4" s="1044"/>
      <c r="F4" s="1044"/>
      <c r="G4" s="1309"/>
    </row>
    <row r="5" spans="1:7" ht="13.8" thickBot="1" x14ac:dyDescent="0.3"/>
    <row r="6" spans="1:7" ht="20.25" customHeight="1" x14ac:dyDescent="0.25">
      <c r="A6" s="1020" t="s">
        <v>1</v>
      </c>
      <c r="B6" s="1075" t="s">
        <v>1118</v>
      </c>
      <c r="C6" s="1075" t="s">
        <v>1119</v>
      </c>
      <c r="D6" s="1075" t="s">
        <v>1120</v>
      </c>
      <c r="E6" s="1020" t="s">
        <v>1121</v>
      </c>
      <c r="F6" s="1020"/>
      <c r="G6" s="1032"/>
    </row>
    <row r="7" spans="1:7" ht="21.75" customHeight="1" x14ac:dyDescent="0.25">
      <c r="A7" s="1024"/>
      <c r="B7" s="1079"/>
      <c r="C7" s="1079"/>
      <c r="D7" s="1079"/>
      <c r="E7" s="1310">
        <v>46053</v>
      </c>
      <c r="F7" s="1310">
        <v>45688</v>
      </c>
      <c r="G7" s="1032"/>
    </row>
    <row r="8" spans="1:7" ht="9.75" customHeight="1" x14ac:dyDescent="0.25">
      <c r="A8" s="1311"/>
      <c r="B8" s="1311"/>
      <c r="C8" s="1311"/>
      <c r="D8" s="1311"/>
      <c r="E8" s="1312"/>
      <c r="F8" s="1312"/>
    </row>
    <row r="9" spans="1:7" ht="18" customHeight="1" x14ac:dyDescent="0.25">
      <c r="A9" s="1326" t="s">
        <v>29</v>
      </c>
      <c r="B9" s="1327">
        <v>19206691.313999999</v>
      </c>
      <c r="C9" s="1327">
        <v>6031325.892</v>
      </c>
      <c r="D9" s="1327">
        <v>1957991.9369999999</v>
      </c>
      <c r="E9" s="1327">
        <v>27196009.142999999</v>
      </c>
      <c r="F9" s="1327">
        <v>41846908.013999999</v>
      </c>
      <c r="G9" s="1328"/>
    </row>
    <row r="10" spans="1:7" ht="18" customHeight="1" x14ac:dyDescent="0.25">
      <c r="A10" s="1326" t="s">
        <v>30</v>
      </c>
      <c r="B10" s="1327" t="s">
        <v>134</v>
      </c>
      <c r="C10" s="1327" t="s">
        <v>134</v>
      </c>
      <c r="D10" s="1327" t="s">
        <v>134</v>
      </c>
      <c r="E10" s="1327" t="s">
        <v>134</v>
      </c>
      <c r="F10" s="1327" t="s">
        <v>134</v>
      </c>
      <c r="G10" s="1328"/>
    </row>
    <row r="11" spans="1:7" ht="18" customHeight="1" x14ac:dyDescent="0.25">
      <c r="A11" s="1326" t="s">
        <v>31</v>
      </c>
      <c r="B11" s="1327">
        <v>54450569.899999999</v>
      </c>
      <c r="C11" s="1327">
        <v>5425562.7589999996</v>
      </c>
      <c r="D11" s="1327">
        <v>3840739.5529999998</v>
      </c>
      <c r="E11" s="1327">
        <v>63716872.211999997</v>
      </c>
      <c r="F11" s="1327">
        <v>60041336.608000003</v>
      </c>
      <c r="G11" s="1328"/>
    </row>
    <row r="12" spans="1:7" ht="18" customHeight="1" x14ac:dyDescent="0.25">
      <c r="A12" s="1326" t="s">
        <v>32</v>
      </c>
      <c r="B12" s="1327" t="s">
        <v>134</v>
      </c>
      <c r="C12" s="1327" t="s">
        <v>134</v>
      </c>
      <c r="D12" s="1327" t="s">
        <v>134</v>
      </c>
      <c r="E12" s="1327" t="s">
        <v>134</v>
      </c>
      <c r="F12" s="1327" t="s">
        <v>134</v>
      </c>
      <c r="G12" s="1328"/>
    </row>
    <row r="13" spans="1:7" ht="18" customHeight="1" x14ac:dyDescent="0.25">
      <c r="A13" s="1326" t="s">
        <v>33</v>
      </c>
      <c r="B13" s="1327">
        <v>722643.84</v>
      </c>
      <c r="C13" s="1327">
        <v>1183670.111</v>
      </c>
      <c r="D13" s="1327">
        <v>547764.69900000002</v>
      </c>
      <c r="E13" s="1327">
        <v>2454078.65</v>
      </c>
      <c r="F13" s="1327">
        <v>4988182.6569999997</v>
      </c>
      <c r="G13" s="1328"/>
    </row>
    <row r="14" spans="1:7" ht="18" customHeight="1" x14ac:dyDescent="0.25">
      <c r="A14" s="1326" t="s">
        <v>34</v>
      </c>
      <c r="B14" s="1327">
        <v>8805353.9450000003</v>
      </c>
      <c r="C14" s="1327">
        <v>4707828.2479999997</v>
      </c>
      <c r="D14" s="1327">
        <v>249924.34700000001</v>
      </c>
      <c r="E14" s="1327">
        <v>13763106.539999999</v>
      </c>
      <c r="F14" s="1327">
        <v>17560240.905999999</v>
      </c>
      <c r="G14" s="1328"/>
    </row>
    <row r="15" spans="1:7" ht="18" customHeight="1" x14ac:dyDescent="0.25">
      <c r="A15" s="1326" t="s">
        <v>35</v>
      </c>
      <c r="B15" s="1327" t="s">
        <v>134</v>
      </c>
      <c r="C15" s="1327">
        <v>348457.75699999998</v>
      </c>
      <c r="D15" s="1327">
        <v>40102.889000000003</v>
      </c>
      <c r="E15" s="1327">
        <v>388560.64600000001</v>
      </c>
      <c r="F15" s="1327">
        <v>2429234.3560000001</v>
      </c>
      <c r="G15" s="1328"/>
    </row>
    <row r="16" spans="1:7" ht="18" customHeight="1" x14ac:dyDescent="0.25">
      <c r="A16" s="1326" t="s">
        <v>36</v>
      </c>
      <c r="B16" s="1327">
        <v>3004080.08</v>
      </c>
      <c r="C16" s="1327">
        <v>1999824.716</v>
      </c>
      <c r="D16" s="1327">
        <v>111982.09600000001</v>
      </c>
      <c r="E16" s="1327">
        <v>5115886.892</v>
      </c>
      <c r="F16" s="1327">
        <v>4410253.8569999998</v>
      </c>
      <c r="G16" s="1328"/>
    </row>
    <row r="17" spans="1:8" ht="18" customHeight="1" x14ac:dyDescent="0.25">
      <c r="A17" s="1326" t="s">
        <v>37</v>
      </c>
      <c r="B17" s="1327" t="s">
        <v>134</v>
      </c>
      <c r="C17" s="1327">
        <v>216026.25599999999</v>
      </c>
      <c r="D17" s="1327">
        <v>10025.722</v>
      </c>
      <c r="E17" s="1327">
        <v>226051.978</v>
      </c>
      <c r="F17" s="1327">
        <v>746572.21699999995</v>
      </c>
      <c r="G17" s="1328"/>
    </row>
    <row r="18" spans="1:8" ht="18" customHeight="1" x14ac:dyDescent="0.25">
      <c r="A18" s="1329" t="s">
        <v>38</v>
      </c>
      <c r="B18" s="1327" t="s">
        <v>134</v>
      </c>
      <c r="C18" s="1327" t="s">
        <v>134</v>
      </c>
      <c r="D18" s="1327" t="s">
        <v>134</v>
      </c>
      <c r="E18" s="1327" t="s">
        <v>134</v>
      </c>
      <c r="F18" s="1327" t="s">
        <v>134</v>
      </c>
      <c r="G18" s="1328"/>
    </row>
    <row r="19" spans="1:8" ht="18" customHeight="1" x14ac:dyDescent="0.25">
      <c r="A19" s="1329" t="s">
        <v>39</v>
      </c>
      <c r="B19" s="1327" t="s">
        <v>134</v>
      </c>
      <c r="C19" s="1327">
        <v>94243.687999999995</v>
      </c>
      <c r="D19" s="1327" t="s">
        <v>134</v>
      </c>
      <c r="E19" s="1327">
        <v>94243.687999999995</v>
      </c>
      <c r="F19" s="1327" t="s">
        <v>134</v>
      </c>
      <c r="G19" s="1328"/>
    </row>
    <row r="20" spans="1:8" ht="18" customHeight="1" x14ac:dyDescent="0.25">
      <c r="A20" s="1329" t="s">
        <v>40</v>
      </c>
      <c r="B20" s="1327">
        <v>2398817.8169999998</v>
      </c>
      <c r="C20" s="1327">
        <v>1724735.2709999999</v>
      </c>
      <c r="D20" s="1327">
        <v>226892.73</v>
      </c>
      <c r="E20" s="1327">
        <v>4350445.818</v>
      </c>
      <c r="F20" s="1327">
        <v>7785160.7220000001</v>
      </c>
      <c r="G20" s="1328"/>
      <c r="H20" s="1330"/>
    </row>
    <row r="21" spans="1:8" ht="18" customHeight="1" x14ac:dyDescent="0.25">
      <c r="A21" s="1329" t="s">
        <v>41</v>
      </c>
      <c r="B21" s="1327" t="s">
        <v>134</v>
      </c>
      <c r="C21" s="1327" t="s">
        <v>134</v>
      </c>
      <c r="D21" s="1327" t="s">
        <v>134</v>
      </c>
      <c r="E21" s="1327" t="s">
        <v>134</v>
      </c>
      <c r="F21" s="1327" t="s">
        <v>134</v>
      </c>
      <c r="G21" s="1328"/>
    </row>
    <row r="22" spans="1:8" ht="18" customHeight="1" x14ac:dyDescent="0.25">
      <c r="A22" s="27" t="s">
        <v>42</v>
      </c>
      <c r="B22" s="1327" t="s">
        <v>134</v>
      </c>
      <c r="C22" s="1327" t="s">
        <v>134</v>
      </c>
      <c r="D22" s="1327" t="s">
        <v>134</v>
      </c>
      <c r="E22" s="1327" t="s">
        <v>134</v>
      </c>
      <c r="F22" s="1327" t="s">
        <v>134</v>
      </c>
      <c r="G22" s="1328"/>
    </row>
    <row r="23" spans="1:8" ht="18" customHeight="1" x14ac:dyDescent="0.25">
      <c r="A23" s="1329" t="s">
        <v>43</v>
      </c>
      <c r="B23" s="1327" t="s">
        <v>134</v>
      </c>
      <c r="C23" s="1327" t="s">
        <v>134</v>
      </c>
      <c r="D23" s="1327" t="s">
        <v>134</v>
      </c>
      <c r="E23" s="1327" t="s">
        <v>134</v>
      </c>
      <c r="F23" s="1327" t="s">
        <v>134</v>
      </c>
      <c r="G23" s="1328"/>
    </row>
    <row r="24" spans="1:8" ht="18" customHeight="1" x14ac:dyDescent="0.25">
      <c r="A24" s="1329" t="s">
        <v>44</v>
      </c>
      <c r="B24" s="1327" t="s">
        <v>134</v>
      </c>
      <c r="C24" s="1327" t="s">
        <v>134</v>
      </c>
      <c r="D24" s="1327" t="s">
        <v>134</v>
      </c>
      <c r="E24" s="1327" t="s">
        <v>134</v>
      </c>
      <c r="F24" s="1327" t="s">
        <v>134</v>
      </c>
      <c r="G24" s="1328"/>
    </row>
    <row r="25" spans="1:8" ht="18" customHeight="1" x14ac:dyDescent="0.25">
      <c r="A25" s="1329" t="s">
        <v>45</v>
      </c>
      <c r="B25" s="1327">
        <v>1399124.8</v>
      </c>
      <c r="C25" s="1327">
        <v>635407.50199999998</v>
      </c>
      <c r="D25" s="1327">
        <v>144111.723</v>
      </c>
      <c r="E25" s="1327">
        <v>2178644.0249999999</v>
      </c>
      <c r="F25" s="1327">
        <v>3952121.071</v>
      </c>
      <c r="G25" s="1328"/>
    </row>
    <row r="26" spans="1:8" ht="18" customHeight="1" x14ac:dyDescent="0.25">
      <c r="A26" s="1329" t="s">
        <v>46</v>
      </c>
      <c r="B26" s="1327" t="s">
        <v>134</v>
      </c>
      <c r="C26" s="1327" t="s">
        <v>134</v>
      </c>
      <c r="D26" s="1327" t="s">
        <v>134</v>
      </c>
      <c r="E26" s="1327" t="s">
        <v>134</v>
      </c>
      <c r="F26" s="1327" t="s">
        <v>134</v>
      </c>
      <c r="G26" s="1328"/>
    </row>
    <row r="27" spans="1:8" ht="18" customHeight="1" x14ac:dyDescent="0.25">
      <c r="A27" s="1329" t="s">
        <v>47</v>
      </c>
      <c r="B27" s="1327" t="s">
        <v>134</v>
      </c>
      <c r="C27" s="1327" t="s">
        <v>134</v>
      </c>
      <c r="D27" s="1327" t="s">
        <v>134</v>
      </c>
      <c r="E27" s="1327" t="s">
        <v>134</v>
      </c>
      <c r="F27" s="1327" t="s">
        <v>134</v>
      </c>
      <c r="G27" s="1328"/>
    </row>
    <row r="28" spans="1:8" ht="22.65" customHeight="1" x14ac:dyDescent="0.25">
      <c r="A28" s="1028" t="s">
        <v>48</v>
      </c>
      <c r="B28" s="1331">
        <v>89987281.69600001</v>
      </c>
      <c r="C28" s="1331">
        <v>22367082.199999999</v>
      </c>
      <c r="D28" s="1331">
        <v>7129535.6960000014</v>
      </c>
      <c r="E28" s="1331">
        <v>119483899.59199999</v>
      </c>
      <c r="F28" s="1331">
        <v>143760010.40800002</v>
      </c>
      <c r="G28" s="1328"/>
    </row>
    <row r="29" spans="1:8" ht="6" customHeight="1" thickBot="1" x14ac:dyDescent="0.3">
      <c r="A29" s="1316"/>
      <c r="B29" s="1317"/>
      <c r="C29" s="1317"/>
      <c r="D29" s="1317"/>
      <c r="E29" s="1317"/>
      <c r="F29" s="1317"/>
    </row>
    <row r="30" spans="1:8" x14ac:dyDescent="0.25">
      <c r="A30" s="1319" t="s">
        <v>681</v>
      </c>
      <c r="B30" s="1320"/>
      <c r="C30" s="1320"/>
      <c r="D30" s="1320"/>
      <c r="E30" s="1320"/>
      <c r="F30" s="1320"/>
    </row>
    <row r="31" spans="1:8" ht="13.2" customHeight="1" x14ac:dyDescent="0.25">
      <c r="A31" s="1008"/>
      <c r="B31" s="1332"/>
      <c r="C31" s="1332"/>
      <c r="D31" s="1332"/>
      <c r="E31" s="1332"/>
      <c r="F31" s="1332"/>
    </row>
    <row r="32" spans="1:8" x14ac:dyDescent="0.25">
      <c r="A32" s="1332"/>
      <c r="B32" s="1332"/>
      <c r="C32" s="1332"/>
      <c r="D32" s="1332"/>
      <c r="E32" s="1332"/>
      <c r="F32" s="1332"/>
    </row>
    <row r="33" spans="1:6" x14ac:dyDescent="0.25">
      <c r="A33" s="1034"/>
      <c r="B33" s="1034"/>
      <c r="C33" s="1034"/>
      <c r="D33" s="1034"/>
      <c r="E33" s="1034"/>
      <c r="F33" s="1034"/>
    </row>
    <row r="34" spans="1:6" x14ac:dyDescent="0.25">
      <c r="A34" s="1034"/>
      <c r="B34" s="1034"/>
      <c r="C34" s="1034"/>
      <c r="D34" s="1034"/>
      <c r="E34" s="1034"/>
      <c r="F34" s="1034"/>
    </row>
    <row r="35" spans="1:6" x14ac:dyDescent="0.25">
      <c r="A35" s="1034"/>
      <c r="B35" s="1034"/>
      <c r="C35" s="1034"/>
      <c r="D35" s="1034"/>
      <c r="E35" s="1034"/>
      <c r="F35" s="1034"/>
    </row>
    <row r="36" spans="1:6" x14ac:dyDescent="0.25">
      <c r="A36" s="1034"/>
      <c r="B36" s="1034"/>
      <c r="C36" s="1034"/>
      <c r="D36" s="1034"/>
      <c r="E36" s="1034"/>
      <c r="F36" s="1034"/>
    </row>
  </sheetData>
  <mergeCells count="8">
    <mergeCell ref="A2:F2"/>
    <mergeCell ref="A3:F3"/>
    <mergeCell ref="A4:F4"/>
    <mergeCell ref="A6:A7"/>
    <mergeCell ref="B6:B7"/>
    <mergeCell ref="C6:C7"/>
    <mergeCell ref="D6:D7"/>
    <mergeCell ref="E6:F6"/>
  </mergeCells>
  <hyperlinks>
    <hyperlink ref="A1" location="Índice!A1" display="Volver al Índice" xr:uid="{53A8E19E-B29C-44F1-9856-BA45AA60646C}"/>
  </hyperlinks>
  <printOptions horizontalCentered="1" verticalCentered="1"/>
  <pageMargins left="0.78740157480314965" right="0.78740157480314965" top="0.98425196850393704" bottom="0.98425196850393704" header="0" footer="0"/>
  <pageSetup paperSize="9"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7DE20-D87F-4459-8EBE-FB5E0B4C6864}">
  <sheetPr codeName="Hoja28"/>
  <dimension ref="A1:FP35"/>
  <sheetViews>
    <sheetView showGridLines="0" zoomScale="115" zoomScaleNormal="115" workbookViewId="0"/>
  </sheetViews>
  <sheetFormatPr baseColWidth="10" defaultRowHeight="23.25" customHeight="1" x14ac:dyDescent="0.25"/>
  <cols>
    <col min="1" max="1" width="35.44140625" style="7" customWidth="1"/>
    <col min="2" max="2" width="10.44140625" style="7" customWidth="1"/>
    <col min="3" max="3" width="13.44140625" style="7" customWidth="1"/>
    <col min="4" max="4" width="11.88671875" style="7" customWidth="1"/>
    <col min="5" max="5" width="12.44140625" style="7" customWidth="1"/>
    <col min="6" max="6" width="14.44140625" style="7" customWidth="1"/>
    <col min="7" max="7" width="15" style="7" customWidth="1"/>
    <col min="8" max="9" width="12.44140625" style="7" customWidth="1"/>
    <col min="10" max="10" width="15.44140625" style="7" customWidth="1"/>
    <col min="11" max="11" width="11.44140625" style="7" bestFit="1" customWidth="1"/>
    <col min="12" max="20" width="11.5546875" style="7"/>
    <col min="21" max="21" width="12.88671875" style="7" customWidth="1"/>
    <col min="22" max="16384" width="11.5546875" style="7"/>
  </cols>
  <sheetData>
    <row r="1" spans="1:172" s="1" customFormat="1" ht="23.25" customHeight="1" x14ac:dyDescent="0.3">
      <c r="A1" s="1344" t="s">
        <v>1132</v>
      </c>
      <c r="B1" s="275"/>
      <c r="C1" s="275"/>
      <c r="D1" s="275"/>
      <c r="E1" s="275"/>
      <c r="F1" s="275"/>
      <c r="G1" s="275"/>
      <c r="H1" s="275"/>
      <c r="I1" s="275"/>
      <c r="J1" s="275"/>
    </row>
    <row r="2" spans="1:172" s="378" customFormat="1" ht="23.25" customHeight="1" x14ac:dyDescent="0.25">
      <c r="A2" s="167" t="s">
        <v>691</v>
      </c>
      <c r="B2" s="618"/>
      <c r="C2" s="618"/>
      <c r="D2" s="618"/>
      <c r="E2" s="618"/>
      <c r="F2" s="618"/>
      <c r="G2" s="618"/>
      <c r="H2" s="618"/>
      <c r="I2" s="618"/>
      <c r="J2" s="618"/>
      <c r="U2" s="619"/>
    </row>
    <row r="3" spans="1:172" s="579" customFormat="1" ht="19.5" customHeight="1" x14ac:dyDescent="0.25">
      <c r="A3" s="620">
        <v>46053</v>
      </c>
      <c r="B3" s="620"/>
      <c r="C3" s="620"/>
      <c r="D3" s="620"/>
      <c r="E3" s="620"/>
      <c r="F3" s="620"/>
      <c r="G3" s="620"/>
      <c r="H3" s="620"/>
      <c r="I3" s="620"/>
      <c r="J3" s="620"/>
      <c r="U3" s="621"/>
    </row>
    <row r="4" spans="1:172" s="6" customFormat="1" ht="23.25" customHeight="1" x14ac:dyDescent="0.3">
      <c r="A4" s="170" t="s">
        <v>176</v>
      </c>
      <c r="B4" s="170"/>
      <c r="C4" s="170"/>
      <c r="D4" s="170"/>
      <c r="E4" s="170"/>
      <c r="F4" s="170"/>
      <c r="G4" s="170"/>
      <c r="H4" s="170"/>
      <c r="I4" s="170"/>
      <c r="J4" s="170"/>
      <c r="U4" s="622"/>
    </row>
    <row r="5" spans="1:172" ht="10.5" customHeight="1" thickBot="1" x14ac:dyDescent="0.3">
      <c r="A5" s="623"/>
    </row>
    <row r="6" spans="1:172" s="64" customFormat="1" ht="23.25" customHeight="1" x14ac:dyDescent="0.3">
      <c r="A6" s="624" t="s">
        <v>1</v>
      </c>
      <c r="B6" s="625" t="s">
        <v>555</v>
      </c>
      <c r="C6" s="625" t="s">
        <v>692</v>
      </c>
      <c r="D6" s="625" t="s">
        <v>693</v>
      </c>
      <c r="E6" s="625" t="s">
        <v>694</v>
      </c>
      <c r="F6" s="625" t="s">
        <v>695</v>
      </c>
      <c r="G6" s="625" t="s">
        <v>696</v>
      </c>
      <c r="H6" s="625" t="s">
        <v>697</v>
      </c>
      <c r="I6" s="625" t="s">
        <v>698</v>
      </c>
      <c r="J6" s="626" t="s">
        <v>699</v>
      </c>
    </row>
    <row r="7" spans="1:172" s="64" customFormat="1" ht="41.25" customHeight="1" x14ac:dyDescent="0.3">
      <c r="A7" s="627"/>
      <c r="B7" s="628"/>
      <c r="C7" s="629"/>
      <c r="D7" s="629"/>
      <c r="E7" s="629"/>
      <c r="F7" s="629"/>
      <c r="G7" s="629"/>
      <c r="H7" s="629"/>
      <c r="I7" s="629"/>
      <c r="J7" s="630"/>
    </row>
    <row r="8" spans="1:172" s="64" customFormat="1" ht="9" customHeight="1" x14ac:dyDescent="0.3">
      <c r="A8" s="631"/>
      <c r="B8" s="174"/>
      <c r="C8" s="388"/>
      <c r="D8" s="388"/>
      <c r="E8" s="388"/>
      <c r="F8" s="388"/>
      <c r="G8" s="388"/>
      <c r="H8" s="388"/>
      <c r="I8" s="388"/>
      <c r="J8" s="632"/>
    </row>
    <row r="9" spans="1:172" s="638" customFormat="1" ht="18" customHeight="1" x14ac:dyDescent="0.3">
      <c r="A9" s="290" t="s">
        <v>29</v>
      </c>
      <c r="B9" s="633">
        <v>15.976982101628856</v>
      </c>
      <c r="C9" s="633" t="s">
        <v>134</v>
      </c>
      <c r="D9" s="633">
        <v>12.024598101314123</v>
      </c>
      <c r="E9" s="633">
        <v>66.706976501817877</v>
      </c>
      <c r="F9" s="633">
        <v>1.7605093575524922</v>
      </c>
      <c r="G9" s="633">
        <v>1.6467241233889606E-2</v>
      </c>
      <c r="H9" s="633">
        <v>1.0131347616312549</v>
      </c>
      <c r="I9" s="633">
        <v>2.5013319348215073</v>
      </c>
      <c r="J9" s="634">
        <v>116123585.78099999</v>
      </c>
      <c r="K9" s="635"/>
      <c r="L9" s="636"/>
      <c r="M9" s="636"/>
      <c r="N9" s="636"/>
      <c r="O9" s="636"/>
      <c r="P9" s="636"/>
      <c r="Q9" s="636"/>
      <c r="R9" s="636"/>
      <c r="S9" s="636"/>
      <c r="T9" s="636"/>
      <c r="U9" s="636"/>
      <c r="V9" s="637"/>
      <c r="W9" s="637"/>
      <c r="X9" s="637"/>
      <c r="Y9" s="637"/>
      <c r="Z9" s="637"/>
      <c r="AA9" s="637"/>
      <c r="AB9" s="637"/>
      <c r="AC9" s="637"/>
      <c r="AD9" s="637"/>
      <c r="AE9" s="636"/>
      <c r="AF9" s="636"/>
      <c r="AG9" s="636"/>
      <c r="AH9" s="636"/>
      <c r="AI9" s="636"/>
      <c r="AJ9" s="636"/>
      <c r="AK9" s="636"/>
      <c r="AL9" s="636"/>
      <c r="AM9" s="636"/>
      <c r="AN9" s="636"/>
      <c r="AO9" s="636"/>
      <c r="AP9" s="636"/>
      <c r="AQ9" s="636"/>
      <c r="AR9" s="636"/>
      <c r="AS9" s="636"/>
      <c r="AT9" s="636"/>
      <c r="AU9" s="636"/>
      <c r="AV9" s="636"/>
      <c r="AW9" s="636"/>
      <c r="AX9" s="636"/>
      <c r="AY9" s="636"/>
      <c r="AZ9" s="636"/>
      <c r="BA9" s="636"/>
      <c r="BB9" s="636"/>
      <c r="BC9" s="636"/>
      <c r="BD9" s="636"/>
      <c r="BE9" s="636"/>
      <c r="BF9" s="636"/>
      <c r="BG9" s="636"/>
      <c r="BH9" s="636"/>
      <c r="BI9" s="636"/>
      <c r="BJ9" s="636"/>
      <c r="BK9" s="636"/>
      <c r="BL9" s="636"/>
      <c r="BM9" s="636"/>
      <c r="BN9" s="636"/>
      <c r="BO9" s="636"/>
      <c r="BP9" s="636"/>
      <c r="BQ9" s="636"/>
      <c r="BR9" s="636"/>
      <c r="BS9" s="636"/>
      <c r="BT9" s="636"/>
      <c r="BU9" s="636"/>
      <c r="BV9" s="636"/>
      <c r="BW9" s="636"/>
      <c r="BX9" s="636"/>
      <c r="BY9" s="636"/>
      <c r="BZ9" s="636"/>
      <c r="CA9" s="636"/>
      <c r="CB9" s="636"/>
      <c r="CC9" s="636"/>
      <c r="CD9" s="636"/>
      <c r="CE9" s="636"/>
      <c r="CF9" s="636"/>
      <c r="CG9" s="636"/>
      <c r="CH9" s="636"/>
      <c r="CI9" s="636"/>
      <c r="CJ9" s="636"/>
      <c r="CK9" s="636"/>
      <c r="CL9" s="636"/>
      <c r="CM9" s="636"/>
      <c r="CN9" s="636"/>
      <c r="CO9" s="636"/>
      <c r="CP9" s="636"/>
      <c r="CQ9" s="636"/>
      <c r="CR9" s="636"/>
      <c r="CS9" s="636"/>
      <c r="CT9" s="636"/>
      <c r="CU9" s="636"/>
      <c r="CV9" s="636"/>
      <c r="CW9" s="636"/>
      <c r="CX9" s="636"/>
      <c r="CY9" s="636"/>
      <c r="CZ9" s="636"/>
      <c r="DA9" s="636"/>
      <c r="DB9" s="636"/>
      <c r="DC9" s="636"/>
      <c r="DD9" s="636"/>
      <c r="DE9" s="636"/>
      <c r="DF9" s="636"/>
      <c r="DG9" s="636"/>
      <c r="DH9" s="636"/>
      <c r="DI9" s="636"/>
      <c r="DJ9" s="636"/>
      <c r="DK9" s="636"/>
      <c r="DL9" s="636"/>
      <c r="DM9" s="636"/>
      <c r="DN9" s="636"/>
      <c r="DO9" s="636"/>
      <c r="DP9" s="636"/>
      <c r="DQ9" s="636"/>
      <c r="DR9" s="636"/>
      <c r="DS9" s="636"/>
      <c r="DT9" s="636"/>
      <c r="DU9" s="636"/>
      <c r="DV9" s="636"/>
      <c r="DW9" s="636"/>
      <c r="DX9" s="636"/>
      <c r="DY9" s="636"/>
      <c r="DZ9" s="636"/>
      <c r="EA9" s="636"/>
      <c r="EB9" s="636"/>
      <c r="EC9" s="636"/>
      <c r="ED9" s="636"/>
      <c r="EE9" s="636"/>
      <c r="EF9" s="636"/>
      <c r="EG9" s="636"/>
      <c r="EH9" s="636"/>
      <c r="EI9" s="636"/>
      <c r="EJ9" s="636"/>
      <c r="EK9" s="636"/>
      <c r="EL9" s="636"/>
      <c r="EM9" s="636"/>
      <c r="EN9" s="636"/>
      <c r="EO9" s="636"/>
      <c r="EP9" s="636"/>
      <c r="EQ9" s="636"/>
      <c r="ER9" s="636"/>
      <c r="ES9" s="636"/>
      <c r="ET9" s="636"/>
      <c r="EU9" s="636"/>
      <c r="EV9" s="636"/>
      <c r="EW9" s="636"/>
      <c r="EX9" s="636"/>
      <c r="EY9" s="636"/>
      <c r="EZ9" s="636"/>
      <c r="FA9" s="636"/>
      <c r="FB9" s="636"/>
      <c r="FC9" s="636"/>
      <c r="FD9" s="636"/>
      <c r="FE9" s="636"/>
      <c r="FF9" s="636"/>
      <c r="FG9" s="636"/>
      <c r="FH9" s="636"/>
      <c r="FI9" s="636"/>
      <c r="FJ9" s="636"/>
      <c r="FK9" s="636"/>
      <c r="FL9" s="636"/>
      <c r="FM9" s="636"/>
      <c r="FN9" s="636"/>
      <c r="FO9" s="636"/>
      <c r="FP9" s="636"/>
    </row>
    <row r="10" spans="1:172" s="638" customFormat="1" ht="18" customHeight="1" x14ac:dyDescent="0.3">
      <c r="A10" s="290" t="s">
        <v>30</v>
      </c>
      <c r="B10" s="633">
        <v>15.117102429645207</v>
      </c>
      <c r="C10" s="633" t="s">
        <v>134</v>
      </c>
      <c r="D10" s="633">
        <v>3.1628417865885319</v>
      </c>
      <c r="E10" s="633">
        <v>77.401239356486187</v>
      </c>
      <c r="F10" s="633">
        <v>0.83175316182317793</v>
      </c>
      <c r="G10" s="633">
        <v>0.15026956459324445</v>
      </c>
      <c r="H10" s="633">
        <v>1.284348674807789</v>
      </c>
      <c r="I10" s="633">
        <v>2.0524450260558567</v>
      </c>
      <c r="J10" s="634">
        <v>2097861.9380000001</v>
      </c>
      <c r="K10" s="635"/>
      <c r="L10" s="636"/>
      <c r="M10" s="636"/>
      <c r="N10" s="636"/>
      <c r="O10" s="636"/>
      <c r="P10" s="636"/>
      <c r="Q10" s="636"/>
      <c r="R10" s="636"/>
      <c r="S10" s="636"/>
      <c r="T10" s="636"/>
      <c r="U10" s="636"/>
      <c r="V10" s="637"/>
      <c r="W10" s="637"/>
      <c r="X10" s="637"/>
      <c r="Y10" s="637"/>
      <c r="Z10" s="637"/>
      <c r="AA10" s="637"/>
      <c r="AB10" s="637"/>
      <c r="AC10" s="637"/>
      <c r="AD10" s="637"/>
      <c r="AE10" s="636"/>
      <c r="AF10" s="636"/>
      <c r="AG10" s="636"/>
      <c r="AH10" s="636"/>
      <c r="AI10" s="636"/>
      <c r="AJ10" s="636"/>
      <c r="AK10" s="636"/>
      <c r="AL10" s="636"/>
      <c r="AM10" s="636"/>
      <c r="AN10" s="636"/>
      <c r="AO10" s="636"/>
      <c r="AP10" s="636"/>
      <c r="AQ10" s="636"/>
      <c r="AR10" s="636"/>
      <c r="AS10" s="636"/>
      <c r="AT10" s="636"/>
      <c r="AU10" s="636"/>
      <c r="AV10" s="636"/>
      <c r="AW10" s="636"/>
      <c r="AX10" s="636"/>
      <c r="AY10" s="636"/>
      <c r="AZ10" s="636"/>
      <c r="BA10" s="636"/>
      <c r="BB10" s="636"/>
      <c r="BC10" s="636"/>
      <c r="BD10" s="636"/>
      <c r="BE10" s="636"/>
      <c r="BF10" s="636"/>
      <c r="BG10" s="636"/>
      <c r="BH10" s="636"/>
      <c r="BI10" s="636"/>
      <c r="BJ10" s="636"/>
      <c r="BK10" s="636"/>
      <c r="BL10" s="636"/>
      <c r="BM10" s="636"/>
      <c r="BN10" s="636"/>
      <c r="BO10" s="636"/>
      <c r="BP10" s="636"/>
      <c r="BQ10" s="636"/>
      <c r="BR10" s="636"/>
      <c r="BS10" s="636"/>
      <c r="BT10" s="636"/>
      <c r="BU10" s="636"/>
      <c r="BV10" s="636"/>
      <c r="BW10" s="636"/>
      <c r="BX10" s="636"/>
      <c r="BY10" s="636"/>
      <c r="BZ10" s="636"/>
      <c r="CA10" s="636"/>
      <c r="CB10" s="636"/>
      <c r="CC10" s="636"/>
      <c r="CD10" s="636"/>
      <c r="CE10" s="636"/>
      <c r="CF10" s="636"/>
      <c r="CG10" s="636"/>
      <c r="CH10" s="636"/>
      <c r="CI10" s="636"/>
      <c r="CJ10" s="636"/>
      <c r="CK10" s="636"/>
      <c r="CL10" s="636"/>
      <c r="CM10" s="636"/>
      <c r="CN10" s="636"/>
      <c r="CO10" s="636"/>
      <c r="CP10" s="636"/>
      <c r="CQ10" s="636"/>
      <c r="CR10" s="636"/>
      <c r="CS10" s="636"/>
      <c r="CT10" s="636"/>
      <c r="CU10" s="636"/>
      <c r="CV10" s="636"/>
      <c r="CW10" s="636"/>
      <c r="CX10" s="636"/>
      <c r="CY10" s="636"/>
      <c r="CZ10" s="636"/>
      <c r="DA10" s="636"/>
      <c r="DB10" s="636"/>
      <c r="DC10" s="636"/>
      <c r="DD10" s="636"/>
      <c r="DE10" s="636"/>
      <c r="DF10" s="636"/>
      <c r="DG10" s="636"/>
      <c r="DH10" s="636"/>
      <c r="DI10" s="636"/>
      <c r="DJ10" s="636"/>
      <c r="DK10" s="636"/>
      <c r="DL10" s="636"/>
      <c r="DM10" s="636"/>
      <c r="DN10" s="636"/>
      <c r="DO10" s="636"/>
      <c r="DP10" s="636"/>
      <c r="DQ10" s="636"/>
      <c r="DR10" s="636"/>
      <c r="DS10" s="636"/>
      <c r="DT10" s="636"/>
      <c r="DU10" s="636"/>
      <c r="DV10" s="636"/>
      <c r="DW10" s="636"/>
      <c r="DX10" s="636"/>
      <c r="DY10" s="636"/>
      <c r="DZ10" s="636"/>
      <c r="EA10" s="636"/>
      <c r="EB10" s="636"/>
      <c r="EC10" s="636"/>
      <c r="ED10" s="636"/>
      <c r="EE10" s="636"/>
      <c r="EF10" s="636"/>
      <c r="EG10" s="636"/>
      <c r="EH10" s="636"/>
      <c r="EI10" s="636"/>
      <c r="EJ10" s="636"/>
      <c r="EK10" s="636"/>
      <c r="EL10" s="636"/>
      <c r="EM10" s="636"/>
      <c r="EN10" s="636"/>
      <c r="EO10" s="636"/>
      <c r="EP10" s="636"/>
      <c r="EQ10" s="636"/>
      <c r="ER10" s="636"/>
      <c r="ES10" s="636"/>
      <c r="ET10" s="636"/>
      <c r="EU10" s="636"/>
      <c r="EV10" s="636"/>
      <c r="EW10" s="636"/>
      <c r="EX10" s="636"/>
      <c r="EY10" s="636"/>
      <c r="EZ10" s="636"/>
      <c r="FA10" s="636"/>
      <c r="FB10" s="636"/>
      <c r="FC10" s="636"/>
      <c r="FD10" s="636"/>
      <c r="FE10" s="636"/>
      <c r="FF10" s="636"/>
      <c r="FG10" s="636"/>
      <c r="FH10" s="636"/>
      <c r="FI10" s="636"/>
      <c r="FJ10" s="636"/>
      <c r="FK10" s="636"/>
      <c r="FL10" s="636"/>
      <c r="FM10" s="636"/>
      <c r="FN10" s="636"/>
      <c r="FO10" s="636"/>
      <c r="FP10" s="636"/>
    </row>
    <row r="11" spans="1:172" s="638" customFormat="1" ht="18" customHeight="1" x14ac:dyDescent="0.3">
      <c r="A11" s="290" t="s">
        <v>31</v>
      </c>
      <c r="B11" s="633">
        <v>21.086402905609532</v>
      </c>
      <c r="C11" s="633">
        <v>1.6829218700967517E-2</v>
      </c>
      <c r="D11" s="633">
        <v>16.653371432429935</v>
      </c>
      <c r="E11" s="633">
        <v>55.810100582419487</v>
      </c>
      <c r="F11" s="633">
        <v>3.4920862692180754</v>
      </c>
      <c r="G11" s="633">
        <v>1.4932142618726853E-2</v>
      </c>
      <c r="H11" s="633">
        <v>0.5414836660346195</v>
      </c>
      <c r="I11" s="633">
        <v>2.3847937829686687</v>
      </c>
      <c r="J11" s="634">
        <v>207971627.33399999</v>
      </c>
      <c r="K11" s="635"/>
      <c r="L11" s="636"/>
      <c r="M11" s="636"/>
      <c r="N11" s="636"/>
      <c r="O11" s="636"/>
      <c r="P11" s="636"/>
      <c r="Q11" s="636"/>
      <c r="R11" s="636"/>
      <c r="S11" s="636"/>
      <c r="T11" s="636"/>
      <c r="U11" s="636"/>
      <c r="V11" s="637"/>
      <c r="W11" s="637"/>
      <c r="X11" s="637"/>
      <c r="Y11" s="637"/>
      <c r="Z11" s="637"/>
      <c r="AA11" s="637"/>
      <c r="AB11" s="637"/>
      <c r="AC11" s="637"/>
      <c r="AD11" s="637"/>
      <c r="AE11" s="636"/>
      <c r="AF11" s="636"/>
      <c r="AG11" s="636"/>
      <c r="AH11" s="636"/>
      <c r="AI11" s="636"/>
      <c r="AJ11" s="636"/>
      <c r="AK11" s="636"/>
      <c r="AL11" s="636"/>
      <c r="AM11" s="636"/>
      <c r="AN11" s="636"/>
      <c r="AO11" s="636"/>
      <c r="AP11" s="636"/>
      <c r="AQ11" s="636"/>
      <c r="AR11" s="636"/>
      <c r="AS11" s="636"/>
      <c r="AT11" s="636"/>
      <c r="AU11" s="636"/>
      <c r="AV11" s="636"/>
      <c r="AW11" s="636"/>
      <c r="AX11" s="636"/>
      <c r="AY11" s="636"/>
      <c r="AZ11" s="636"/>
      <c r="BA11" s="636"/>
      <c r="BB11" s="636"/>
      <c r="BC11" s="636"/>
      <c r="BD11" s="636"/>
      <c r="BE11" s="636"/>
      <c r="BF11" s="636"/>
      <c r="BG11" s="636"/>
      <c r="BH11" s="636"/>
      <c r="BI11" s="636"/>
      <c r="BJ11" s="636"/>
      <c r="BK11" s="636"/>
      <c r="BL11" s="636"/>
      <c r="BM11" s="636"/>
      <c r="BN11" s="636"/>
      <c r="BO11" s="636"/>
      <c r="BP11" s="636"/>
      <c r="BQ11" s="636"/>
      <c r="BR11" s="636"/>
      <c r="BS11" s="636"/>
      <c r="BT11" s="636"/>
      <c r="BU11" s="636"/>
      <c r="BV11" s="636"/>
      <c r="BW11" s="636"/>
      <c r="BX11" s="636"/>
      <c r="BY11" s="636"/>
      <c r="BZ11" s="636"/>
      <c r="CA11" s="636"/>
      <c r="CB11" s="636"/>
      <c r="CC11" s="636"/>
      <c r="CD11" s="636"/>
      <c r="CE11" s="636"/>
      <c r="CF11" s="636"/>
      <c r="CG11" s="636"/>
      <c r="CH11" s="636"/>
      <c r="CI11" s="636"/>
      <c r="CJ11" s="636"/>
      <c r="CK11" s="636"/>
      <c r="CL11" s="636"/>
      <c r="CM11" s="636"/>
      <c r="CN11" s="636"/>
      <c r="CO11" s="636"/>
      <c r="CP11" s="636"/>
      <c r="CQ11" s="636"/>
      <c r="CR11" s="636"/>
      <c r="CS11" s="636"/>
      <c r="CT11" s="636"/>
      <c r="CU11" s="636"/>
      <c r="CV11" s="636"/>
      <c r="CW11" s="636"/>
      <c r="CX11" s="636"/>
      <c r="CY11" s="636"/>
      <c r="CZ11" s="636"/>
      <c r="DA11" s="636"/>
      <c r="DB11" s="636"/>
      <c r="DC11" s="636"/>
      <c r="DD11" s="636"/>
      <c r="DE11" s="636"/>
      <c r="DF11" s="636"/>
      <c r="DG11" s="636"/>
      <c r="DH11" s="636"/>
      <c r="DI11" s="636"/>
      <c r="DJ11" s="636"/>
      <c r="DK11" s="636"/>
      <c r="DL11" s="636"/>
      <c r="DM11" s="636"/>
      <c r="DN11" s="636"/>
      <c r="DO11" s="636"/>
      <c r="DP11" s="636"/>
      <c r="DQ11" s="636"/>
      <c r="DR11" s="636"/>
      <c r="DS11" s="636"/>
      <c r="DT11" s="636"/>
      <c r="DU11" s="636"/>
      <c r="DV11" s="636"/>
      <c r="DW11" s="636"/>
      <c r="DX11" s="636"/>
      <c r="DY11" s="636"/>
      <c r="DZ11" s="636"/>
      <c r="EA11" s="636"/>
      <c r="EB11" s="636"/>
      <c r="EC11" s="636"/>
      <c r="ED11" s="636"/>
      <c r="EE11" s="636"/>
      <c r="EF11" s="636"/>
      <c r="EG11" s="636"/>
      <c r="EH11" s="636"/>
      <c r="EI11" s="636"/>
      <c r="EJ11" s="636"/>
      <c r="EK11" s="636"/>
      <c r="EL11" s="636"/>
      <c r="EM11" s="636"/>
      <c r="EN11" s="636"/>
      <c r="EO11" s="636"/>
      <c r="EP11" s="636"/>
      <c r="EQ11" s="636"/>
      <c r="ER11" s="636"/>
      <c r="ES11" s="636"/>
      <c r="ET11" s="636"/>
      <c r="EU11" s="636"/>
      <c r="EV11" s="636"/>
      <c r="EW11" s="636"/>
      <c r="EX11" s="636"/>
      <c r="EY11" s="636"/>
      <c r="EZ11" s="636"/>
      <c r="FA11" s="636"/>
      <c r="FB11" s="636"/>
      <c r="FC11" s="636"/>
      <c r="FD11" s="636"/>
      <c r="FE11" s="636"/>
      <c r="FF11" s="636"/>
      <c r="FG11" s="636"/>
      <c r="FH11" s="636"/>
      <c r="FI11" s="636"/>
      <c r="FJ11" s="636"/>
      <c r="FK11" s="636"/>
      <c r="FL11" s="636"/>
      <c r="FM11" s="636"/>
      <c r="FN11" s="636"/>
      <c r="FO11" s="636"/>
      <c r="FP11" s="636"/>
    </row>
    <row r="12" spans="1:172" s="638" customFormat="1" ht="18" customHeight="1" x14ac:dyDescent="0.3">
      <c r="A12" s="290" t="s">
        <v>32</v>
      </c>
      <c r="B12" s="633">
        <v>22.421336355813686</v>
      </c>
      <c r="C12" s="633" t="s">
        <v>134</v>
      </c>
      <c r="D12" s="633">
        <v>8.0892473723034897</v>
      </c>
      <c r="E12" s="633">
        <v>64.474092634756317</v>
      </c>
      <c r="F12" s="633">
        <v>1.0002398136064292</v>
      </c>
      <c r="G12" s="633">
        <v>6.7637503094799753E-2</v>
      </c>
      <c r="H12" s="633">
        <v>0.77449550770086439</v>
      </c>
      <c r="I12" s="633">
        <v>3.1729508127244266</v>
      </c>
      <c r="J12" s="634">
        <v>9886269.737999998</v>
      </c>
      <c r="K12" s="635"/>
      <c r="L12" s="636"/>
      <c r="M12" s="636"/>
      <c r="N12" s="636"/>
      <c r="O12" s="636"/>
      <c r="P12" s="636"/>
      <c r="Q12" s="636"/>
      <c r="R12" s="636"/>
      <c r="S12" s="636"/>
      <c r="T12" s="636"/>
      <c r="U12" s="636"/>
      <c r="V12" s="637"/>
      <c r="W12" s="637"/>
      <c r="X12" s="637"/>
      <c r="Y12" s="637"/>
      <c r="Z12" s="637"/>
      <c r="AA12" s="637"/>
      <c r="AB12" s="637"/>
      <c r="AC12" s="637"/>
      <c r="AD12" s="637"/>
      <c r="AE12" s="636"/>
      <c r="AF12" s="636"/>
      <c r="AG12" s="636"/>
      <c r="AH12" s="636"/>
      <c r="AI12" s="636"/>
      <c r="AJ12" s="636"/>
      <c r="AK12" s="636"/>
      <c r="AL12" s="636"/>
      <c r="AM12" s="636"/>
      <c r="AN12" s="636"/>
      <c r="AO12" s="636"/>
      <c r="AP12" s="636"/>
      <c r="AQ12" s="636"/>
      <c r="AR12" s="636"/>
      <c r="AS12" s="636"/>
      <c r="AT12" s="636"/>
      <c r="AU12" s="636"/>
      <c r="AV12" s="636"/>
      <c r="AW12" s="636"/>
      <c r="AX12" s="636"/>
      <c r="AY12" s="636"/>
      <c r="AZ12" s="636"/>
      <c r="BA12" s="636"/>
      <c r="BB12" s="636"/>
      <c r="BC12" s="636"/>
      <c r="BD12" s="636"/>
      <c r="BE12" s="636"/>
      <c r="BF12" s="636"/>
      <c r="BG12" s="636"/>
      <c r="BH12" s="636"/>
      <c r="BI12" s="636"/>
      <c r="BJ12" s="636"/>
      <c r="BK12" s="636"/>
      <c r="BL12" s="636"/>
      <c r="BM12" s="636"/>
      <c r="BN12" s="636"/>
      <c r="BO12" s="636"/>
      <c r="BP12" s="636"/>
      <c r="BQ12" s="636"/>
      <c r="BR12" s="636"/>
      <c r="BS12" s="636"/>
      <c r="BT12" s="636"/>
      <c r="BU12" s="636"/>
      <c r="BV12" s="636"/>
      <c r="BW12" s="636"/>
      <c r="BX12" s="636"/>
      <c r="BY12" s="636"/>
      <c r="BZ12" s="636"/>
      <c r="CA12" s="636"/>
      <c r="CB12" s="636"/>
      <c r="CC12" s="636"/>
      <c r="CD12" s="636"/>
      <c r="CE12" s="636"/>
      <c r="CF12" s="636"/>
      <c r="CG12" s="636"/>
      <c r="CH12" s="636"/>
      <c r="CI12" s="636"/>
      <c r="CJ12" s="636"/>
      <c r="CK12" s="636"/>
      <c r="CL12" s="636"/>
      <c r="CM12" s="636"/>
      <c r="CN12" s="636"/>
      <c r="CO12" s="636"/>
      <c r="CP12" s="636"/>
      <c r="CQ12" s="636"/>
      <c r="CR12" s="636"/>
      <c r="CS12" s="636"/>
      <c r="CT12" s="636"/>
      <c r="CU12" s="636"/>
      <c r="CV12" s="636"/>
      <c r="CW12" s="636"/>
      <c r="CX12" s="636"/>
      <c r="CY12" s="636"/>
      <c r="CZ12" s="636"/>
      <c r="DA12" s="636"/>
      <c r="DB12" s="636"/>
      <c r="DC12" s="636"/>
      <c r="DD12" s="636"/>
      <c r="DE12" s="636"/>
      <c r="DF12" s="636"/>
      <c r="DG12" s="636"/>
      <c r="DH12" s="636"/>
      <c r="DI12" s="636"/>
      <c r="DJ12" s="636"/>
      <c r="DK12" s="636"/>
      <c r="DL12" s="636"/>
      <c r="DM12" s="636"/>
      <c r="DN12" s="636"/>
      <c r="DO12" s="636"/>
      <c r="DP12" s="636"/>
      <c r="DQ12" s="636"/>
      <c r="DR12" s="636"/>
      <c r="DS12" s="636"/>
      <c r="DT12" s="636"/>
      <c r="DU12" s="636"/>
      <c r="DV12" s="636"/>
      <c r="DW12" s="636"/>
      <c r="DX12" s="636"/>
      <c r="DY12" s="636"/>
      <c r="DZ12" s="636"/>
      <c r="EA12" s="636"/>
      <c r="EB12" s="636"/>
      <c r="EC12" s="636"/>
      <c r="ED12" s="636"/>
      <c r="EE12" s="636"/>
      <c r="EF12" s="636"/>
      <c r="EG12" s="636"/>
      <c r="EH12" s="636"/>
      <c r="EI12" s="636"/>
      <c r="EJ12" s="636"/>
      <c r="EK12" s="636"/>
      <c r="EL12" s="636"/>
      <c r="EM12" s="636"/>
      <c r="EN12" s="636"/>
      <c r="EO12" s="636"/>
      <c r="EP12" s="636"/>
      <c r="EQ12" s="636"/>
      <c r="ER12" s="636"/>
      <c r="ES12" s="636"/>
      <c r="ET12" s="636"/>
      <c r="EU12" s="636"/>
      <c r="EV12" s="636"/>
      <c r="EW12" s="636"/>
      <c r="EX12" s="636"/>
      <c r="EY12" s="636"/>
      <c r="EZ12" s="636"/>
      <c r="FA12" s="636"/>
      <c r="FB12" s="636"/>
      <c r="FC12" s="636"/>
      <c r="FD12" s="636"/>
      <c r="FE12" s="636"/>
      <c r="FF12" s="636"/>
      <c r="FG12" s="636"/>
      <c r="FH12" s="636"/>
      <c r="FI12" s="636"/>
      <c r="FJ12" s="636"/>
      <c r="FK12" s="636"/>
      <c r="FL12" s="636"/>
      <c r="FM12" s="636"/>
      <c r="FN12" s="636"/>
      <c r="FO12" s="636"/>
      <c r="FP12" s="636"/>
    </row>
    <row r="13" spans="1:172" s="638" customFormat="1" ht="18" customHeight="1" x14ac:dyDescent="0.3">
      <c r="A13" s="290" t="s">
        <v>33</v>
      </c>
      <c r="B13" s="633">
        <v>19.232723674265188</v>
      </c>
      <c r="C13" s="633">
        <v>0.14858211112203507</v>
      </c>
      <c r="D13" s="633">
        <v>15.130617909807571</v>
      </c>
      <c r="E13" s="633">
        <v>59.159119528573179</v>
      </c>
      <c r="F13" s="633">
        <v>1.3964907615046873</v>
      </c>
      <c r="G13" s="633">
        <v>0.16375096097571082</v>
      </c>
      <c r="H13" s="633">
        <v>0.54600549639529861</v>
      </c>
      <c r="I13" s="633">
        <v>4.2227095573563211</v>
      </c>
      <c r="J13" s="634">
        <v>23123645.061000004</v>
      </c>
      <c r="K13" s="635"/>
      <c r="L13" s="636"/>
      <c r="M13" s="636"/>
      <c r="N13" s="636"/>
      <c r="O13" s="636"/>
      <c r="P13" s="636"/>
      <c r="Q13" s="636"/>
      <c r="R13" s="636"/>
      <c r="S13" s="636"/>
      <c r="T13" s="636"/>
      <c r="U13" s="636"/>
      <c r="V13" s="637"/>
      <c r="W13" s="637"/>
      <c r="X13" s="637"/>
      <c r="Y13" s="637"/>
      <c r="Z13" s="637"/>
      <c r="AA13" s="637"/>
      <c r="AB13" s="637"/>
      <c r="AC13" s="637"/>
      <c r="AD13" s="637"/>
      <c r="AE13" s="636"/>
      <c r="AF13" s="636"/>
      <c r="AG13" s="636"/>
      <c r="AH13" s="636"/>
      <c r="AI13" s="636"/>
      <c r="AJ13" s="636"/>
      <c r="AK13" s="636"/>
      <c r="AL13" s="636"/>
      <c r="AM13" s="636"/>
      <c r="AN13" s="636"/>
      <c r="AO13" s="636"/>
      <c r="AP13" s="636"/>
      <c r="AQ13" s="636"/>
      <c r="AR13" s="636"/>
      <c r="AS13" s="636"/>
      <c r="AT13" s="636"/>
      <c r="AU13" s="636"/>
      <c r="AV13" s="636"/>
      <c r="AW13" s="636"/>
      <c r="AX13" s="636"/>
      <c r="AY13" s="636"/>
      <c r="AZ13" s="636"/>
      <c r="BA13" s="636"/>
      <c r="BB13" s="636"/>
      <c r="BC13" s="636"/>
      <c r="BD13" s="636"/>
      <c r="BE13" s="636"/>
      <c r="BF13" s="636"/>
      <c r="BG13" s="636"/>
      <c r="BH13" s="636"/>
      <c r="BI13" s="636"/>
      <c r="BJ13" s="636"/>
      <c r="BK13" s="636"/>
      <c r="BL13" s="636"/>
      <c r="BM13" s="636"/>
      <c r="BN13" s="636"/>
      <c r="BO13" s="636"/>
      <c r="BP13" s="636"/>
      <c r="BQ13" s="636"/>
      <c r="BR13" s="636"/>
      <c r="BS13" s="636"/>
      <c r="BT13" s="636"/>
      <c r="BU13" s="636"/>
      <c r="BV13" s="636"/>
      <c r="BW13" s="636"/>
      <c r="BX13" s="636"/>
      <c r="BY13" s="636"/>
      <c r="BZ13" s="636"/>
      <c r="CA13" s="636"/>
      <c r="CB13" s="636"/>
      <c r="CC13" s="636"/>
      <c r="CD13" s="636"/>
      <c r="CE13" s="636"/>
      <c r="CF13" s="636"/>
      <c r="CG13" s="636"/>
      <c r="CH13" s="636"/>
      <c r="CI13" s="636"/>
      <c r="CJ13" s="636"/>
      <c r="CK13" s="636"/>
      <c r="CL13" s="636"/>
      <c r="CM13" s="636"/>
      <c r="CN13" s="636"/>
      <c r="CO13" s="636"/>
      <c r="CP13" s="636"/>
      <c r="CQ13" s="636"/>
      <c r="CR13" s="636"/>
      <c r="CS13" s="636"/>
      <c r="CT13" s="636"/>
      <c r="CU13" s="636"/>
      <c r="CV13" s="636"/>
      <c r="CW13" s="636"/>
      <c r="CX13" s="636"/>
      <c r="CY13" s="636"/>
      <c r="CZ13" s="636"/>
      <c r="DA13" s="636"/>
      <c r="DB13" s="636"/>
      <c r="DC13" s="636"/>
      <c r="DD13" s="636"/>
      <c r="DE13" s="636"/>
      <c r="DF13" s="636"/>
      <c r="DG13" s="636"/>
      <c r="DH13" s="636"/>
      <c r="DI13" s="636"/>
      <c r="DJ13" s="636"/>
      <c r="DK13" s="636"/>
      <c r="DL13" s="636"/>
      <c r="DM13" s="636"/>
      <c r="DN13" s="636"/>
      <c r="DO13" s="636"/>
      <c r="DP13" s="636"/>
      <c r="DQ13" s="636"/>
      <c r="DR13" s="636"/>
      <c r="DS13" s="636"/>
      <c r="DT13" s="636"/>
      <c r="DU13" s="636"/>
      <c r="DV13" s="636"/>
      <c r="DW13" s="636"/>
      <c r="DX13" s="636"/>
      <c r="DY13" s="636"/>
      <c r="DZ13" s="636"/>
      <c r="EA13" s="636"/>
      <c r="EB13" s="636"/>
      <c r="EC13" s="636"/>
      <c r="ED13" s="636"/>
      <c r="EE13" s="636"/>
      <c r="EF13" s="636"/>
      <c r="EG13" s="636"/>
      <c r="EH13" s="636"/>
      <c r="EI13" s="636"/>
      <c r="EJ13" s="636"/>
      <c r="EK13" s="636"/>
      <c r="EL13" s="636"/>
      <c r="EM13" s="636"/>
      <c r="EN13" s="636"/>
      <c r="EO13" s="636"/>
      <c r="EP13" s="636"/>
      <c r="EQ13" s="636"/>
      <c r="ER13" s="636"/>
      <c r="ES13" s="636"/>
      <c r="ET13" s="636"/>
      <c r="EU13" s="636"/>
      <c r="EV13" s="636"/>
      <c r="EW13" s="636"/>
      <c r="EX13" s="636"/>
      <c r="EY13" s="636"/>
      <c r="EZ13" s="636"/>
      <c r="FA13" s="636"/>
      <c r="FB13" s="636"/>
      <c r="FC13" s="636"/>
      <c r="FD13" s="636"/>
      <c r="FE13" s="636"/>
      <c r="FF13" s="636"/>
      <c r="FG13" s="636"/>
      <c r="FH13" s="636"/>
      <c r="FI13" s="636"/>
      <c r="FJ13" s="636"/>
      <c r="FK13" s="636"/>
      <c r="FL13" s="636"/>
      <c r="FM13" s="636"/>
      <c r="FN13" s="636"/>
      <c r="FO13" s="636"/>
      <c r="FP13" s="636"/>
    </row>
    <row r="14" spans="1:172" s="638" customFormat="1" ht="18" customHeight="1" x14ac:dyDescent="0.3">
      <c r="A14" s="290" t="s">
        <v>117</v>
      </c>
      <c r="B14" s="633">
        <v>18.242601802862279</v>
      </c>
      <c r="C14" s="633">
        <v>7.1723430852875733E-2</v>
      </c>
      <c r="D14" s="633">
        <v>12.603092317493983</v>
      </c>
      <c r="E14" s="633">
        <v>61.615594561996176</v>
      </c>
      <c r="F14" s="633">
        <v>3.5349117011262137</v>
      </c>
      <c r="G14" s="633">
        <v>3.3427759148089042E-2</v>
      </c>
      <c r="H14" s="633">
        <v>0.37472410137027634</v>
      </c>
      <c r="I14" s="633">
        <v>3.5239243251500643</v>
      </c>
      <c r="J14" s="634">
        <v>73894959.248000026</v>
      </c>
      <c r="K14" s="635"/>
      <c r="L14" s="636"/>
      <c r="M14" s="636"/>
      <c r="N14" s="636"/>
      <c r="O14" s="636"/>
      <c r="P14" s="636"/>
      <c r="Q14" s="636"/>
      <c r="R14" s="636"/>
      <c r="S14" s="636"/>
      <c r="T14" s="636"/>
      <c r="U14" s="636"/>
      <c r="V14" s="637"/>
      <c r="W14" s="637"/>
      <c r="X14" s="637"/>
      <c r="Y14" s="637"/>
      <c r="Z14" s="637"/>
      <c r="AA14" s="637"/>
      <c r="AB14" s="637"/>
      <c r="AC14" s="637"/>
      <c r="AD14" s="637"/>
      <c r="AE14" s="636"/>
      <c r="AF14" s="636"/>
      <c r="AG14" s="636"/>
      <c r="AH14" s="636"/>
      <c r="AI14" s="636"/>
      <c r="AJ14" s="636"/>
      <c r="AK14" s="636"/>
      <c r="AL14" s="636"/>
      <c r="AM14" s="636"/>
      <c r="AN14" s="636"/>
      <c r="AO14" s="636"/>
      <c r="AP14" s="636"/>
      <c r="AQ14" s="636"/>
      <c r="AR14" s="636"/>
      <c r="AS14" s="636"/>
      <c r="AT14" s="636"/>
      <c r="AU14" s="636"/>
      <c r="AV14" s="636"/>
      <c r="AW14" s="636"/>
      <c r="AX14" s="636"/>
      <c r="AY14" s="636"/>
      <c r="AZ14" s="636"/>
      <c r="BA14" s="636"/>
      <c r="BB14" s="636"/>
      <c r="BC14" s="636"/>
      <c r="BD14" s="636"/>
      <c r="BE14" s="636"/>
      <c r="BF14" s="636"/>
      <c r="BG14" s="636"/>
      <c r="BH14" s="636"/>
      <c r="BI14" s="636"/>
      <c r="BJ14" s="636"/>
      <c r="BK14" s="636"/>
      <c r="BL14" s="636"/>
      <c r="BM14" s="636"/>
      <c r="BN14" s="636"/>
      <c r="BO14" s="636"/>
      <c r="BP14" s="636"/>
      <c r="BQ14" s="636"/>
      <c r="BR14" s="636"/>
      <c r="BS14" s="636"/>
      <c r="BT14" s="636"/>
      <c r="BU14" s="636"/>
      <c r="BV14" s="636"/>
      <c r="BW14" s="636"/>
      <c r="BX14" s="636"/>
      <c r="BY14" s="636"/>
      <c r="BZ14" s="636"/>
      <c r="CA14" s="636"/>
      <c r="CB14" s="636"/>
      <c r="CC14" s="636"/>
      <c r="CD14" s="636"/>
      <c r="CE14" s="636"/>
      <c r="CF14" s="636"/>
      <c r="CG14" s="636"/>
      <c r="CH14" s="636"/>
      <c r="CI14" s="636"/>
      <c r="CJ14" s="636"/>
      <c r="CK14" s="636"/>
      <c r="CL14" s="636"/>
      <c r="CM14" s="636"/>
      <c r="CN14" s="636"/>
      <c r="CO14" s="636"/>
      <c r="CP14" s="636"/>
      <c r="CQ14" s="636"/>
      <c r="CR14" s="636"/>
      <c r="CS14" s="636"/>
      <c r="CT14" s="636"/>
      <c r="CU14" s="636"/>
      <c r="CV14" s="636"/>
      <c r="CW14" s="636"/>
      <c r="CX14" s="636"/>
      <c r="CY14" s="636"/>
      <c r="CZ14" s="636"/>
      <c r="DA14" s="636"/>
      <c r="DB14" s="636"/>
      <c r="DC14" s="636"/>
      <c r="DD14" s="636"/>
      <c r="DE14" s="636"/>
      <c r="DF14" s="636"/>
      <c r="DG14" s="636"/>
      <c r="DH14" s="636"/>
      <c r="DI14" s="636"/>
      <c r="DJ14" s="636"/>
      <c r="DK14" s="636"/>
      <c r="DL14" s="636"/>
      <c r="DM14" s="636"/>
      <c r="DN14" s="636"/>
      <c r="DO14" s="636"/>
      <c r="DP14" s="636"/>
      <c r="DQ14" s="636"/>
      <c r="DR14" s="636"/>
      <c r="DS14" s="636"/>
      <c r="DT14" s="636"/>
      <c r="DU14" s="636"/>
      <c r="DV14" s="636"/>
      <c r="DW14" s="636"/>
      <c r="DX14" s="636"/>
      <c r="DY14" s="636"/>
      <c r="DZ14" s="636"/>
      <c r="EA14" s="636"/>
      <c r="EB14" s="636"/>
      <c r="EC14" s="636"/>
      <c r="ED14" s="636"/>
      <c r="EE14" s="636"/>
      <c r="EF14" s="636"/>
      <c r="EG14" s="636"/>
      <c r="EH14" s="636"/>
      <c r="EI14" s="636"/>
      <c r="EJ14" s="636"/>
      <c r="EK14" s="636"/>
      <c r="EL14" s="636"/>
      <c r="EM14" s="636"/>
      <c r="EN14" s="636"/>
      <c r="EO14" s="636"/>
      <c r="EP14" s="636"/>
      <c r="EQ14" s="636"/>
      <c r="ER14" s="636"/>
      <c r="ES14" s="636"/>
      <c r="ET14" s="636"/>
      <c r="EU14" s="636"/>
      <c r="EV14" s="636"/>
      <c r="EW14" s="636"/>
      <c r="EX14" s="636"/>
      <c r="EY14" s="636"/>
      <c r="EZ14" s="636"/>
      <c r="FA14" s="636"/>
      <c r="FB14" s="636"/>
      <c r="FC14" s="636"/>
      <c r="FD14" s="636"/>
      <c r="FE14" s="636"/>
      <c r="FF14" s="636"/>
      <c r="FG14" s="636"/>
      <c r="FH14" s="636"/>
      <c r="FI14" s="636"/>
      <c r="FJ14" s="636"/>
      <c r="FK14" s="636"/>
      <c r="FL14" s="636"/>
      <c r="FM14" s="636"/>
      <c r="FN14" s="636"/>
      <c r="FO14" s="636"/>
      <c r="FP14" s="636"/>
    </row>
    <row r="15" spans="1:172" s="638" customFormat="1" ht="18" customHeight="1" x14ac:dyDescent="0.3">
      <c r="A15" s="290" t="s">
        <v>35</v>
      </c>
      <c r="B15" s="633">
        <v>39.747858191759242</v>
      </c>
      <c r="C15" s="633">
        <v>0.84434649150775254</v>
      </c>
      <c r="D15" s="633">
        <v>30.791506290534127</v>
      </c>
      <c r="E15" s="633">
        <v>12.759336337235819</v>
      </c>
      <c r="F15" s="633">
        <v>2.3479414989163314</v>
      </c>
      <c r="G15" s="633" t="s">
        <v>134</v>
      </c>
      <c r="H15" s="633">
        <v>0.33105239766824224</v>
      </c>
      <c r="I15" s="633">
        <v>13.177958792378494</v>
      </c>
      <c r="J15" s="634">
        <v>8290435.3489999995</v>
      </c>
      <c r="K15" s="635"/>
      <c r="L15" s="636"/>
      <c r="M15" s="636"/>
      <c r="N15" s="636"/>
      <c r="O15" s="636"/>
      <c r="P15" s="636"/>
      <c r="Q15" s="636"/>
      <c r="R15" s="636"/>
      <c r="S15" s="636"/>
      <c r="T15" s="636"/>
      <c r="U15" s="636"/>
      <c r="V15" s="637"/>
      <c r="W15" s="637"/>
      <c r="X15" s="637"/>
      <c r="Y15" s="637"/>
      <c r="Z15" s="637"/>
      <c r="AA15" s="637"/>
      <c r="AB15" s="637"/>
      <c r="AC15" s="637"/>
      <c r="AD15" s="637"/>
      <c r="AE15" s="636"/>
      <c r="AF15" s="636"/>
      <c r="AG15" s="636"/>
      <c r="AH15" s="636"/>
      <c r="AI15" s="636"/>
      <c r="AJ15" s="636"/>
      <c r="AK15" s="636"/>
      <c r="AL15" s="636"/>
      <c r="AM15" s="636"/>
      <c r="AN15" s="636"/>
      <c r="AO15" s="636"/>
      <c r="AP15" s="636"/>
      <c r="AQ15" s="636"/>
      <c r="AR15" s="636"/>
      <c r="AS15" s="636"/>
      <c r="AT15" s="636"/>
      <c r="AU15" s="636"/>
      <c r="AV15" s="636"/>
      <c r="AW15" s="636"/>
      <c r="AX15" s="636"/>
      <c r="AY15" s="636"/>
      <c r="AZ15" s="636"/>
      <c r="BA15" s="636"/>
      <c r="BB15" s="636"/>
      <c r="BC15" s="636"/>
      <c r="BD15" s="636"/>
      <c r="BE15" s="636"/>
      <c r="BF15" s="636"/>
      <c r="BG15" s="636"/>
      <c r="BH15" s="636"/>
      <c r="BI15" s="636"/>
      <c r="BJ15" s="636"/>
      <c r="BK15" s="636"/>
      <c r="BL15" s="636"/>
      <c r="BM15" s="636"/>
      <c r="BN15" s="636"/>
      <c r="BO15" s="636"/>
      <c r="BP15" s="636"/>
      <c r="BQ15" s="636"/>
      <c r="BR15" s="636"/>
      <c r="BS15" s="636"/>
      <c r="BT15" s="636"/>
      <c r="BU15" s="636"/>
      <c r="BV15" s="636"/>
      <c r="BW15" s="636"/>
      <c r="BX15" s="636"/>
      <c r="BY15" s="636"/>
      <c r="BZ15" s="636"/>
      <c r="CA15" s="636"/>
      <c r="CB15" s="636"/>
      <c r="CC15" s="636"/>
      <c r="CD15" s="636"/>
      <c r="CE15" s="636"/>
      <c r="CF15" s="636"/>
      <c r="CG15" s="636"/>
      <c r="CH15" s="636"/>
      <c r="CI15" s="636"/>
      <c r="CJ15" s="636"/>
      <c r="CK15" s="636"/>
      <c r="CL15" s="636"/>
      <c r="CM15" s="636"/>
      <c r="CN15" s="636"/>
      <c r="CO15" s="636"/>
      <c r="CP15" s="636"/>
      <c r="CQ15" s="636"/>
      <c r="CR15" s="636"/>
      <c r="CS15" s="636"/>
      <c r="CT15" s="636"/>
      <c r="CU15" s="636"/>
      <c r="CV15" s="636"/>
      <c r="CW15" s="636"/>
      <c r="CX15" s="636"/>
      <c r="CY15" s="636"/>
      <c r="CZ15" s="636"/>
      <c r="DA15" s="636"/>
      <c r="DB15" s="636"/>
      <c r="DC15" s="636"/>
      <c r="DD15" s="636"/>
      <c r="DE15" s="636"/>
      <c r="DF15" s="636"/>
      <c r="DG15" s="636"/>
      <c r="DH15" s="636"/>
      <c r="DI15" s="636"/>
      <c r="DJ15" s="636"/>
      <c r="DK15" s="636"/>
      <c r="DL15" s="636"/>
      <c r="DM15" s="636"/>
      <c r="DN15" s="636"/>
      <c r="DO15" s="636"/>
      <c r="DP15" s="636"/>
      <c r="DQ15" s="636"/>
      <c r="DR15" s="636"/>
      <c r="DS15" s="636"/>
      <c r="DT15" s="636"/>
      <c r="DU15" s="636"/>
      <c r="DV15" s="636"/>
      <c r="DW15" s="636"/>
      <c r="DX15" s="636"/>
      <c r="DY15" s="636"/>
      <c r="DZ15" s="636"/>
      <c r="EA15" s="636"/>
      <c r="EB15" s="636"/>
      <c r="EC15" s="636"/>
      <c r="ED15" s="636"/>
      <c r="EE15" s="636"/>
      <c r="EF15" s="636"/>
      <c r="EG15" s="636"/>
      <c r="EH15" s="636"/>
      <c r="EI15" s="636"/>
      <c r="EJ15" s="636"/>
      <c r="EK15" s="636"/>
      <c r="EL15" s="636"/>
      <c r="EM15" s="636"/>
      <c r="EN15" s="636"/>
      <c r="EO15" s="636"/>
      <c r="EP15" s="636"/>
      <c r="EQ15" s="636"/>
      <c r="ER15" s="636"/>
      <c r="ES15" s="636"/>
      <c r="ET15" s="636"/>
      <c r="EU15" s="636"/>
      <c r="EV15" s="636"/>
      <c r="EW15" s="636"/>
      <c r="EX15" s="636"/>
      <c r="EY15" s="636"/>
      <c r="EZ15" s="636"/>
      <c r="FA15" s="636"/>
      <c r="FB15" s="636"/>
      <c r="FC15" s="636"/>
      <c r="FD15" s="636"/>
      <c r="FE15" s="636"/>
      <c r="FF15" s="636"/>
      <c r="FG15" s="636"/>
      <c r="FH15" s="636"/>
      <c r="FI15" s="636"/>
      <c r="FJ15" s="636"/>
      <c r="FK15" s="636"/>
      <c r="FL15" s="636"/>
      <c r="FM15" s="636"/>
      <c r="FN15" s="636"/>
      <c r="FO15" s="636"/>
      <c r="FP15" s="636"/>
    </row>
    <row r="16" spans="1:172" s="638" customFormat="1" ht="18" customHeight="1" x14ac:dyDescent="0.3">
      <c r="A16" s="290" t="s">
        <v>36</v>
      </c>
      <c r="B16" s="633">
        <v>16.335455526772801</v>
      </c>
      <c r="C16" s="633" t="s">
        <v>134</v>
      </c>
      <c r="D16" s="633">
        <v>17.258220640257608</v>
      </c>
      <c r="E16" s="633">
        <v>62.229609766931361</v>
      </c>
      <c r="F16" s="633">
        <v>2.0314060792727453</v>
      </c>
      <c r="G16" s="633">
        <v>1.5782971788596212E-2</v>
      </c>
      <c r="H16" s="633">
        <v>0.63611325194106438</v>
      </c>
      <c r="I16" s="633">
        <v>1.4934117630358024</v>
      </c>
      <c r="J16" s="634">
        <v>76591482.022000015</v>
      </c>
      <c r="K16" s="635"/>
      <c r="L16" s="636"/>
      <c r="M16" s="636"/>
      <c r="N16" s="636"/>
      <c r="O16" s="636"/>
      <c r="P16" s="636"/>
      <c r="Q16" s="636"/>
      <c r="R16" s="636"/>
      <c r="S16" s="636"/>
      <c r="T16" s="636"/>
      <c r="U16" s="636"/>
      <c r="V16" s="637"/>
      <c r="W16" s="637"/>
      <c r="X16" s="637"/>
      <c r="Y16" s="637"/>
      <c r="Z16" s="637"/>
      <c r="AA16" s="637"/>
      <c r="AB16" s="637"/>
      <c r="AC16" s="637"/>
      <c r="AD16" s="637"/>
      <c r="AE16" s="636"/>
      <c r="AF16" s="636"/>
      <c r="AG16" s="636"/>
      <c r="AH16" s="636"/>
      <c r="AI16" s="636"/>
      <c r="AJ16" s="636"/>
      <c r="AK16" s="636"/>
      <c r="AL16" s="636"/>
      <c r="AM16" s="636"/>
      <c r="AN16" s="636"/>
      <c r="AO16" s="636"/>
      <c r="AP16" s="636"/>
      <c r="AQ16" s="636"/>
      <c r="AR16" s="636"/>
      <c r="AS16" s="636"/>
      <c r="AT16" s="636"/>
      <c r="AU16" s="636"/>
      <c r="AV16" s="636"/>
      <c r="AW16" s="636"/>
      <c r="AX16" s="636"/>
      <c r="AY16" s="636"/>
      <c r="AZ16" s="636"/>
      <c r="BA16" s="636"/>
      <c r="BB16" s="636"/>
      <c r="BC16" s="636"/>
      <c r="BD16" s="636"/>
      <c r="BE16" s="636"/>
      <c r="BF16" s="636"/>
      <c r="BG16" s="636"/>
      <c r="BH16" s="636"/>
      <c r="BI16" s="636"/>
      <c r="BJ16" s="636"/>
      <c r="BK16" s="636"/>
      <c r="BL16" s="636"/>
      <c r="BM16" s="636"/>
      <c r="BN16" s="636"/>
      <c r="BO16" s="636"/>
      <c r="BP16" s="636"/>
      <c r="BQ16" s="636"/>
      <c r="BR16" s="636"/>
      <c r="BS16" s="636"/>
      <c r="BT16" s="636"/>
      <c r="BU16" s="636"/>
      <c r="BV16" s="636"/>
      <c r="BW16" s="636"/>
      <c r="BX16" s="636"/>
      <c r="BY16" s="636"/>
      <c r="BZ16" s="636"/>
      <c r="CA16" s="636"/>
      <c r="CB16" s="636"/>
      <c r="CC16" s="636"/>
      <c r="CD16" s="636"/>
      <c r="CE16" s="636"/>
      <c r="CF16" s="636"/>
      <c r="CG16" s="636"/>
      <c r="CH16" s="636"/>
      <c r="CI16" s="636"/>
      <c r="CJ16" s="636"/>
      <c r="CK16" s="636"/>
      <c r="CL16" s="636"/>
      <c r="CM16" s="636"/>
      <c r="CN16" s="636"/>
      <c r="CO16" s="636"/>
      <c r="CP16" s="636"/>
      <c r="CQ16" s="636"/>
      <c r="CR16" s="636"/>
      <c r="CS16" s="636"/>
      <c r="CT16" s="636"/>
      <c r="CU16" s="636"/>
      <c r="CV16" s="636"/>
      <c r="CW16" s="636"/>
      <c r="CX16" s="636"/>
      <c r="CY16" s="636"/>
      <c r="CZ16" s="636"/>
      <c r="DA16" s="636"/>
      <c r="DB16" s="636"/>
      <c r="DC16" s="636"/>
      <c r="DD16" s="636"/>
      <c r="DE16" s="636"/>
      <c r="DF16" s="636"/>
      <c r="DG16" s="636"/>
      <c r="DH16" s="636"/>
      <c r="DI16" s="636"/>
      <c r="DJ16" s="636"/>
      <c r="DK16" s="636"/>
      <c r="DL16" s="636"/>
      <c r="DM16" s="636"/>
      <c r="DN16" s="636"/>
      <c r="DO16" s="636"/>
      <c r="DP16" s="636"/>
      <c r="DQ16" s="636"/>
      <c r="DR16" s="636"/>
      <c r="DS16" s="636"/>
      <c r="DT16" s="636"/>
      <c r="DU16" s="636"/>
      <c r="DV16" s="636"/>
      <c r="DW16" s="636"/>
      <c r="DX16" s="636"/>
      <c r="DY16" s="636"/>
      <c r="DZ16" s="636"/>
      <c r="EA16" s="636"/>
      <c r="EB16" s="636"/>
      <c r="EC16" s="636"/>
      <c r="ED16" s="636"/>
      <c r="EE16" s="636"/>
      <c r="EF16" s="636"/>
      <c r="EG16" s="636"/>
      <c r="EH16" s="636"/>
      <c r="EI16" s="636"/>
      <c r="EJ16" s="636"/>
      <c r="EK16" s="636"/>
      <c r="EL16" s="636"/>
      <c r="EM16" s="636"/>
      <c r="EN16" s="636"/>
      <c r="EO16" s="636"/>
      <c r="EP16" s="636"/>
      <c r="EQ16" s="636"/>
      <c r="ER16" s="636"/>
      <c r="ES16" s="636"/>
      <c r="ET16" s="636"/>
      <c r="EU16" s="636"/>
      <c r="EV16" s="636"/>
      <c r="EW16" s="636"/>
      <c r="EX16" s="636"/>
      <c r="EY16" s="636"/>
      <c r="EZ16" s="636"/>
      <c r="FA16" s="636"/>
      <c r="FB16" s="636"/>
      <c r="FC16" s="636"/>
      <c r="FD16" s="636"/>
      <c r="FE16" s="636"/>
      <c r="FF16" s="636"/>
      <c r="FG16" s="636"/>
      <c r="FH16" s="636"/>
      <c r="FI16" s="636"/>
      <c r="FJ16" s="636"/>
      <c r="FK16" s="636"/>
      <c r="FL16" s="636"/>
      <c r="FM16" s="636"/>
      <c r="FN16" s="636"/>
      <c r="FO16" s="636"/>
      <c r="FP16" s="636"/>
    </row>
    <row r="17" spans="1:172" s="638" customFormat="1" ht="18" customHeight="1" x14ac:dyDescent="0.3">
      <c r="A17" s="290" t="s">
        <v>37</v>
      </c>
      <c r="B17" s="633">
        <v>11.88304313035716</v>
      </c>
      <c r="C17" s="633" t="s">
        <v>134</v>
      </c>
      <c r="D17" s="633">
        <v>15.271869893434841</v>
      </c>
      <c r="E17" s="633">
        <v>68.49197312608996</v>
      </c>
      <c r="F17" s="633">
        <v>1.1460614803754314</v>
      </c>
      <c r="G17" s="633" t="s">
        <v>134</v>
      </c>
      <c r="H17" s="633">
        <v>0.55543906408440169</v>
      </c>
      <c r="I17" s="633">
        <v>2.6516133056582016</v>
      </c>
      <c r="J17" s="634">
        <v>18547118.425999999</v>
      </c>
      <c r="K17" s="635"/>
      <c r="L17" s="636"/>
      <c r="M17" s="636"/>
      <c r="N17" s="636"/>
      <c r="O17" s="636"/>
      <c r="P17" s="636"/>
      <c r="Q17" s="636"/>
      <c r="R17" s="636"/>
      <c r="S17" s="636"/>
      <c r="T17" s="636"/>
      <c r="U17" s="636"/>
      <c r="V17" s="637"/>
      <c r="W17" s="637"/>
      <c r="X17" s="637"/>
      <c r="Y17" s="637"/>
      <c r="Z17" s="637"/>
      <c r="AA17" s="637"/>
      <c r="AB17" s="637"/>
      <c r="AC17" s="637"/>
      <c r="AD17" s="637"/>
      <c r="AE17" s="636"/>
      <c r="AF17" s="636"/>
      <c r="AG17" s="636"/>
      <c r="AH17" s="636"/>
      <c r="AI17" s="636"/>
      <c r="AJ17" s="636"/>
      <c r="AK17" s="636"/>
      <c r="AL17" s="636"/>
      <c r="AM17" s="636"/>
      <c r="AN17" s="636"/>
      <c r="AO17" s="636"/>
      <c r="AP17" s="636"/>
      <c r="AQ17" s="636"/>
      <c r="AR17" s="636"/>
      <c r="AS17" s="636"/>
      <c r="AT17" s="636"/>
      <c r="AU17" s="636"/>
      <c r="AV17" s="636"/>
      <c r="AW17" s="636"/>
      <c r="AX17" s="636"/>
      <c r="AY17" s="636"/>
      <c r="AZ17" s="636"/>
      <c r="BA17" s="636"/>
      <c r="BB17" s="636"/>
      <c r="BC17" s="636"/>
      <c r="BD17" s="636"/>
      <c r="BE17" s="636"/>
      <c r="BF17" s="636"/>
      <c r="BG17" s="636"/>
      <c r="BH17" s="636"/>
      <c r="BI17" s="636"/>
      <c r="BJ17" s="636"/>
      <c r="BK17" s="636"/>
      <c r="BL17" s="636"/>
      <c r="BM17" s="636"/>
      <c r="BN17" s="636"/>
      <c r="BO17" s="636"/>
      <c r="BP17" s="636"/>
      <c r="BQ17" s="636"/>
      <c r="BR17" s="636"/>
      <c r="BS17" s="636"/>
      <c r="BT17" s="636"/>
      <c r="BU17" s="636"/>
      <c r="BV17" s="636"/>
      <c r="BW17" s="636"/>
      <c r="BX17" s="636"/>
      <c r="BY17" s="636"/>
      <c r="BZ17" s="636"/>
      <c r="CA17" s="636"/>
      <c r="CB17" s="636"/>
      <c r="CC17" s="636"/>
      <c r="CD17" s="636"/>
      <c r="CE17" s="636"/>
      <c r="CF17" s="636"/>
      <c r="CG17" s="636"/>
      <c r="CH17" s="636"/>
      <c r="CI17" s="636"/>
      <c r="CJ17" s="636"/>
      <c r="CK17" s="636"/>
      <c r="CL17" s="636"/>
      <c r="CM17" s="636"/>
      <c r="CN17" s="636"/>
      <c r="CO17" s="636"/>
      <c r="CP17" s="636"/>
      <c r="CQ17" s="636"/>
      <c r="CR17" s="636"/>
      <c r="CS17" s="636"/>
      <c r="CT17" s="636"/>
      <c r="CU17" s="636"/>
      <c r="CV17" s="636"/>
      <c r="CW17" s="636"/>
      <c r="CX17" s="636"/>
      <c r="CY17" s="636"/>
      <c r="CZ17" s="636"/>
      <c r="DA17" s="636"/>
      <c r="DB17" s="636"/>
      <c r="DC17" s="636"/>
      <c r="DD17" s="636"/>
      <c r="DE17" s="636"/>
      <c r="DF17" s="636"/>
      <c r="DG17" s="636"/>
      <c r="DH17" s="636"/>
      <c r="DI17" s="636"/>
      <c r="DJ17" s="636"/>
      <c r="DK17" s="636"/>
      <c r="DL17" s="636"/>
      <c r="DM17" s="636"/>
      <c r="DN17" s="636"/>
      <c r="DO17" s="636"/>
      <c r="DP17" s="636"/>
      <c r="DQ17" s="636"/>
      <c r="DR17" s="636"/>
      <c r="DS17" s="636"/>
      <c r="DT17" s="636"/>
      <c r="DU17" s="636"/>
      <c r="DV17" s="636"/>
      <c r="DW17" s="636"/>
      <c r="DX17" s="636"/>
      <c r="DY17" s="636"/>
      <c r="DZ17" s="636"/>
      <c r="EA17" s="636"/>
      <c r="EB17" s="636"/>
      <c r="EC17" s="636"/>
      <c r="ED17" s="636"/>
      <c r="EE17" s="636"/>
      <c r="EF17" s="636"/>
      <c r="EG17" s="636"/>
      <c r="EH17" s="636"/>
      <c r="EI17" s="636"/>
      <c r="EJ17" s="636"/>
      <c r="EK17" s="636"/>
      <c r="EL17" s="636"/>
      <c r="EM17" s="636"/>
      <c r="EN17" s="636"/>
      <c r="EO17" s="636"/>
      <c r="EP17" s="636"/>
      <c r="EQ17" s="636"/>
      <c r="ER17" s="636"/>
      <c r="ES17" s="636"/>
      <c r="ET17" s="636"/>
      <c r="EU17" s="636"/>
      <c r="EV17" s="636"/>
      <c r="EW17" s="636"/>
      <c r="EX17" s="636"/>
      <c r="EY17" s="636"/>
      <c r="EZ17" s="636"/>
      <c r="FA17" s="636"/>
      <c r="FB17" s="636"/>
      <c r="FC17" s="636"/>
      <c r="FD17" s="636"/>
      <c r="FE17" s="636"/>
      <c r="FF17" s="636"/>
      <c r="FG17" s="636"/>
      <c r="FH17" s="636"/>
      <c r="FI17" s="636"/>
      <c r="FJ17" s="636"/>
      <c r="FK17" s="636"/>
      <c r="FL17" s="636"/>
      <c r="FM17" s="636"/>
      <c r="FN17" s="636"/>
      <c r="FO17" s="636"/>
      <c r="FP17" s="636"/>
    </row>
    <row r="18" spans="1:172" s="638" customFormat="1" ht="18" customHeight="1" x14ac:dyDescent="0.3">
      <c r="A18" s="290" t="s">
        <v>38</v>
      </c>
      <c r="B18" s="633">
        <v>11.032438091477387</v>
      </c>
      <c r="C18" s="633" t="s">
        <v>134</v>
      </c>
      <c r="D18" s="633">
        <v>19.569203702730796</v>
      </c>
      <c r="E18" s="633">
        <v>66.560029872411562</v>
      </c>
      <c r="F18" s="633">
        <v>0.94106180206769852</v>
      </c>
      <c r="G18" s="633" t="s">
        <v>134</v>
      </c>
      <c r="H18" s="633">
        <v>0.24750762623034556</v>
      </c>
      <c r="I18" s="633">
        <v>1.6497589050822135</v>
      </c>
      <c r="J18" s="634">
        <v>6147114.023</v>
      </c>
      <c r="K18" s="635"/>
      <c r="L18" s="636"/>
      <c r="M18" s="636"/>
      <c r="N18" s="636"/>
      <c r="O18" s="636"/>
      <c r="P18" s="636"/>
      <c r="Q18" s="636"/>
      <c r="R18" s="636"/>
      <c r="S18" s="636"/>
      <c r="T18" s="636"/>
      <c r="U18" s="636"/>
      <c r="V18" s="637"/>
      <c r="W18" s="637"/>
      <c r="X18" s="637"/>
      <c r="Y18" s="637"/>
      <c r="Z18" s="637"/>
      <c r="AA18" s="637"/>
      <c r="AB18" s="637"/>
      <c r="AC18" s="637"/>
      <c r="AD18" s="637"/>
      <c r="AE18" s="636"/>
      <c r="AF18" s="636"/>
      <c r="AG18" s="636"/>
      <c r="AH18" s="636"/>
      <c r="AI18" s="636"/>
      <c r="AJ18" s="636"/>
      <c r="AK18" s="636"/>
      <c r="AL18" s="636"/>
      <c r="AM18" s="636"/>
      <c r="AN18" s="636"/>
      <c r="AO18" s="636"/>
      <c r="AP18" s="636"/>
      <c r="AQ18" s="636"/>
      <c r="AR18" s="636"/>
      <c r="AS18" s="636"/>
      <c r="AT18" s="636"/>
      <c r="AU18" s="636"/>
      <c r="AV18" s="636"/>
      <c r="AW18" s="636"/>
      <c r="AX18" s="636"/>
      <c r="AY18" s="636"/>
      <c r="AZ18" s="636"/>
      <c r="BA18" s="636"/>
      <c r="BB18" s="636"/>
      <c r="BC18" s="636"/>
      <c r="BD18" s="636"/>
      <c r="BE18" s="636"/>
      <c r="BF18" s="636"/>
      <c r="BG18" s="636"/>
      <c r="BH18" s="636"/>
      <c r="BI18" s="636"/>
      <c r="BJ18" s="636"/>
      <c r="BK18" s="636"/>
      <c r="BL18" s="636"/>
      <c r="BM18" s="636"/>
      <c r="BN18" s="636"/>
      <c r="BO18" s="636"/>
      <c r="BP18" s="636"/>
      <c r="BQ18" s="636"/>
      <c r="BR18" s="636"/>
      <c r="BS18" s="636"/>
      <c r="BT18" s="636"/>
      <c r="BU18" s="636"/>
      <c r="BV18" s="636"/>
      <c r="BW18" s="636"/>
      <c r="BX18" s="636"/>
      <c r="BY18" s="636"/>
      <c r="BZ18" s="636"/>
      <c r="CA18" s="636"/>
      <c r="CB18" s="636"/>
      <c r="CC18" s="636"/>
      <c r="CD18" s="636"/>
      <c r="CE18" s="636"/>
      <c r="CF18" s="636"/>
      <c r="CG18" s="636"/>
      <c r="CH18" s="636"/>
      <c r="CI18" s="636"/>
      <c r="CJ18" s="636"/>
      <c r="CK18" s="636"/>
      <c r="CL18" s="636"/>
      <c r="CM18" s="636"/>
      <c r="CN18" s="636"/>
      <c r="CO18" s="636"/>
      <c r="CP18" s="636"/>
      <c r="CQ18" s="636"/>
      <c r="CR18" s="636"/>
      <c r="CS18" s="636"/>
      <c r="CT18" s="636"/>
      <c r="CU18" s="636"/>
      <c r="CV18" s="636"/>
      <c r="CW18" s="636"/>
      <c r="CX18" s="636"/>
      <c r="CY18" s="636"/>
      <c r="CZ18" s="636"/>
      <c r="DA18" s="636"/>
      <c r="DB18" s="636"/>
      <c r="DC18" s="636"/>
      <c r="DD18" s="636"/>
      <c r="DE18" s="636"/>
      <c r="DF18" s="636"/>
      <c r="DG18" s="636"/>
      <c r="DH18" s="636"/>
      <c r="DI18" s="636"/>
      <c r="DJ18" s="636"/>
      <c r="DK18" s="636"/>
      <c r="DL18" s="636"/>
      <c r="DM18" s="636"/>
      <c r="DN18" s="636"/>
      <c r="DO18" s="636"/>
      <c r="DP18" s="636"/>
      <c r="DQ18" s="636"/>
      <c r="DR18" s="636"/>
      <c r="DS18" s="636"/>
      <c r="DT18" s="636"/>
      <c r="DU18" s="636"/>
      <c r="DV18" s="636"/>
      <c r="DW18" s="636"/>
      <c r="DX18" s="636"/>
      <c r="DY18" s="636"/>
      <c r="DZ18" s="636"/>
      <c r="EA18" s="636"/>
      <c r="EB18" s="636"/>
      <c r="EC18" s="636"/>
      <c r="ED18" s="636"/>
      <c r="EE18" s="636"/>
      <c r="EF18" s="636"/>
      <c r="EG18" s="636"/>
      <c r="EH18" s="636"/>
      <c r="EI18" s="636"/>
      <c r="EJ18" s="636"/>
      <c r="EK18" s="636"/>
      <c r="EL18" s="636"/>
      <c r="EM18" s="636"/>
      <c r="EN18" s="636"/>
      <c r="EO18" s="636"/>
      <c r="EP18" s="636"/>
      <c r="EQ18" s="636"/>
      <c r="ER18" s="636"/>
      <c r="ES18" s="636"/>
      <c r="ET18" s="636"/>
      <c r="EU18" s="636"/>
      <c r="EV18" s="636"/>
      <c r="EW18" s="636"/>
      <c r="EX18" s="636"/>
      <c r="EY18" s="636"/>
      <c r="EZ18" s="636"/>
      <c r="FA18" s="636"/>
      <c r="FB18" s="636"/>
      <c r="FC18" s="636"/>
      <c r="FD18" s="636"/>
      <c r="FE18" s="636"/>
      <c r="FF18" s="636"/>
      <c r="FG18" s="636"/>
      <c r="FH18" s="636"/>
      <c r="FI18" s="636"/>
      <c r="FJ18" s="636"/>
      <c r="FK18" s="636"/>
      <c r="FL18" s="636"/>
      <c r="FM18" s="636"/>
      <c r="FN18" s="636"/>
      <c r="FO18" s="636"/>
      <c r="FP18" s="636"/>
    </row>
    <row r="19" spans="1:172" s="638" customFormat="1" ht="18" customHeight="1" x14ac:dyDescent="0.3">
      <c r="A19" s="26" t="s">
        <v>39</v>
      </c>
      <c r="B19" s="633">
        <v>20.069768084765329</v>
      </c>
      <c r="C19" s="633">
        <v>1.1062019741894373</v>
      </c>
      <c r="D19" s="633">
        <v>9.0341596155993127</v>
      </c>
      <c r="E19" s="633">
        <v>62.579498216589016</v>
      </c>
      <c r="F19" s="633">
        <v>2.8306739855312304</v>
      </c>
      <c r="G19" s="633" t="s">
        <v>134</v>
      </c>
      <c r="H19" s="633">
        <v>0.75618927125734203</v>
      </c>
      <c r="I19" s="633">
        <v>3.6235088520683356</v>
      </c>
      <c r="J19" s="634">
        <v>5423964.2850000001</v>
      </c>
      <c r="K19" s="635"/>
      <c r="L19" s="636"/>
      <c r="M19" s="636"/>
      <c r="N19" s="636"/>
      <c r="O19" s="636"/>
      <c r="P19" s="636"/>
      <c r="Q19" s="636"/>
      <c r="R19" s="636"/>
      <c r="S19" s="636"/>
      <c r="T19" s="636"/>
      <c r="U19" s="636"/>
      <c r="V19" s="637"/>
      <c r="W19" s="637"/>
      <c r="X19" s="637"/>
      <c r="Y19" s="637"/>
      <c r="Z19" s="637"/>
      <c r="AA19" s="637"/>
      <c r="AB19" s="637"/>
      <c r="AC19" s="637"/>
      <c r="AD19" s="637"/>
      <c r="AE19" s="636"/>
      <c r="AF19" s="636"/>
      <c r="AG19" s="636"/>
      <c r="AH19" s="636"/>
      <c r="AI19" s="636"/>
      <c r="AJ19" s="636"/>
      <c r="AK19" s="636"/>
      <c r="AL19" s="636"/>
      <c r="AM19" s="636"/>
      <c r="AN19" s="636"/>
      <c r="AO19" s="636"/>
      <c r="AP19" s="636"/>
      <c r="AQ19" s="636"/>
      <c r="AR19" s="636"/>
      <c r="AS19" s="636"/>
      <c r="AT19" s="636"/>
      <c r="AU19" s="636"/>
      <c r="AV19" s="636"/>
      <c r="AW19" s="636"/>
      <c r="AX19" s="636"/>
      <c r="AY19" s="636"/>
      <c r="AZ19" s="636"/>
      <c r="BA19" s="636"/>
      <c r="BB19" s="636"/>
      <c r="BC19" s="636"/>
      <c r="BD19" s="636"/>
      <c r="BE19" s="636"/>
      <c r="BF19" s="636"/>
      <c r="BG19" s="636"/>
      <c r="BH19" s="636"/>
      <c r="BI19" s="636"/>
      <c r="BJ19" s="636"/>
      <c r="BK19" s="636"/>
      <c r="BL19" s="636"/>
      <c r="BM19" s="636"/>
      <c r="BN19" s="636"/>
      <c r="BO19" s="636"/>
      <c r="BP19" s="636"/>
      <c r="BQ19" s="636"/>
      <c r="BR19" s="636"/>
      <c r="BS19" s="636"/>
      <c r="BT19" s="636"/>
      <c r="BU19" s="636"/>
      <c r="BV19" s="636"/>
      <c r="BW19" s="636"/>
      <c r="BX19" s="636"/>
      <c r="BY19" s="636"/>
      <c r="BZ19" s="636"/>
      <c r="CA19" s="636"/>
      <c r="CB19" s="636"/>
      <c r="CC19" s="636"/>
      <c r="CD19" s="636"/>
      <c r="CE19" s="636"/>
      <c r="CF19" s="636"/>
      <c r="CG19" s="636"/>
      <c r="CH19" s="636"/>
      <c r="CI19" s="636"/>
      <c r="CJ19" s="636"/>
      <c r="CK19" s="636"/>
      <c r="CL19" s="636"/>
      <c r="CM19" s="636"/>
      <c r="CN19" s="636"/>
      <c r="CO19" s="636"/>
      <c r="CP19" s="636"/>
      <c r="CQ19" s="636"/>
      <c r="CR19" s="636"/>
      <c r="CS19" s="636"/>
      <c r="CT19" s="636"/>
      <c r="CU19" s="636"/>
      <c r="CV19" s="636"/>
      <c r="CW19" s="636"/>
      <c r="CX19" s="636"/>
      <c r="CY19" s="636"/>
      <c r="CZ19" s="636"/>
      <c r="DA19" s="636"/>
      <c r="DB19" s="636"/>
      <c r="DC19" s="636"/>
      <c r="DD19" s="636"/>
      <c r="DE19" s="636"/>
      <c r="DF19" s="636"/>
      <c r="DG19" s="636"/>
      <c r="DH19" s="636"/>
      <c r="DI19" s="636"/>
      <c r="DJ19" s="636"/>
      <c r="DK19" s="636"/>
      <c r="DL19" s="636"/>
      <c r="DM19" s="636"/>
      <c r="DN19" s="636"/>
      <c r="DO19" s="636"/>
      <c r="DP19" s="636"/>
      <c r="DQ19" s="636"/>
      <c r="DR19" s="636"/>
      <c r="DS19" s="636"/>
      <c r="DT19" s="636"/>
      <c r="DU19" s="636"/>
      <c r="DV19" s="636"/>
      <c r="DW19" s="636"/>
      <c r="DX19" s="636"/>
      <c r="DY19" s="636"/>
      <c r="DZ19" s="636"/>
      <c r="EA19" s="636"/>
      <c r="EB19" s="636"/>
      <c r="EC19" s="636"/>
      <c r="ED19" s="636"/>
      <c r="EE19" s="636"/>
      <c r="EF19" s="636"/>
      <c r="EG19" s="636"/>
      <c r="EH19" s="636"/>
      <c r="EI19" s="636"/>
      <c r="EJ19" s="636"/>
      <c r="EK19" s="636"/>
      <c r="EL19" s="636"/>
      <c r="EM19" s="636"/>
      <c r="EN19" s="636"/>
      <c r="EO19" s="636"/>
      <c r="EP19" s="636"/>
      <c r="EQ19" s="636"/>
      <c r="ER19" s="636"/>
      <c r="ES19" s="636"/>
      <c r="ET19" s="636"/>
      <c r="EU19" s="636"/>
      <c r="EV19" s="636"/>
      <c r="EW19" s="636"/>
      <c r="EX19" s="636"/>
      <c r="EY19" s="636"/>
      <c r="EZ19" s="636"/>
      <c r="FA19" s="636"/>
      <c r="FB19" s="636"/>
      <c r="FC19" s="636"/>
      <c r="FD19" s="636"/>
      <c r="FE19" s="636"/>
      <c r="FF19" s="636"/>
      <c r="FG19" s="636"/>
      <c r="FH19" s="636"/>
      <c r="FI19" s="636"/>
      <c r="FJ19" s="636"/>
      <c r="FK19" s="636"/>
      <c r="FL19" s="636"/>
      <c r="FM19" s="636"/>
      <c r="FN19" s="636"/>
      <c r="FO19" s="636"/>
      <c r="FP19" s="636"/>
    </row>
    <row r="20" spans="1:172" s="638" customFormat="1" ht="18" customHeight="1" x14ac:dyDescent="0.3">
      <c r="A20" s="26" t="s">
        <v>118</v>
      </c>
      <c r="B20" s="633">
        <v>17.702573130306948</v>
      </c>
      <c r="C20" s="633" t="s">
        <v>134</v>
      </c>
      <c r="D20" s="633">
        <v>14.276676703568993</v>
      </c>
      <c r="E20" s="633">
        <v>54.744644645414276</v>
      </c>
      <c r="F20" s="633">
        <v>4.2204165041268835</v>
      </c>
      <c r="G20" s="633">
        <v>0.81821307600704674</v>
      </c>
      <c r="H20" s="633">
        <v>0.10433647566158359</v>
      </c>
      <c r="I20" s="633">
        <v>8.1331394649142652</v>
      </c>
      <c r="J20" s="634">
        <v>10254607.444</v>
      </c>
      <c r="K20" s="635"/>
      <c r="L20" s="636"/>
      <c r="M20" s="636"/>
      <c r="N20" s="636"/>
      <c r="O20" s="636"/>
      <c r="P20" s="636"/>
      <c r="Q20" s="636"/>
      <c r="R20" s="636"/>
      <c r="S20" s="636"/>
      <c r="T20" s="636"/>
      <c r="U20" s="636"/>
      <c r="V20" s="637"/>
      <c r="W20" s="637"/>
      <c r="X20" s="637"/>
      <c r="Y20" s="637"/>
      <c r="Z20" s="637"/>
      <c r="AA20" s="637"/>
      <c r="AB20" s="637"/>
      <c r="AC20" s="637"/>
      <c r="AD20" s="637"/>
      <c r="AE20" s="636"/>
      <c r="AF20" s="636"/>
      <c r="AG20" s="636"/>
      <c r="AH20" s="636"/>
      <c r="AI20" s="636"/>
      <c r="AJ20" s="636"/>
      <c r="AK20" s="636"/>
      <c r="AL20" s="636"/>
      <c r="AM20" s="636"/>
      <c r="AN20" s="636"/>
      <c r="AO20" s="636"/>
      <c r="AP20" s="636"/>
      <c r="AQ20" s="636"/>
      <c r="AR20" s="636"/>
      <c r="AS20" s="636"/>
      <c r="AT20" s="636"/>
      <c r="AU20" s="636"/>
      <c r="AV20" s="636"/>
      <c r="AW20" s="636"/>
      <c r="AX20" s="636"/>
      <c r="AY20" s="636"/>
      <c r="AZ20" s="636"/>
      <c r="BA20" s="636"/>
      <c r="BB20" s="636"/>
      <c r="BC20" s="636"/>
      <c r="BD20" s="636"/>
      <c r="BE20" s="636"/>
      <c r="BF20" s="636"/>
      <c r="BG20" s="636"/>
      <c r="BH20" s="636"/>
      <c r="BI20" s="636"/>
      <c r="BJ20" s="636"/>
      <c r="BK20" s="636"/>
      <c r="BL20" s="636"/>
      <c r="BM20" s="636"/>
      <c r="BN20" s="636"/>
      <c r="BO20" s="636"/>
      <c r="BP20" s="636"/>
      <c r="BQ20" s="636"/>
      <c r="BR20" s="636"/>
      <c r="BS20" s="636"/>
      <c r="BT20" s="636"/>
      <c r="BU20" s="636"/>
      <c r="BV20" s="636"/>
      <c r="BW20" s="636"/>
      <c r="BX20" s="636"/>
      <c r="BY20" s="636"/>
      <c r="BZ20" s="636"/>
      <c r="CA20" s="636"/>
      <c r="CB20" s="636"/>
      <c r="CC20" s="636"/>
      <c r="CD20" s="636"/>
      <c r="CE20" s="636"/>
      <c r="CF20" s="636"/>
      <c r="CG20" s="636"/>
      <c r="CH20" s="636"/>
      <c r="CI20" s="636"/>
      <c r="CJ20" s="636"/>
      <c r="CK20" s="636"/>
      <c r="CL20" s="636"/>
      <c r="CM20" s="636"/>
      <c r="CN20" s="636"/>
      <c r="CO20" s="636"/>
      <c r="CP20" s="636"/>
      <c r="CQ20" s="636"/>
      <c r="CR20" s="636"/>
      <c r="CS20" s="636"/>
      <c r="CT20" s="636"/>
      <c r="CU20" s="636"/>
      <c r="CV20" s="636"/>
      <c r="CW20" s="636"/>
      <c r="CX20" s="636"/>
      <c r="CY20" s="636"/>
      <c r="CZ20" s="636"/>
      <c r="DA20" s="636"/>
      <c r="DB20" s="636"/>
      <c r="DC20" s="636"/>
      <c r="DD20" s="636"/>
      <c r="DE20" s="636"/>
      <c r="DF20" s="636"/>
      <c r="DG20" s="636"/>
      <c r="DH20" s="636"/>
      <c r="DI20" s="636"/>
      <c r="DJ20" s="636"/>
      <c r="DK20" s="636"/>
      <c r="DL20" s="636"/>
      <c r="DM20" s="636"/>
      <c r="DN20" s="636"/>
      <c r="DO20" s="636"/>
      <c r="DP20" s="636"/>
      <c r="DQ20" s="636"/>
      <c r="DR20" s="636"/>
      <c r="DS20" s="636"/>
      <c r="DT20" s="636"/>
      <c r="DU20" s="636"/>
      <c r="DV20" s="636"/>
      <c r="DW20" s="636"/>
      <c r="DX20" s="636"/>
      <c r="DY20" s="636"/>
      <c r="DZ20" s="636"/>
      <c r="EA20" s="636"/>
      <c r="EB20" s="636"/>
      <c r="EC20" s="636"/>
      <c r="ED20" s="636"/>
      <c r="EE20" s="636"/>
      <c r="EF20" s="636"/>
      <c r="EG20" s="636"/>
      <c r="EH20" s="636"/>
      <c r="EI20" s="636"/>
      <c r="EJ20" s="636"/>
      <c r="EK20" s="636"/>
      <c r="EL20" s="636"/>
      <c r="EM20" s="636"/>
      <c r="EN20" s="636"/>
      <c r="EO20" s="636"/>
      <c r="EP20" s="636"/>
      <c r="EQ20" s="636"/>
      <c r="ER20" s="636"/>
      <c r="ES20" s="636"/>
      <c r="ET20" s="636"/>
      <c r="EU20" s="636"/>
      <c r="EV20" s="636"/>
      <c r="EW20" s="636"/>
      <c r="EX20" s="636"/>
      <c r="EY20" s="636"/>
      <c r="EZ20" s="636"/>
      <c r="FA20" s="636"/>
      <c r="FB20" s="636"/>
      <c r="FC20" s="636"/>
      <c r="FD20" s="636"/>
      <c r="FE20" s="636"/>
      <c r="FF20" s="636"/>
      <c r="FG20" s="636"/>
      <c r="FH20" s="636"/>
      <c r="FI20" s="636"/>
      <c r="FJ20" s="636"/>
      <c r="FK20" s="636"/>
      <c r="FL20" s="636"/>
      <c r="FM20" s="636"/>
      <c r="FN20" s="636"/>
      <c r="FO20" s="636"/>
      <c r="FP20" s="636"/>
    </row>
    <row r="21" spans="1:172" s="638" customFormat="1" ht="18" customHeight="1" x14ac:dyDescent="0.3">
      <c r="A21" s="26" t="s">
        <v>154</v>
      </c>
      <c r="B21" s="633">
        <v>14.947655726054293</v>
      </c>
      <c r="C21" s="633">
        <v>1.8009123370305695</v>
      </c>
      <c r="D21" s="633">
        <v>10.128133856568978</v>
      </c>
      <c r="E21" s="633">
        <v>64.331297834966506</v>
      </c>
      <c r="F21" s="633">
        <v>2.3583538434088136</v>
      </c>
      <c r="G21" s="633" t="s">
        <v>134</v>
      </c>
      <c r="H21" s="633">
        <v>0.30749994075120096</v>
      </c>
      <c r="I21" s="633">
        <v>6.1261464612196459</v>
      </c>
      <c r="J21" s="634">
        <v>2054514.2169999999</v>
      </c>
      <c r="K21" s="635"/>
      <c r="L21" s="636"/>
      <c r="M21" s="636"/>
      <c r="N21" s="636"/>
      <c r="O21" s="636"/>
      <c r="P21" s="636"/>
      <c r="Q21" s="636"/>
      <c r="R21" s="636"/>
      <c r="S21" s="636"/>
      <c r="T21" s="636"/>
      <c r="U21" s="636"/>
      <c r="V21" s="637"/>
      <c r="W21" s="637"/>
      <c r="X21" s="637"/>
      <c r="Y21" s="637"/>
      <c r="Z21" s="637"/>
      <c r="AA21" s="637"/>
      <c r="AB21" s="637"/>
      <c r="AC21" s="637"/>
      <c r="AD21" s="637"/>
      <c r="AE21" s="636"/>
      <c r="AF21" s="636"/>
      <c r="AG21" s="636"/>
      <c r="AH21" s="636"/>
      <c r="AI21" s="636"/>
      <c r="AJ21" s="636"/>
      <c r="AK21" s="636"/>
      <c r="AL21" s="636"/>
      <c r="AM21" s="636"/>
      <c r="AN21" s="636"/>
      <c r="AO21" s="636"/>
      <c r="AP21" s="636"/>
      <c r="AQ21" s="636"/>
      <c r="AR21" s="636"/>
      <c r="AS21" s="636"/>
      <c r="AT21" s="636"/>
      <c r="AU21" s="636"/>
      <c r="AV21" s="636"/>
      <c r="AW21" s="636"/>
      <c r="AX21" s="636"/>
      <c r="AY21" s="636"/>
      <c r="AZ21" s="636"/>
      <c r="BA21" s="636"/>
      <c r="BB21" s="636"/>
      <c r="BC21" s="636"/>
      <c r="BD21" s="636"/>
      <c r="BE21" s="636"/>
      <c r="BF21" s="636"/>
      <c r="BG21" s="636"/>
      <c r="BH21" s="636"/>
      <c r="BI21" s="636"/>
      <c r="BJ21" s="636"/>
      <c r="BK21" s="636"/>
      <c r="BL21" s="636"/>
      <c r="BM21" s="636"/>
      <c r="BN21" s="636"/>
      <c r="BO21" s="636"/>
      <c r="BP21" s="636"/>
      <c r="BQ21" s="636"/>
      <c r="BR21" s="636"/>
      <c r="BS21" s="636"/>
      <c r="BT21" s="636"/>
      <c r="BU21" s="636"/>
      <c r="BV21" s="636"/>
      <c r="BW21" s="636"/>
      <c r="BX21" s="636"/>
      <c r="BY21" s="636"/>
      <c r="BZ21" s="636"/>
      <c r="CA21" s="636"/>
      <c r="CB21" s="636"/>
      <c r="CC21" s="636"/>
      <c r="CD21" s="636"/>
      <c r="CE21" s="636"/>
      <c r="CF21" s="636"/>
      <c r="CG21" s="636"/>
      <c r="CH21" s="636"/>
      <c r="CI21" s="636"/>
      <c r="CJ21" s="636"/>
      <c r="CK21" s="636"/>
      <c r="CL21" s="636"/>
      <c r="CM21" s="636"/>
      <c r="CN21" s="636"/>
      <c r="CO21" s="636"/>
      <c r="CP21" s="636"/>
      <c r="CQ21" s="636"/>
      <c r="CR21" s="636"/>
      <c r="CS21" s="636"/>
      <c r="CT21" s="636"/>
      <c r="CU21" s="636"/>
      <c r="CV21" s="636"/>
      <c r="CW21" s="636"/>
      <c r="CX21" s="636"/>
      <c r="CY21" s="636"/>
      <c r="CZ21" s="636"/>
      <c r="DA21" s="636"/>
      <c r="DB21" s="636"/>
      <c r="DC21" s="636"/>
      <c r="DD21" s="636"/>
      <c r="DE21" s="636"/>
      <c r="DF21" s="636"/>
      <c r="DG21" s="636"/>
      <c r="DH21" s="636"/>
      <c r="DI21" s="636"/>
      <c r="DJ21" s="636"/>
      <c r="DK21" s="636"/>
      <c r="DL21" s="636"/>
      <c r="DM21" s="636"/>
      <c r="DN21" s="636"/>
      <c r="DO21" s="636"/>
      <c r="DP21" s="636"/>
      <c r="DQ21" s="636"/>
      <c r="DR21" s="636"/>
      <c r="DS21" s="636"/>
      <c r="DT21" s="636"/>
      <c r="DU21" s="636"/>
      <c r="DV21" s="636"/>
      <c r="DW21" s="636"/>
      <c r="DX21" s="636"/>
      <c r="DY21" s="636"/>
      <c r="DZ21" s="636"/>
      <c r="EA21" s="636"/>
      <c r="EB21" s="636"/>
      <c r="EC21" s="636"/>
      <c r="ED21" s="636"/>
      <c r="EE21" s="636"/>
      <c r="EF21" s="636"/>
      <c r="EG21" s="636"/>
      <c r="EH21" s="636"/>
      <c r="EI21" s="636"/>
      <c r="EJ21" s="636"/>
      <c r="EK21" s="636"/>
      <c r="EL21" s="636"/>
      <c r="EM21" s="636"/>
      <c r="EN21" s="636"/>
      <c r="EO21" s="636"/>
      <c r="EP21" s="636"/>
      <c r="EQ21" s="636"/>
      <c r="ER21" s="636"/>
      <c r="ES21" s="636"/>
      <c r="ET21" s="636"/>
      <c r="EU21" s="636"/>
      <c r="EV21" s="636"/>
      <c r="EW21" s="636"/>
      <c r="EX21" s="636"/>
      <c r="EY21" s="636"/>
      <c r="EZ21" s="636"/>
      <c r="FA21" s="636"/>
      <c r="FB21" s="636"/>
      <c r="FC21" s="636"/>
      <c r="FD21" s="636"/>
      <c r="FE21" s="636"/>
      <c r="FF21" s="636"/>
      <c r="FG21" s="636"/>
      <c r="FH21" s="636"/>
      <c r="FI21" s="636"/>
      <c r="FJ21" s="636"/>
      <c r="FK21" s="636"/>
      <c r="FL21" s="636"/>
      <c r="FM21" s="636"/>
      <c r="FN21" s="636"/>
      <c r="FO21" s="636"/>
      <c r="FP21" s="636"/>
    </row>
    <row r="22" spans="1:172" s="638" customFormat="1" ht="18" customHeight="1" x14ac:dyDescent="0.3">
      <c r="A22" s="27" t="s">
        <v>42</v>
      </c>
      <c r="B22" s="633">
        <v>25.971038003734115</v>
      </c>
      <c r="C22" s="633" t="s">
        <v>134</v>
      </c>
      <c r="D22" s="633">
        <v>1.3405149051384373</v>
      </c>
      <c r="E22" s="633">
        <v>62.882658089637758</v>
      </c>
      <c r="F22" s="633">
        <v>2.8317179090339768</v>
      </c>
      <c r="G22" s="633" t="s">
        <v>134</v>
      </c>
      <c r="H22" s="633">
        <v>3.084028795094107</v>
      </c>
      <c r="I22" s="633">
        <v>3.8900422973616156</v>
      </c>
      <c r="J22" s="634">
        <v>1493629.5689999999</v>
      </c>
      <c r="K22" s="635"/>
      <c r="L22" s="636"/>
      <c r="M22" s="636"/>
      <c r="N22" s="636"/>
      <c r="O22" s="636"/>
      <c r="P22" s="636"/>
      <c r="Q22" s="636"/>
      <c r="R22" s="636"/>
      <c r="S22" s="636"/>
      <c r="T22" s="636"/>
      <c r="U22" s="636"/>
      <c r="V22" s="637"/>
      <c r="W22" s="637"/>
      <c r="X22" s="637"/>
      <c r="Y22" s="637"/>
      <c r="Z22" s="637"/>
      <c r="AA22" s="637"/>
      <c r="AB22" s="637"/>
      <c r="AC22" s="637"/>
      <c r="AD22" s="637"/>
      <c r="AE22" s="636"/>
      <c r="AF22" s="636"/>
      <c r="AG22" s="636"/>
      <c r="AH22" s="636"/>
      <c r="AI22" s="636"/>
      <c r="AJ22" s="636"/>
      <c r="AK22" s="636"/>
      <c r="AL22" s="636"/>
      <c r="AM22" s="636"/>
      <c r="AN22" s="636"/>
      <c r="AO22" s="636"/>
      <c r="AP22" s="636"/>
      <c r="AQ22" s="636"/>
      <c r="AR22" s="636"/>
      <c r="AS22" s="636"/>
      <c r="AT22" s="636"/>
      <c r="AU22" s="636"/>
      <c r="AV22" s="636"/>
      <c r="AW22" s="636"/>
      <c r="AX22" s="636"/>
      <c r="AY22" s="636"/>
      <c r="AZ22" s="636"/>
      <c r="BA22" s="636"/>
      <c r="BB22" s="636"/>
      <c r="BC22" s="636"/>
      <c r="BD22" s="636"/>
      <c r="BE22" s="636"/>
      <c r="BF22" s="636"/>
      <c r="BG22" s="636"/>
      <c r="BH22" s="636"/>
      <c r="BI22" s="636"/>
      <c r="BJ22" s="636"/>
      <c r="BK22" s="636"/>
      <c r="BL22" s="636"/>
      <c r="BM22" s="636"/>
      <c r="BN22" s="636"/>
      <c r="BO22" s="636"/>
      <c r="BP22" s="636"/>
      <c r="BQ22" s="636"/>
      <c r="BR22" s="636"/>
      <c r="BS22" s="636"/>
      <c r="BT22" s="636"/>
      <c r="BU22" s="636"/>
      <c r="BV22" s="636"/>
      <c r="BW22" s="636"/>
      <c r="BX22" s="636"/>
      <c r="BY22" s="636"/>
      <c r="BZ22" s="636"/>
      <c r="CA22" s="636"/>
      <c r="CB22" s="636"/>
      <c r="CC22" s="636"/>
      <c r="CD22" s="636"/>
      <c r="CE22" s="636"/>
      <c r="CF22" s="636"/>
      <c r="CG22" s="636"/>
      <c r="CH22" s="636"/>
      <c r="CI22" s="636"/>
      <c r="CJ22" s="636"/>
      <c r="CK22" s="636"/>
      <c r="CL22" s="636"/>
      <c r="CM22" s="636"/>
      <c r="CN22" s="636"/>
      <c r="CO22" s="636"/>
      <c r="CP22" s="636"/>
      <c r="CQ22" s="636"/>
      <c r="CR22" s="636"/>
      <c r="CS22" s="636"/>
      <c r="CT22" s="636"/>
      <c r="CU22" s="636"/>
      <c r="CV22" s="636"/>
      <c r="CW22" s="636"/>
      <c r="CX22" s="636"/>
      <c r="CY22" s="636"/>
      <c r="CZ22" s="636"/>
      <c r="DA22" s="636"/>
      <c r="DB22" s="636"/>
      <c r="DC22" s="636"/>
      <c r="DD22" s="636"/>
      <c r="DE22" s="636"/>
      <c r="DF22" s="636"/>
      <c r="DG22" s="636"/>
      <c r="DH22" s="636"/>
      <c r="DI22" s="636"/>
      <c r="DJ22" s="636"/>
      <c r="DK22" s="636"/>
      <c r="DL22" s="636"/>
      <c r="DM22" s="636"/>
      <c r="DN22" s="636"/>
      <c r="DO22" s="636"/>
      <c r="DP22" s="636"/>
      <c r="DQ22" s="636"/>
      <c r="DR22" s="636"/>
      <c r="DS22" s="636"/>
      <c r="DT22" s="636"/>
      <c r="DU22" s="636"/>
      <c r="DV22" s="636"/>
      <c r="DW22" s="636"/>
      <c r="DX22" s="636"/>
      <c r="DY22" s="636"/>
      <c r="DZ22" s="636"/>
      <c r="EA22" s="636"/>
      <c r="EB22" s="636"/>
      <c r="EC22" s="636"/>
      <c r="ED22" s="636"/>
      <c r="EE22" s="636"/>
      <c r="EF22" s="636"/>
      <c r="EG22" s="636"/>
      <c r="EH22" s="636"/>
      <c r="EI22" s="636"/>
      <c r="EJ22" s="636"/>
      <c r="EK22" s="636"/>
      <c r="EL22" s="636"/>
      <c r="EM22" s="636"/>
      <c r="EN22" s="636"/>
      <c r="EO22" s="636"/>
      <c r="EP22" s="636"/>
      <c r="EQ22" s="636"/>
      <c r="ER22" s="636"/>
      <c r="ES22" s="636"/>
      <c r="ET22" s="636"/>
      <c r="EU22" s="636"/>
      <c r="EV22" s="636"/>
      <c r="EW22" s="636"/>
      <c r="EX22" s="636"/>
      <c r="EY22" s="636"/>
      <c r="EZ22" s="636"/>
      <c r="FA22" s="636"/>
      <c r="FB22" s="636"/>
      <c r="FC22" s="636"/>
      <c r="FD22" s="636"/>
      <c r="FE22" s="636"/>
      <c r="FF22" s="636"/>
      <c r="FG22" s="636"/>
      <c r="FH22" s="636"/>
      <c r="FI22" s="636"/>
      <c r="FJ22" s="636"/>
      <c r="FK22" s="636"/>
      <c r="FL22" s="636"/>
      <c r="FM22" s="636"/>
      <c r="FN22" s="636"/>
      <c r="FO22" s="636"/>
      <c r="FP22" s="636"/>
    </row>
    <row r="23" spans="1:172" s="638" customFormat="1" ht="18" customHeight="1" x14ac:dyDescent="0.3">
      <c r="A23" s="290" t="s">
        <v>43</v>
      </c>
      <c r="B23" s="633">
        <v>40.975271435650072</v>
      </c>
      <c r="C23" s="633" t="s">
        <v>134</v>
      </c>
      <c r="D23" s="633">
        <v>13.069416594747917</v>
      </c>
      <c r="E23" s="633">
        <v>43.959518202458703</v>
      </c>
      <c r="F23" s="633">
        <v>0.54564949055306289</v>
      </c>
      <c r="G23" s="633" t="s">
        <v>134</v>
      </c>
      <c r="H23" s="633">
        <v>8.9092337293455795E-2</v>
      </c>
      <c r="I23" s="633">
        <v>1.3610519392968083</v>
      </c>
      <c r="J23" s="634">
        <v>2520975.5049999994</v>
      </c>
      <c r="K23" s="635"/>
      <c r="L23" s="636"/>
      <c r="M23" s="636"/>
      <c r="N23" s="636"/>
      <c r="O23" s="636"/>
      <c r="P23" s="636"/>
      <c r="Q23" s="636"/>
      <c r="R23" s="636"/>
      <c r="S23" s="636"/>
      <c r="T23" s="636"/>
      <c r="U23" s="636"/>
      <c r="V23" s="637"/>
      <c r="W23" s="637"/>
      <c r="X23" s="637"/>
      <c r="Y23" s="637"/>
      <c r="Z23" s="637"/>
      <c r="AA23" s="637"/>
      <c r="AB23" s="637"/>
      <c r="AC23" s="637"/>
      <c r="AD23" s="637"/>
      <c r="AE23" s="636"/>
      <c r="AF23" s="636"/>
      <c r="AG23" s="636"/>
      <c r="AH23" s="636"/>
      <c r="AI23" s="636"/>
      <c r="AJ23" s="636"/>
      <c r="AK23" s="636"/>
      <c r="AL23" s="636"/>
      <c r="AM23" s="636"/>
      <c r="AN23" s="636"/>
      <c r="AO23" s="636"/>
      <c r="AP23" s="636"/>
      <c r="AQ23" s="636"/>
      <c r="AR23" s="636"/>
      <c r="AS23" s="636"/>
      <c r="AT23" s="636"/>
      <c r="AU23" s="636"/>
      <c r="AV23" s="636"/>
      <c r="AW23" s="636"/>
      <c r="AX23" s="636"/>
      <c r="AY23" s="636"/>
      <c r="AZ23" s="636"/>
      <c r="BA23" s="636"/>
      <c r="BB23" s="636"/>
      <c r="BC23" s="636"/>
      <c r="BD23" s="636"/>
      <c r="BE23" s="636"/>
      <c r="BF23" s="636"/>
      <c r="BG23" s="636"/>
      <c r="BH23" s="636"/>
      <c r="BI23" s="636"/>
      <c r="BJ23" s="636"/>
      <c r="BK23" s="636"/>
      <c r="BL23" s="636"/>
      <c r="BM23" s="636"/>
      <c r="BN23" s="636"/>
      <c r="BO23" s="636"/>
      <c r="BP23" s="636"/>
      <c r="BQ23" s="636"/>
      <c r="BR23" s="636"/>
      <c r="BS23" s="636"/>
      <c r="BT23" s="636"/>
      <c r="BU23" s="636"/>
      <c r="BV23" s="636"/>
      <c r="BW23" s="636"/>
      <c r="BX23" s="636"/>
      <c r="BY23" s="636"/>
      <c r="BZ23" s="636"/>
      <c r="CA23" s="636"/>
      <c r="CB23" s="636"/>
      <c r="CC23" s="636"/>
      <c r="CD23" s="636"/>
      <c r="CE23" s="636"/>
      <c r="CF23" s="636"/>
      <c r="CG23" s="636"/>
      <c r="CH23" s="636"/>
      <c r="CI23" s="636"/>
      <c r="CJ23" s="636"/>
      <c r="CK23" s="636"/>
      <c r="CL23" s="636"/>
      <c r="CM23" s="636"/>
      <c r="CN23" s="636"/>
      <c r="CO23" s="636"/>
      <c r="CP23" s="636"/>
      <c r="CQ23" s="636"/>
      <c r="CR23" s="636"/>
      <c r="CS23" s="636"/>
      <c r="CT23" s="636"/>
      <c r="CU23" s="636"/>
      <c r="CV23" s="636"/>
      <c r="CW23" s="636"/>
      <c r="CX23" s="636"/>
      <c r="CY23" s="636"/>
      <c r="CZ23" s="636"/>
      <c r="DA23" s="636"/>
      <c r="DB23" s="636"/>
      <c r="DC23" s="636"/>
      <c r="DD23" s="636"/>
      <c r="DE23" s="636"/>
      <c r="DF23" s="636"/>
      <c r="DG23" s="636"/>
      <c r="DH23" s="636"/>
      <c r="DI23" s="636"/>
      <c r="DJ23" s="636"/>
      <c r="DK23" s="636"/>
      <c r="DL23" s="636"/>
      <c r="DM23" s="636"/>
      <c r="DN23" s="636"/>
      <c r="DO23" s="636"/>
      <c r="DP23" s="636"/>
      <c r="DQ23" s="636"/>
      <c r="DR23" s="636"/>
      <c r="DS23" s="636"/>
      <c r="DT23" s="636"/>
      <c r="DU23" s="636"/>
      <c r="DV23" s="636"/>
      <c r="DW23" s="636"/>
      <c r="DX23" s="636"/>
      <c r="DY23" s="636"/>
      <c r="DZ23" s="636"/>
      <c r="EA23" s="636"/>
      <c r="EB23" s="636"/>
      <c r="EC23" s="636"/>
      <c r="ED23" s="636"/>
      <c r="EE23" s="636"/>
      <c r="EF23" s="636"/>
      <c r="EG23" s="636"/>
      <c r="EH23" s="636"/>
      <c r="EI23" s="636"/>
      <c r="EJ23" s="636"/>
      <c r="EK23" s="636"/>
      <c r="EL23" s="636"/>
      <c r="EM23" s="636"/>
      <c r="EN23" s="636"/>
      <c r="EO23" s="636"/>
      <c r="EP23" s="636"/>
      <c r="EQ23" s="636"/>
      <c r="ER23" s="636"/>
      <c r="ES23" s="636"/>
      <c r="ET23" s="636"/>
      <c r="EU23" s="636"/>
      <c r="EV23" s="636"/>
      <c r="EW23" s="636"/>
      <c r="EX23" s="636"/>
      <c r="EY23" s="636"/>
      <c r="EZ23" s="636"/>
      <c r="FA23" s="636"/>
      <c r="FB23" s="636"/>
      <c r="FC23" s="636"/>
      <c r="FD23" s="636"/>
      <c r="FE23" s="636"/>
      <c r="FF23" s="636"/>
      <c r="FG23" s="636"/>
      <c r="FH23" s="636"/>
      <c r="FI23" s="636"/>
      <c r="FJ23" s="636"/>
      <c r="FK23" s="636"/>
      <c r="FL23" s="636"/>
      <c r="FM23" s="636"/>
      <c r="FN23" s="636"/>
      <c r="FO23" s="636"/>
      <c r="FP23" s="636"/>
    </row>
    <row r="24" spans="1:172" s="638" customFormat="1" ht="18" customHeight="1" x14ac:dyDescent="0.3">
      <c r="A24" s="26" t="s">
        <v>44</v>
      </c>
      <c r="B24" s="633">
        <v>79.213618045012709</v>
      </c>
      <c r="C24" s="633">
        <v>2.5692162936852521</v>
      </c>
      <c r="D24" s="633">
        <v>12.297986157684671</v>
      </c>
      <c r="E24" s="633">
        <v>4.8171136683833167</v>
      </c>
      <c r="F24" s="633">
        <v>6.8955390743816486E-2</v>
      </c>
      <c r="G24" s="633" t="s">
        <v>134</v>
      </c>
      <c r="H24" s="633">
        <v>0.14650804097413703</v>
      </c>
      <c r="I24" s="633">
        <v>0.88660240351609021</v>
      </c>
      <c r="J24" s="634">
        <v>2568876.7490000003</v>
      </c>
      <c r="K24" s="635"/>
      <c r="L24" s="636"/>
      <c r="M24" s="636"/>
      <c r="N24" s="636"/>
      <c r="O24" s="636"/>
      <c r="P24" s="636"/>
      <c r="Q24" s="636"/>
      <c r="R24" s="636"/>
      <c r="S24" s="636"/>
      <c r="T24" s="636"/>
      <c r="U24" s="636"/>
      <c r="V24" s="637"/>
      <c r="W24" s="637"/>
      <c r="X24" s="637"/>
      <c r="Y24" s="637"/>
      <c r="Z24" s="637"/>
      <c r="AA24" s="637"/>
      <c r="AB24" s="637"/>
      <c r="AC24" s="637"/>
      <c r="AD24" s="637"/>
      <c r="AE24" s="636"/>
      <c r="AF24" s="636"/>
      <c r="AG24" s="636"/>
      <c r="AH24" s="636"/>
      <c r="AI24" s="636"/>
      <c r="AJ24" s="636"/>
      <c r="AK24" s="636"/>
      <c r="AL24" s="636"/>
      <c r="AM24" s="636"/>
      <c r="AN24" s="636"/>
      <c r="AO24" s="636"/>
      <c r="AP24" s="636"/>
      <c r="AQ24" s="636"/>
      <c r="AR24" s="636"/>
      <c r="AS24" s="636"/>
      <c r="AT24" s="636"/>
      <c r="AU24" s="636"/>
      <c r="AV24" s="636"/>
      <c r="AW24" s="636"/>
      <c r="AX24" s="636"/>
      <c r="AY24" s="636"/>
      <c r="AZ24" s="636"/>
      <c r="BA24" s="636"/>
      <c r="BB24" s="636"/>
      <c r="BC24" s="636"/>
      <c r="BD24" s="636"/>
      <c r="BE24" s="636"/>
      <c r="BF24" s="636"/>
      <c r="BG24" s="636"/>
      <c r="BH24" s="636"/>
      <c r="BI24" s="636"/>
      <c r="BJ24" s="636"/>
      <c r="BK24" s="636"/>
      <c r="BL24" s="636"/>
      <c r="BM24" s="636"/>
      <c r="BN24" s="636"/>
      <c r="BO24" s="636"/>
      <c r="BP24" s="636"/>
      <c r="BQ24" s="636"/>
      <c r="BR24" s="636"/>
      <c r="BS24" s="636"/>
      <c r="BT24" s="636"/>
      <c r="BU24" s="636"/>
      <c r="BV24" s="636"/>
      <c r="BW24" s="636"/>
      <c r="BX24" s="636"/>
      <c r="BY24" s="636"/>
      <c r="BZ24" s="636"/>
      <c r="CA24" s="636"/>
      <c r="CB24" s="636"/>
      <c r="CC24" s="636"/>
      <c r="CD24" s="636"/>
      <c r="CE24" s="636"/>
      <c r="CF24" s="636"/>
      <c r="CG24" s="636"/>
      <c r="CH24" s="636"/>
      <c r="CI24" s="636"/>
      <c r="CJ24" s="636"/>
      <c r="CK24" s="636"/>
      <c r="CL24" s="636"/>
      <c r="CM24" s="636"/>
      <c r="CN24" s="636"/>
      <c r="CO24" s="636"/>
      <c r="CP24" s="636"/>
      <c r="CQ24" s="636"/>
      <c r="CR24" s="636"/>
      <c r="CS24" s="636"/>
      <c r="CT24" s="636"/>
      <c r="CU24" s="636"/>
      <c r="CV24" s="636"/>
      <c r="CW24" s="636"/>
      <c r="CX24" s="636"/>
      <c r="CY24" s="636"/>
      <c r="CZ24" s="636"/>
      <c r="DA24" s="636"/>
      <c r="DB24" s="636"/>
      <c r="DC24" s="636"/>
      <c r="DD24" s="636"/>
      <c r="DE24" s="636"/>
      <c r="DF24" s="636"/>
      <c r="DG24" s="636"/>
      <c r="DH24" s="636"/>
      <c r="DI24" s="636"/>
      <c r="DJ24" s="636"/>
      <c r="DK24" s="636"/>
      <c r="DL24" s="636"/>
      <c r="DM24" s="636"/>
      <c r="DN24" s="636"/>
      <c r="DO24" s="636"/>
      <c r="DP24" s="636"/>
      <c r="DQ24" s="636"/>
      <c r="DR24" s="636"/>
      <c r="DS24" s="636"/>
      <c r="DT24" s="636"/>
      <c r="DU24" s="636"/>
      <c r="DV24" s="636"/>
      <c r="DW24" s="636"/>
      <c r="DX24" s="636"/>
      <c r="DY24" s="636"/>
      <c r="DZ24" s="636"/>
      <c r="EA24" s="636"/>
      <c r="EB24" s="636"/>
      <c r="EC24" s="636"/>
      <c r="ED24" s="636"/>
      <c r="EE24" s="636"/>
      <c r="EF24" s="636"/>
      <c r="EG24" s="636"/>
      <c r="EH24" s="636"/>
      <c r="EI24" s="636"/>
      <c r="EJ24" s="636"/>
      <c r="EK24" s="636"/>
      <c r="EL24" s="636"/>
      <c r="EM24" s="636"/>
      <c r="EN24" s="636"/>
      <c r="EO24" s="636"/>
      <c r="EP24" s="636"/>
      <c r="EQ24" s="636"/>
      <c r="ER24" s="636"/>
      <c r="ES24" s="636"/>
      <c r="ET24" s="636"/>
      <c r="EU24" s="636"/>
      <c r="EV24" s="636"/>
      <c r="EW24" s="636"/>
      <c r="EX24" s="636"/>
      <c r="EY24" s="636"/>
      <c r="EZ24" s="636"/>
      <c r="FA24" s="636"/>
      <c r="FB24" s="636"/>
      <c r="FC24" s="636"/>
      <c r="FD24" s="636"/>
      <c r="FE24" s="636"/>
      <c r="FF24" s="636"/>
      <c r="FG24" s="636"/>
      <c r="FH24" s="636"/>
      <c r="FI24" s="636"/>
      <c r="FJ24" s="636"/>
      <c r="FK24" s="636"/>
      <c r="FL24" s="636"/>
      <c r="FM24" s="636"/>
      <c r="FN24" s="636"/>
      <c r="FO24" s="636"/>
      <c r="FP24" s="636"/>
    </row>
    <row r="25" spans="1:172" s="638" customFormat="1" ht="18" customHeight="1" x14ac:dyDescent="0.3">
      <c r="A25" s="26" t="s">
        <v>45</v>
      </c>
      <c r="B25" s="633">
        <v>27.731297225520496</v>
      </c>
      <c r="C25" s="633">
        <v>0.20211854277677402</v>
      </c>
      <c r="D25" s="633">
        <v>18.323936721682244</v>
      </c>
      <c r="E25" s="633">
        <v>49.044835345541934</v>
      </c>
      <c r="F25" s="633">
        <v>1.9821016034561612</v>
      </c>
      <c r="G25" s="633" t="s">
        <v>134</v>
      </c>
      <c r="H25" s="633">
        <v>0.19258622806233577</v>
      </c>
      <c r="I25" s="633">
        <v>2.5231243329600477</v>
      </c>
      <c r="J25" s="634">
        <v>4947591.5780000007</v>
      </c>
      <c r="K25" s="635"/>
      <c r="L25" s="636"/>
      <c r="M25" s="636"/>
      <c r="N25" s="636"/>
      <c r="O25" s="636"/>
      <c r="P25" s="636"/>
      <c r="Q25" s="636"/>
      <c r="R25" s="636"/>
      <c r="S25" s="636"/>
      <c r="T25" s="636"/>
      <c r="U25" s="636"/>
      <c r="V25" s="637"/>
      <c r="W25" s="637"/>
      <c r="X25" s="637"/>
      <c r="Y25" s="637"/>
      <c r="Z25" s="637"/>
      <c r="AA25" s="637"/>
      <c r="AB25" s="637"/>
      <c r="AC25" s="637"/>
      <c r="AD25" s="637"/>
      <c r="AE25" s="636"/>
      <c r="AF25" s="636"/>
      <c r="AG25" s="636"/>
      <c r="AH25" s="636"/>
      <c r="AI25" s="636"/>
      <c r="AJ25" s="636"/>
      <c r="AK25" s="636"/>
      <c r="AL25" s="636"/>
      <c r="AM25" s="636"/>
      <c r="AN25" s="636"/>
      <c r="AO25" s="636"/>
      <c r="AP25" s="636"/>
      <c r="AQ25" s="636"/>
      <c r="AR25" s="636"/>
      <c r="AS25" s="636"/>
      <c r="AT25" s="636"/>
      <c r="AU25" s="636"/>
      <c r="AV25" s="636"/>
      <c r="AW25" s="636"/>
      <c r="AX25" s="636"/>
      <c r="AY25" s="636"/>
      <c r="AZ25" s="636"/>
      <c r="BA25" s="636"/>
      <c r="BB25" s="636"/>
      <c r="BC25" s="636"/>
      <c r="BD25" s="636"/>
      <c r="BE25" s="636"/>
      <c r="BF25" s="636"/>
      <c r="BG25" s="636"/>
      <c r="BH25" s="636"/>
      <c r="BI25" s="636"/>
      <c r="BJ25" s="636"/>
      <c r="BK25" s="636"/>
      <c r="BL25" s="636"/>
      <c r="BM25" s="636"/>
      <c r="BN25" s="636"/>
      <c r="BO25" s="636"/>
      <c r="BP25" s="636"/>
      <c r="BQ25" s="636"/>
      <c r="BR25" s="636"/>
      <c r="BS25" s="636"/>
      <c r="BT25" s="636"/>
      <c r="BU25" s="636"/>
      <c r="BV25" s="636"/>
      <c r="BW25" s="636"/>
      <c r="BX25" s="636"/>
      <c r="BY25" s="636"/>
      <c r="BZ25" s="636"/>
      <c r="CA25" s="636"/>
      <c r="CB25" s="636"/>
      <c r="CC25" s="636"/>
      <c r="CD25" s="636"/>
      <c r="CE25" s="636"/>
      <c r="CF25" s="636"/>
      <c r="CG25" s="636"/>
      <c r="CH25" s="636"/>
      <c r="CI25" s="636"/>
      <c r="CJ25" s="636"/>
      <c r="CK25" s="636"/>
      <c r="CL25" s="636"/>
      <c r="CM25" s="636"/>
      <c r="CN25" s="636"/>
      <c r="CO25" s="636"/>
      <c r="CP25" s="636"/>
      <c r="CQ25" s="636"/>
      <c r="CR25" s="636"/>
      <c r="CS25" s="636"/>
      <c r="CT25" s="636"/>
      <c r="CU25" s="636"/>
      <c r="CV25" s="636"/>
      <c r="CW25" s="636"/>
      <c r="CX25" s="636"/>
      <c r="CY25" s="636"/>
      <c r="CZ25" s="636"/>
      <c r="DA25" s="636"/>
      <c r="DB25" s="636"/>
      <c r="DC25" s="636"/>
      <c r="DD25" s="636"/>
      <c r="DE25" s="636"/>
      <c r="DF25" s="636"/>
      <c r="DG25" s="636"/>
      <c r="DH25" s="636"/>
      <c r="DI25" s="636"/>
      <c r="DJ25" s="636"/>
      <c r="DK25" s="636"/>
      <c r="DL25" s="636"/>
      <c r="DM25" s="636"/>
      <c r="DN25" s="636"/>
      <c r="DO25" s="636"/>
      <c r="DP25" s="636"/>
      <c r="DQ25" s="636"/>
      <c r="DR25" s="636"/>
      <c r="DS25" s="636"/>
      <c r="DT25" s="636"/>
      <c r="DU25" s="636"/>
      <c r="DV25" s="636"/>
      <c r="DW25" s="636"/>
      <c r="DX25" s="636"/>
      <c r="DY25" s="636"/>
      <c r="DZ25" s="636"/>
      <c r="EA25" s="636"/>
      <c r="EB25" s="636"/>
      <c r="EC25" s="636"/>
      <c r="ED25" s="636"/>
      <c r="EE25" s="636"/>
      <c r="EF25" s="636"/>
      <c r="EG25" s="636"/>
      <c r="EH25" s="636"/>
      <c r="EI25" s="636"/>
      <c r="EJ25" s="636"/>
      <c r="EK25" s="636"/>
      <c r="EL25" s="636"/>
      <c r="EM25" s="636"/>
      <c r="EN25" s="636"/>
      <c r="EO25" s="636"/>
      <c r="EP25" s="636"/>
      <c r="EQ25" s="636"/>
      <c r="ER25" s="636"/>
      <c r="ES25" s="636"/>
      <c r="ET25" s="636"/>
      <c r="EU25" s="636"/>
      <c r="EV25" s="636"/>
      <c r="EW25" s="636"/>
      <c r="EX25" s="636"/>
      <c r="EY25" s="636"/>
      <c r="EZ25" s="636"/>
      <c r="FA25" s="636"/>
      <c r="FB25" s="636"/>
      <c r="FC25" s="636"/>
      <c r="FD25" s="636"/>
      <c r="FE25" s="636"/>
      <c r="FF25" s="636"/>
      <c r="FG25" s="636"/>
      <c r="FH25" s="636"/>
      <c r="FI25" s="636"/>
      <c r="FJ25" s="636"/>
      <c r="FK25" s="636"/>
      <c r="FL25" s="636"/>
      <c r="FM25" s="636"/>
      <c r="FN25" s="636"/>
      <c r="FO25" s="636"/>
      <c r="FP25" s="636"/>
    </row>
    <row r="26" spans="1:172" s="638" customFormat="1" ht="18" customHeight="1" x14ac:dyDescent="0.3">
      <c r="A26" s="26" t="s">
        <v>46</v>
      </c>
      <c r="B26" s="633">
        <v>8.3836021545594459</v>
      </c>
      <c r="C26" s="633" t="s">
        <v>134</v>
      </c>
      <c r="D26" s="633">
        <v>7.8204709527014247</v>
      </c>
      <c r="E26" s="633">
        <v>76.90845470360938</v>
      </c>
      <c r="F26" s="633">
        <v>2.1688314725540607</v>
      </c>
      <c r="G26" s="633" t="s">
        <v>134</v>
      </c>
      <c r="H26" s="633">
        <v>1.173232875526746</v>
      </c>
      <c r="I26" s="633">
        <v>3.5454078410489336</v>
      </c>
      <c r="J26" s="634">
        <v>5566420.5600000005</v>
      </c>
      <c r="K26" s="635"/>
      <c r="L26" s="636"/>
      <c r="M26" s="636"/>
      <c r="N26" s="636"/>
      <c r="O26" s="636"/>
      <c r="P26" s="636"/>
      <c r="Q26" s="636"/>
      <c r="R26" s="636"/>
      <c r="S26" s="636"/>
      <c r="T26" s="636"/>
      <c r="U26" s="636"/>
      <c r="V26" s="637"/>
      <c r="W26" s="637"/>
      <c r="X26" s="637"/>
      <c r="Y26" s="637"/>
      <c r="Z26" s="637"/>
      <c r="AA26" s="637"/>
      <c r="AB26" s="637"/>
      <c r="AC26" s="637"/>
      <c r="AD26" s="637"/>
      <c r="AE26" s="636"/>
      <c r="AF26" s="636"/>
      <c r="AG26" s="636"/>
      <c r="AH26" s="636"/>
      <c r="AI26" s="636"/>
      <c r="AJ26" s="636"/>
      <c r="AK26" s="636"/>
      <c r="AL26" s="636"/>
      <c r="AM26" s="636"/>
      <c r="AN26" s="636"/>
      <c r="AO26" s="636"/>
      <c r="AP26" s="636"/>
      <c r="AQ26" s="636"/>
      <c r="AR26" s="636"/>
      <c r="AS26" s="636"/>
      <c r="AT26" s="636"/>
      <c r="AU26" s="636"/>
      <c r="AV26" s="636"/>
      <c r="AW26" s="636"/>
      <c r="AX26" s="636"/>
      <c r="AY26" s="636"/>
      <c r="AZ26" s="636"/>
      <c r="BA26" s="636"/>
      <c r="BB26" s="636"/>
      <c r="BC26" s="636"/>
      <c r="BD26" s="636"/>
      <c r="BE26" s="636"/>
      <c r="BF26" s="636"/>
      <c r="BG26" s="636"/>
      <c r="BH26" s="636"/>
      <c r="BI26" s="636"/>
      <c r="BJ26" s="636"/>
      <c r="BK26" s="636"/>
      <c r="BL26" s="636"/>
      <c r="BM26" s="636"/>
      <c r="BN26" s="636"/>
      <c r="BO26" s="636"/>
      <c r="BP26" s="636"/>
      <c r="BQ26" s="636"/>
      <c r="BR26" s="636"/>
      <c r="BS26" s="636"/>
      <c r="BT26" s="636"/>
      <c r="BU26" s="636"/>
      <c r="BV26" s="636"/>
      <c r="BW26" s="636"/>
      <c r="BX26" s="636"/>
      <c r="BY26" s="636"/>
      <c r="BZ26" s="636"/>
      <c r="CA26" s="636"/>
      <c r="CB26" s="636"/>
      <c r="CC26" s="636"/>
      <c r="CD26" s="636"/>
      <c r="CE26" s="636"/>
      <c r="CF26" s="636"/>
      <c r="CG26" s="636"/>
      <c r="CH26" s="636"/>
      <c r="CI26" s="636"/>
      <c r="CJ26" s="636"/>
      <c r="CK26" s="636"/>
      <c r="CL26" s="636"/>
      <c r="CM26" s="636"/>
      <c r="CN26" s="636"/>
      <c r="CO26" s="636"/>
      <c r="CP26" s="636"/>
      <c r="CQ26" s="636"/>
      <c r="CR26" s="636"/>
      <c r="CS26" s="636"/>
      <c r="CT26" s="636"/>
      <c r="CU26" s="636"/>
      <c r="CV26" s="636"/>
      <c r="CW26" s="636"/>
      <c r="CX26" s="636"/>
      <c r="CY26" s="636"/>
      <c r="CZ26" s="636"/>
      <c r="DA26" s="636"/>
      <c r="DB26" s="636"/>
      <c r="DC26" s="636"/>
      <c r="DD26" s="636"/>
      <c r="DE26" s="636"/>
      <c r="DF26" s="636"/>
      <c r="DG26" s="636"/>
      <c r="DH26" s="636"/>
      <c r="DI26" s="636"/>
      <c r="DJ26" s="636"/>
      <c r="DK26" s="636"/>
      <c r="DL26" s="636"/>
      <c r="DM26" s="636"/>
      <c r="DN26" s="636"/>
      <c r="DO26" s="636"/>
      <c r="DP26" s="636"/>
      <c r="DQ26" s="636"/>
      <c r="DR26" s="636"/>
      <c r="DS26" s="636"/>
      <c r="DT26" s="636"/>
      <c r="DU26" s="636"/>
      <c r="DV26" s="636"/>
      <c r="DW26" s="636"/>
      <c r="DX26" s="636"/>
      <c r="DY26" s="636"/>
      <c r="DZ26" s="636"/>
      <c r="EA26" s="636"/>
      <c r="EB26" s="636"/>
      <c r="EC26" s="636"/>
      <c r="ED26" s="636"/>
      <c r="EE26" s="636"/>
      <c r="EF26" s="636"/>
      <c r="EG26" s="636"/>
      <c r="EH26" s="636"/>
      <c r="EI26" s="636"/>
      <c r="EJ26" s="636"/>
      <c r="EK26" s="636"/>
      <c r="EL26" s="636"/>
      <c r="EM26" s="636"/>
      <c r="EN26" s="636"/>
      <c r="EO26" s="636"/>
      <c r="EP26" s="636"/>
      <c r="EQ26" s="636"/>
      <c r="ER26" s="636"/>
      <c r="ES26" s="636"/>
      <c r="ET26" s="636"/>
      <c r="EU26" s="636"/>
      <c r="EV26" s="636"/>
      <c r="EW26" s="636"/>
      <c r="EX26" s="636"/>
      <c r="EY26" s="636"/>
      <c r="EZ26" s="636"/>
      <c r="FA26" s="636"/>
      <c r="FB26" s="636"/>
      <c r="FC26" s="636"/>
      <c r="FD26" s="636"/>
      <c r="FE26" s="636"/>
      <c r="FF26" s="636"/>
      <c r="FG26" s="636"/>
      <c r="FH26" s="636"/>
      <c r="FI26" s="636"/>
      <c r="FJ26" s="636"/>
      <c r="FK26" s="636"/>
      <c r="FL26" s="636"/>
      <c r="FM26" s="636"/>
      <c r="FN26" s="636"/>
      <c r="FO26" s="636"/>
      <c r="FP26" s="636"/>
    </row>
    <row r="27" spans="1:172" s="638" customFormat="1" ht="18" customHeight="1" x14ac:dyDescent="0.3">
      <c r="A27" s="26" t="s">
        <v>47</v>
      </c>
      <c r="B27" s="633">
        <v>6.1189992309106005</v>
      </c>
      <c r="C27" s="633">
        <v>1.8921445529201077</v>
      </c>
      <c r="D27" s="633">
        <v>4.4893065181907197</v>
      </c>
      <c r="E27" s="633">
        <v>79.086513919150065</v>
      </c>
      <c r="F27" s="633">
        <v>2.3099487267501595</v>
      </c>
      <c r="G27" s="633">
        <v>1.0523729574431057E-3</v>
      </c>
      <c r="H27" s="633">
        <v>0.51083369350494112</v>
      </c>
      <c r="I27" s="633">
        <v>5.5912009856159788</v>
      </c>
      <c r="J27" s="634">
        <v>2642504.2379999999</v>
      </c>
      <c r="K27" s="635"/>
      <c r="L27" s="636"/>
      <c r="M27" s="636"/>
      <c r="N27" s="636"/>
      <c r="O27" s="636"/>
      <c r="P27" s="636"/>
      <c r="Q27" s="636"/>
      <c r="R27" s="636"/>
      <c r="S27" s="636"/>
      <c r="T27" s="636"/>
      <c r="U27" s="636"/>
      <c r="V27" s="637"/>
      <c r="W27" s="637"/>
      <c r="X27" s="637"/>
      <c r="Y27" s="637"/>
      <c r="Z27" s="637"/>
      <c r="AA27" s="637"/>
      <c r="AB27" s="637"/>
      <c r="AC27" s="637"/>
      <c r="AD27" s="637"/>
      <c r="AE27" s="636"/>
      <c r="AF27" s="636"/>
      <c r="AG27" s="636"/>
      <c r="AH27" s="636"/>
      <c r="AI27" s="636"/>
      <c r="AJ27" s="636"/>
      <c r="AK27" s="636"/>
      <c r="AL27" s="636"/>
      <c r="AM27" s="636"/>
      <c r="AN27" s="636"/>
      <c r="AO27" s="636"/>
      <c r="AP27" s="636"/>
      <c r="AQ27" s="636"/>
      <c r="AR27" s="636"/>
      <c r="AS27" s="636"/>
      <c r="AT27" s="636"/>
      <c r="AU27" s="636"/>
      <c r="AV27" s="636"/>
      <c r="AW27" s="636"/>
      <c r="AX27" s="636"/>
      <c r="AY27" s="636"/>
      <c r="AZ27" s="636"/>
      <c r="BA27" s="636"/>
      <c r="BB27" s="636"/>
      <c r="BC27" s="636"/>
      <c r="BD27" s="636"/>
      <c r="BE27" s="636"/>
      <c r="BF27" s="636"/>
      <c r="BG27" s="636"/>
      <c r="BH27" s="636"/>
      <c r="BI27" s="636"/>
      <c r="BJ27" s="636"/>
      <c r="BK27" s="636"/>
      <c r="BL27" s="636"/>
      <c r="BM27" s="636"/>
      <c r="BN27" s="636"/>
      <c r="BO27" s="636"/>
      <c r="BP27" s="636"/>
      <c r="BQ27" s="636"/>
      <c r="BR27" s="636"/>
      <c r="BS27" s="636"/>
      <c r="BT27" s="636"/>
      <c r="BU27" s="636"/>
      <c r="BV27" s="636"/>
      <c r="BW27" s="636"/>
      <c r="BX27" s="636"/>
      <c r="BY27" s="636"/>
      <c r="BZ27" s="636"/>
      <c r="CA27" s="636"/>
      <c r="CB27" s="636"/>
      <c r="CC27" s="636"/>
      <c r="CD27" s="636"/>
      <c r="CE27" s="636"/>
      <c r="CF27" s="636"/>
      <c r="CG27" s="636"/>
      <c r="CH27" s="636"/>
      <c r="CI27" s="636"/>
      <c r="CJ27" s="636"/>
      <c r="CK27" s="636"/>
      <c r="CL27" s="636"/>
      <c r="CM27" s="636"/>
      <c r="CN27" s="636"/>
      <c r="CO27" s="636"/>
      <c r="CP27" s="636"/>
      <c r="CQ27" s="636"/>
      <c r="CR27" s="636"/>
      <c r="CS27" s="636"/>
      <c r="CT27" s="636"/>
      <c r="CU27" s="636"/>
      <c r="CV27" s="636"/>
      <c r="CW27" s="636"/>
      <c r="CX27" s="636"/>
      <c r="CY27" s="636"/>
      <c r="CZ27" s="636"/>
      <c r="DA27" s="636"/>
      <c r="DB27" s="636"/>
      <c r="DC27" s="636"/>
      <c r="DD27" s="636"/>
      <c r="DE27" s="636"/>
      <c r="DF27" s="636"/>
      <c r="DG27" s="636"/>
      <c r="DH27" s="636"/>
      <c r="DI27" s="636"/>
      <c r="DJ27" s="636"/>
      <c r="DK27" s="636"/>
      <c r="DL27" s="636"/>
      <c r="DM27" s="636"/>
      <c r="DN27" s="636"/>
      <c r="DO27" s="636"/>
      <c r="DP27" s="636"/>
      <c r="DQ27" s="636"/>
      <c r="DR27" s="636"/>
      <c r="DS27" s="636"/>
      <c r="DT27" s="636"/>
      <c r="DU27" s="636"/>
      <c r="DV27" s="636"/>
      <c r="DW27" s="636"/>
      <c r="DX27" s="636"/>
      <c r="DY27" s="636"/>
      <c r="DZ27" s="636"/>
      <c r="EA27" s="636"/>
      <c r="EB27" s="636"/>
      <c r="EC27" s="636"/>
      <c r="ED27" s="636"/>
      <c r="EE27" s="636"/>
      <c r="EF27" s="636"/>
      <c r="EG27" s="636"/>
      <c r="EH27" s="636"/>
      <c r="EI27" s="636"/>
      <c r="EJ27" s="636"/>
      <c r="EK27" s="636"/>
      <c r="EL27" s="636"/>
      <c r="EM27" s="636"/>
      <c r="EN27" s="636"/>
      <c r="EO27" s="636"/>
      <c r="EP27" s="636"/>
      <c r="EQ27" s="636"/>
      <c r="ER27" s="636"/>
      <c r="ES27" s="636"/>
      <c r="ET27" s="636"/>
      <c r="EU27" s="636"/>
      <c r="EV27" s="636"/>
      <c r="EW27" s="636"/>
      <c r="EX27" s="636"/>
      <c r="EY27" s="636"/>
      <c r="EZ27" s="636"/>
      <c r="FA27" s="636"/>
      <c r="FB27" s="636"/>
      <c r="FC27" s="636"/>
      <c r="FD27" s="636"/>
      <c r="FE27" s="636"/>
      <c r="FF27" s="636"/>
      <c r="FG27" s="636"/>
      <c r="FH27" s="636"/>
      <c r="FI27" s="636"/>
      <c r="FJ27" s="636"/>
      <c r="FK27" s="636"/>
      <c r="FL27" s="636"/>
      <c r="FM27" s="636"/>
      <c r="FN27" s="636"/>
      <c r="FO27" s="636"/>
      <c r="FP27" s="636"/>
    </row>
    <row r="28" spans="1:172" s="643" customFormat="1" ht="24" customHeight="1" thickBot="1" x14ac:dyDescent="0.35">
      <c r="A28" s="365" t="s">
        <v>48</v>
      </c>
      <c r="B28" s="639">
        <v>18.999382910672587</v>
      </c>
      <c r="C28" s="639">
        <v>7.1595211030002229E-2</v>
      </c>
      <c r="D28" s="639">
        <v>14.887626036154183</v>
      </c>
      <c r="E28" s="639">
        <v>59.907864887117789</v>
      </c>
      <c r="F28" s="639">
        <v>2.6461681594134356</v>
      </c>
      <c r="G28" s="639">
        <v>3.7680718166222246E-2</v>
      </c>
      <c r="H28" s="639">
        <v>0.62753367529358561</v>
      </c>
      <c r="I28" s="639">
        <v>2.8221484021522185</v>
      </c>
      <c r="J28" s="640">
        <v>580147183.06499982</v>
      </c>
      <c r="K28" s="635"/>
      <c r="L28" s="641"/>
      <c r="M28" s="641"/>
      <c r="N28" s="641"/>
      <c r="O28" s="641"/>
      <c r="P28" s="641"/>
      <c r="Q28" s="641"/>
      <c r="R28" s="641"/>
      <c r="S28" s="641"/>
      <c r="T28" s="641"/>
      <c r="U28" s="641"/>
      <c r="V28" s="642"/>
      <c r="W28" s="642"/>
      <c r="X28" s="642"/>
      <c r="Y28" s="642"/>
      <c r="Z28" s="642"/>
      <c r="AA28" s="642"/>
      <c r="AB28" s="642"/>
      <c r="AC28" s="642"/>
      <c r="AD28" s="642"/>
      <c r="AE28" s="641"/>
      <c r="AF28" s="641"/>
      <c r="AG28" s="641"/>
      <c r="AH28" s="641"/>
      <c r="AI28" s="641"/>
      <c r="AJ28" s="641"/>
      <c r="AK28" s="641"/>
      <c r="AL28" s="641"/>
      <c r="AM28" s="641"/>
      <c r="AN28" s="641"/>
      <c r="AO28" s="641"/>
      <c r="AP28" s="641"/>
      <c r="AQ28" s="641"/>
      <c r="AR28" s="641"/>
      <c r="AS28" s="641"/>
      <c r="AT28" s="641"/>
      <c r="AU28" s="641"/>
      <c r="AV28" s="641"/>
      <c r="AW28" s="641"/>
      <c r="AX28" s="641"/>
      <c r="AY28" s="641"/>
      <c r="AZ28" s="641"/>
      <c r="BA28" s="641"/>
      <c r="BB28" s="641"/>
      <c r="BC28" s="641"/>
      <c r="BD28" s="641"/>
      <c r="BE28" s="641"/>
      <c r="BF28" s="641"/>
      <c r="BG28" s="641"/>
      <c r="BH28" s="641"/>
      <c r="BI28" s="641"/>
      <c r="BJ28" s="641"/>
      <c r="BK28" s="641"/>
      <c r="BL28" s="641"/>
      <c r="BM28" s="641"/>
      <c r="BN28" s="641"/>
      <c r="BO28" s="641"/>
      <c r="BP28" s="641"/>
      <c r="BQ28" s="641"/>
      <c r="BR28" s="641"/>
      <c r="BS28" s="641"/>
      <c r="BT28" s="641"/>
      <c r="BU28" s="641"/>
      <c r="BV28" s="641"/>
      <c r="BW28" s="641"/>
      <c r="BX28" s="641"/>
      <c r="BY28" s="641"/>
      <c r="BZ28" s="641"/>
      <c r="CA28" s="641"/>
      <c r="CB28" s="641"/>
      <c r="CC28" s="641"/>
      <c r="CD28" s="641"/>
      <c r="CE28" s="641"/>
      <c r="CF28" s="641"/>
      <c r="CG28" s="641"/>
      <c r="CH28" s="641"/>
      <c r="CI28" s="641"/>
      <c r="CJ28" s="641"/>
      <c r="CK28" s="641"/>
      <c r="CL28" s="641"/>
      <c r="CM28" s="641"/>
      <c r="CN28" s="641"/>
      <c r="CO28" s="641"/>
      <c r="CP28" s="641"/>
      <c r="CQ28" s="641"/>
      <c r="CR28" s="641"/>
      <c r="CS28" s="641"/>
      <c r="CT28" s="641"/>
      <c r="CU28" s="641"/>
      <c r="CV28" s="641"/>
      <c r="CW28" s="641"/>
      <c r="CX28" s="641"/>
      <c r="CY28" s="641"/>
      <c r="CZ28" s="641"/>
      <c r="DA28" s="641"/>
      <c r="DB28" s="641"/>
      <c r="DC28" s="641"/>
      <c r="DD28" s="641"/>
      <c r="DE28" s="641"/>
      <c r="DF28" s="641"/>
      <c r="DG28" s="641"/>
      <c r="DH28" s="641"/>
      <c r="DI28" s="641"/>
      <c r="DJ28" s="641"/>
      <c r="DK28" s="641"/>
      <c r="DL28" s="641"/>
      <c r="DM28" s="641"/>
      <c r="DN28" s="641"/>
      <c r="DO28" s="641"/>
      <c r="DP28" s="641"/>
      <c r="DQ28" s="641"/>
      <c r="DR28" s="641"/>
      <c r="DS28" s="641"/>
      <c r="DT28" s="641"/>
      <c r="DU28" s="641"/>
      <c r="DV28" s="641"/>
      <c r="DW28" s="641"/>
      <c r="DX28" s="641"/>
      <c r="DY28" s="641"/>
      <c r="DZ28" s="641"/>
      <c r="EA28" s="641"/>
      <c r="EB28" s="641"/>
      <c r="EC28" s="641"/>
      <c r="ED28" s="641"/>
      <c r="EE28" s="641"/>
      <c r="EF28" s="641"/>
      <c r="EG28" s="641"/>
      <c r="EH28" s="641"/>
      <c r="EI28" s="641"/>
      <c r="EJ28" s="641"/>
      <c r="EK28" s="641"/>
      <c r="EL28" s="641"/>
      <c r="EM28" s="641"/>
      <c r="EN28" s="641"/>
      <c r="EO28" s="641"/>
      <c r="EP28" s="641"/>
      <c r="EQ28" s="641"/>
      <c r="ER28" s="641"/>
      <c r="ES28" s="641"/>
      <c r="ET28" s="641"/>
      <c r="EU28" s="641"/>
      <c r="EV28" s="641"/>
      <c r="EW28" s="641"/>
      <c r="EX28" s="641"/>
      <c r="EY28" s="641"/>
      <c r="EZ28" s="641"/>
      <c r="FA28" s="641"/>
      <c r="FB28" s="641"/>
      <c r="FC28" s="641"/>
      <c r="FD28" s="641"/>
      <c r="FE28" s="641"/>
      <c r="FF28" s="641"/>
      <c r="FG28" s="641"/>
      <c r="FH28" s="641"/>
      <c r="FI28" s="641"/>
      <c r="FJ28" s="641"/>
      <c r="FK28" s="641"/>
      <c r="FL28" s="641"/>
      <c r="FM28" s="641"/>
      <c r="FN28" s="641"/>
      <c r="FO28" s="641"/>
      <c r="FP28" s="641"/>
    </row>
    <row r="29" spans="1:172" ht="5.25" customHeight="1" x14ac:dyDescent="0.25">
      <c r="A29" s="644"/>
      <c r="B29" s="645"/>
      <c r="C29" s="645"/>
      <c r="D29" s="645"/>
      <c r="E29" s="645"/>
      <c r="F29" s="645"/>
      <c r="G29" s="645"/>
      <c r="H29" s="645"/>
      <c r="I29" s="645"/>
      <c r="J29" s="645"/>
      <c r="K29" s="646"/>
      <c r="L29" s="646"/>
      <c r="M29" s="646"/>
      <c r="N29" s="646"/>
      <c r="O29" s="646"/>
      <c r="P29" s="646"/>
      <c r="Q29" s="646"/>
      <c r="R29" s="646"/>
      <c r="S29" s="646"/>
      <c r="T29" s="646"/>
      <c r="U29" s="647"/>
      <c r="V29" s="647"/>
      <c r="W29" s="647"/>
      <c r="X29" s="647"/>
      <c r="Y29" s="647"/>
      <c r="Z29" s="647"/>
      <c r="AA29" s="647"/>
      <c r="AB29" s="647"/>
      <c r="AC29" s="647"/>
      <c r="AD29" s="646"/>
      <c r="AE29" s="646"/>
      <c r="AF29" s="646"/>
      <c r="AG29" s="646"/>
      <c r="AH29" s="646"/>
      <c r="AI29" s="646"/>
      <c r="AJ29" s="646"/>
      <c r="AK29" s="646"/>
      <c r="AL29" s="646"/>
      <c r="AM29" s="646"/>
      <c r="AN29" s="646"/>
      <c r="AO29" s="646"/>
      <c r="AP29" s="646"/>
      <c r="AQ29" s="646"/>
      <c r="AR29" s="646"/>
      <c r="AS29" s="646"/>
      <c r="AT29" s="646"/>
      <c r="AU29" s="646"/>
      <c r="AV29" s="646"/>
      <c r="AW29" s="646"/>
      <c r="AX29" s="646"/>
      <c r="AY29" s="646"/>
      <c r="AZ29" s="646"/>
      <c r="BA29" s="646"/>
      <c r="BB29" s="646"/>
      <c r="BC29" s="646"/>
      <c r="BD29" s="646"/>
      <c r="BE29" s="646"/>
      <c r="BF29" s="646"/>
      <c r="BG29" s="646"/>
      <c r="BH29" s="646"/>
      <c r="BI29" s="646"/>
      <c r="BJ29" s="646"/>
      <c r="BK29" s="646"/>
      <c r="BL29" s="646"/>
      <c r="BM29" s="646"/>
      <c r="BN29" s="646"/>
      <c r="BO29" s="646"/>
      <c r="BP29" s="646"/>
      <c r="BQ29" s="646"/>
      <c r="BR29" s="646"/>
      <c r="BS29" s="646"/>
      <c r="BT29" s="646"/>
      <c r="BU29" s="646"/>
      <c r="BV29" s="646"/>
      <c r="BW29" s="646"/>
      <c r="BX29" s="646"/>
      <c r="BY29" s="646"/>
      <c r="BZ29" s="646"/>
      <c r="CA29" s="646"/>
      <c r="CB29" s="646"/>
      <c r="CC29" s="646"/>
      <c r="CD29" s="646"/>
      <c r="CE29" s="646"/>
      <c r="CF29" s="646"/>
      <c r="CG29" s="646"/>
      <c r="CH29" s="646"/>
      <c r="CI29" s="646"/>
      <c r="CJ29" s="646"/>
      <c r="CK29" s="646"/>
      <c r="CL29" s="646"/>
      <c r="CM29" s="646"/>
      <c r="CN29" s="646"/>
      <c r="CO29" s="646"/>
      <c r="CP29" s="646"/>
      <c r="CQ29" s="646"/>
      <c r="CR29" s="646"/>
      <c r="CS29" s="646"/>
      <c r="CT29" s="646"/>
      <c r="CU29" s="646"/>
      <c r="CV29" s="646"/>
      <c r="CW29" s="646"/>
      <c r="CX29" s="646"/>
      <c r="CY29" s="646"/>
      <c r="CZ29" s="646"/>
      <c r="DA29" s="646"/>
      <c r="DB29" s="646"/>
      <c r="DC29" s="646"/>
      <c r="DD29" s="646"/>
      <c r="DE29" s="646"/>
      <c r="DF29" s="646"/>
      <c r="DG29" s="646"/>
      <c r="DH29" s="646"/>
      <c r="DI29" s="646"/>
      <c r="DJ29" s="646"/>
      <c r="DK29" s="646"/>
      <c r="DL29" s="646"/>
      <c r="DM29" s="646"/>
      <c r="DN29" s="646"/>
      <c r="DO29" s="646"/>
      <c r="DP29" s="646"/>
      <c r="DQ29" s="646"/>
      <c r="DR29" s="646"/>
      <c r="DS29" s="646"/>
      <c r="DT29" s="646"/>
      <c r="DU29" s="646"/>
      <c r="DV29" s="646"/>
      <c r="DW29" s="646"/>
      <c r="DX29" s="646"/>
      <c r="DY29" s="646"/>
      <c r="DZ29" s="646"/>
      <c r="EA29" s="646"/>
      <c r="EB29" s="646"/>
      <c r="EC29" s="646"/>
      <c r="ED29" s="646"/>
      <c r="EE29" s="646"/>
      <c r="EF29" s="646"/>
      <c r="EG29" s="646"/>
      <c r="EH29" s="646"/>
      <c r="EI29" s="646"/>
      <c r="EJ29" s="646"/>
      <c r="EK29" s="646"/>
      <c r="EL29" s="646"/>
      <c r="EM29" s="646"/>
      <c r="EN29" s="646"/>
      <c r="EO29" s="646"/>
      <c r="EP29" s="646"/>
      <c r="EQ29" s="646"/>
      <c r="ER29" s="646"/>
      <c r="ES29" s="646"/>
      <c r="ET29" s="646"/>
      <c r="EU29" s="646"/>
      <c r="EV29" s="646"/>
      <c r="EW29" s="646"/>
      <c r="EX29" s="646"/>
      <c r="EY29" s="646"/>
      <c r="EZ29" s="646"/>
      <c r="FA29" s="646"/>
      <c r="FB29" s="646"/>
      <c r="FC29" s="646"/>
      <c r="FD29" s="646"/>
      <c r="FE29" s="646"/>
      <c r="FF29" s="646"/>
      <c r="FG29" s="646"/>
      <c r="FH29" s="646"/>
      <c r="FI29" s="646"/>
      <c r="FJ29" s="646"/>
      <c r="FK29" s="646"/>
      <c r="FL29" s="646"/>
      <c r="FM29" s="646"/>
      <c r="FN29" s="646"/>
      <c r="FO29" s="646"/>
    </row>
    <row r="30" spans="1:172" s="653" customFormat="1" ht="12.15" customHeight="1" x14ac:dyDescent="0.2">
      <c r="A30" s="18" t="s">
        <v>157</v>
      </c>
      <c r="B30" s="648"/>
      <c r="C30" s="648"/>
      <c r="D30" s="648"/>
      <c r="E30" s="648"/>
      <c r="F30" s="648"/>
      <c r="G30" s="648"/>
      <c r="H30" s="648"/>
      <c r="I30" s="649"/>
      <c r="J30" s="650"/>
      <c r="K30" s="651"/>
      <c r="L30" s="651"/>
      <c r="M30" s="651"/>
      <c r="N30" s="651"/>
      <c r="O30" s="651"/>
      <c r="P30" s="651"/>
      <c r="Q30" s="651"/>
      <c r="R30" s="651"/>
      <c r="S30" s="651"/>
      <c r="T30" s="651"/>
      <c r="U30" s="652"/>
      <c r="V30" s="652"/>
      <c r="W30" s="652"/>
      <c r="X30" s="652"/>
      <c r="Y30" s="652"/>
      <c r="Z30" s="652"/>
      <c r="AA30" s="652"/>
      <c r="AB30" s="652"/>
      <c r="AC30" s="652"/>
      <c r="AD30" s="651"/>
      <c r="AE30" s="651"/>
      <c r="AF30" s="651"/>
      <c r="AG30" s="651"/>
      <c r="AH30" s="651"/>
      <c r="AI30" s="651"/>
      <c r="AJ30" s="651"/>
      <c r="AK30" s="651"/>
      <c r="AL30" s="651"/>
      <c r="AM30" s="651"/>
      <c r="AN30" s="651"/>
      <c r="AO30" s="651"/>
      <c r="AP30" s="651"/>
      <c r="AQ30" s="651"/>
      <c r="AR30" s="651"/>
      <c r="AS30" s="651"/>
      <c r="AT30" s="651"/>
      <c r="AU30" s="651"/>
      <c r="AV30" s="651"/>
      <c r="AW30" s="651"/>
      <c r="AX30" s="651"/>
      <c r="AY30" s="651"/>
      <c r="AZ30" s="651"/>
      <c r="BA30" s="651"/>
      <c r="BB30" s="651"/>
      <c r="BC30" s="651"/>
      <c r="BD30" s="651"/>
      <c r="BE30" s="651"/>
      <c r="BF30" s="651"/>
      <c r="BG30" s="651"/>
      <c r="BH30" s="651"/>
      <c r="BI30" s="651"/>
      <c r="BJ30" s="651"/>
      <c r="BK30" s="651"/>
      <c r="BL30" s="651"/>
      <c r="BM30" s="651"/>
      <c r="BN30" s="651"/>
      <c r="BO30" s="651"/>
      <c r="BP30" s="651"/>
      <c r="BQ30" s="651"/>
      <c r="BR30" s="651"/>
      <c r="BS30" s="651"/>
      <c r="BT30" s="651"/>
      <c r="BU30" s="651"/>
      <c r="BV30" s="651"/>
      <c r="BW30" s="651"/>
      <c r="BX30" s="651"/>
      <c r="BY30" s="651"/>
      <c r="BZ30" s="651"/>
      <c r="CA30" s="651"/>
      <c r="CB30" s="651"/>
      <c r="CC30" s="651"/>
      <c r="CD30" s="651"/>
      <c r="CE30" s="651"/>
      <c r="CF30" s="651"/>
      <c r="CG30" s="651"/>
      <c r="CH30" s="651"/>
      <c r="CI30" s="651"/>
      <c r="CJ30" s="651"/>
      <c r="CK30" s="651"/>
      <c r="CL30" s="651"/>
      <c r="CM30" s="651"/>
      <c r="CN30" s="651"/>
      <c r="CO30" s="651"/>
      <c r="CP30" s="651"/>
      <c r="CQ30" s="651"/>
      <c r="CR30" s="651"/>
      <c r="CS30" s="651"/>
      <c r="CT30" s="651"/>
      <c r="CU30" s="651"/>
      <c r="CV30" s="651"/>
      <c r="CW30" s="651"/>
      <c r="CX30" s="651"/>
      <c r="CY30" s="651"/>
      <c r="CZ30" s="651"/>
      <c r="DA30" s="651"/>
      <c r="DB30" s="651"/>
      <c r="DC30" s="651"/>
      <c r="DD30" s="651"/>
      <c r="DE30" s="651"/>
      <c r="DF30" s="651"/>
      <c r="DG30" s="651"/>
      <c r="DH30" s="651"/>
      <c r="DI30" s="651"/>
      <c r="DJ30" s="651"/>
      <c r="DK30" s="651"/>
      <c r="DL30" s="651"/>
      <c r="DM30" s="651"/>
      <c r="DN30" s="651"/>
      <c r="DO30" s="651"/>
      <c r="DP30" s="651"/>
      <c r="DQ30" s="651"/>
      <c r="DR30" s="651"/>
      <c r="DS30" s="651"/>
      <c r="DT30" s="651"/>
      <c r="DU30" s="651"/>
      <c r="DV30" s="651"/>
      <c r="DW30" s="651"/>
      <c r="DX30" s="651"/>
      <c r="DY30" s="651"/>
      <c r="DZ30" s="651"/>
      <c r="EA30" s="651"/>
      <c r="EB30" s="651"/>
      <c r="EC30" s="651"/>
      <c r="ED30" s="651"/>
      <c r="EE30" s="651"/>
      <c r="EF30" s="651"/>
      <c r="EG30" s="651"/>
      <c r="EH30" s="651"/>
      <c r="EI30" s="651"/>
      <c r="EJ30" s="651"/>
      <c r="EK30" s="651"/>
      <c r="EL30" s="651"/>
      <c r="EM30" s="651"/>
      <c r="EN30" s="651"/>
      <c r="EO30" s="651"/>
      <c r="EP30" s="651"/>
      <c r="EQ30" s="651"/>
      <c r="ER30" s="651"/>
      <c r="ES30" s="651"/>
      <c r="ET30" s="651"/>
      <c r="EU30" s="651"/>
      <c r="EV30" s="651"/>
      <c r="EW30" s="651"/>
      <c r="EX30" s="651"/>
      <c r="EY30" s="651"/>
      <c r="EZ30" s="651"/>
      <c r="FA30" s="651"/>
      <c r="FB30" s="651"/>
      <c r="FC30" s="651"/>
      <c r="FD30" s="651"/>
      <c r="FE30" s="651"/>
      <c r="FF30" s="651"/>
      <c r="FG30" s="651"/>
      <c r="FH30" s="651"/>
      <c r="FI30" s="651"/>
      <c r="FJ30" s="651"/>
      <c r="FK30" s="651"/>
      <c r="FL30" s="651"/>
      <c r="FM30" s="651"/>
      <c r="FN30" s="651"/>
      <c r="FO30" s="651"/>
    </row>
    <row r="31" spans="1:172" s="201" customFormat="1" ht="12.75" customHeight="1" x14ac:dyDescent="0.2">
      <c r="A31" s="18" t="s">
        <v>700</v>
      </c>
      <c r="B31" s="24"/>
      <c r="C31" s="24"/>
      <c r="D31" s="24"/>
      <c r="E31" s="24"/>
      <c r="F31" s="24"/>
      <c r="G31" s="24"/>
      <c r="H31" s="24"/>
      <c r="I31" s="24"/>
      <c r="J31" s="24"/>
      <c r="K31" s="654"/>
      <c r="L31" s="654"/>
      <c r="M31" s="654"/>
      <c r="N31" s="654"/>
      <c r="O31" s="654"/>
      <c r="P31" s="654"/>
      <c r="Q31" s="654"/>
      <c r="R31" s="654"/>
      <c r="S31" s="654"/>
      <c r="T31" s="654"/>
      <c r="U31" s="655"/>
      <c r="V31" s="655"/>
      <c r="W31" s="655"/>
      <c r="X31" s="655"/>
      <c r="Y31" s="655"/>
      <c r="Z31" s="655"/>
      <c r="AA31" s="655"/>
      <c r="AB31" s="655"/>
      <c r="AC31" s="655"/>
      <c r="AD31" s="654"/>
      <c r="AE31" s="654"/>
      <c r="AF31" s="654"/>
      <c r="AG31" s="654"/>
      <c r="AH31" s="654"/>
      <c r="AI31" s="654"/>
      <c r="AJ31" s="654"/>
      <c r="AK31" s="654"/>
      <c r="AL31" s="654"/>
      <c r="AM31" s="654"/>
      <c r="AN31" s="654"/>
      <c r="AO31" s="654"/>
      <c r="AP31" s="654"/>
      <c r="AQ31" s="654"/>
      <c r="AR31" s="654"/>
      <c r="AS31" s="654"/>
      <c r="AT31" s="654"/>
      <c r="AU31" s="654"/>
      <c r="AV31" s="654"/>
      <c r="AW31" s="654"/>
      <c r="AX31" s="654"/>
      <c r="AY31" s="654"/>
      <c r="AZ31" s="654"/>
      <c r="BA31" s="654"/>
      <c r="BB31" s="654"/>
      <c r="BC31" s="654"/>
      <c r="BD31" s="654"/>
      <c r="BE31" s="654"/>
      <c r="BF31" s="654"/>
      <c r="BG31" s="654"/>
      <c r="BH31" s="654"/>
      <c r="BI31" s="654"/>
      <c r="BJ31" s="654"/>
      <c r="BK31" s="654"/>
      <c r="BL31" s="654"/>
      <c r="BM31" s="654"/>
      <c r="BN31" s="654"/>
      <c r="BO31" s="654"/>
      <c r="BP31" s="654"/>
      <c r="BQ31" s="654"/>
      <c r="BR31" s="654"/>
      <c r="BS31" s="654"/>
      <c r="BT31" s="654"/>
      <c r="BU31" s="654"/>
      <c r="BV31" s="654"/>
      <c r="BW31" s="654"/>
      <c r="BX31" s="654"/>
      <c r="BY31" s="654"/>
      <c r="BZ31" s="654"/>
      <c r="CA31" s="654"/>
      <c r="CB31" s="654"/>
      <c r="CC31" s="654"/>
      <c r="CD31" s="654"/>
      <c r="CE31" s="654"/>
      <c r="CF31" s="654"/>
      <c r="CG31" s="654"/>
      <c r="CH31" s="654"/>
      <c r="CI31" s="654"/>
      <c r="CJ31" s="654"/>
      <c r="CK31" s="654"/>
      <c r="CL31" s="654"/>
      <c r="CM31" s="654"/>
      <c r="CN31" s="654"/>
      <c r="CO31" s="654"/>
      <c r="CP31" s="654"/>
      <c r="CQ31" s="654"/>
      <c r="CR31" s="654"/>
      <c r="CS31" s="654"/>
      <c r="CT31" s="654"/>
      <c r="CU31" s="654"/>
      <c r="CV31" s="654"/>
      <c r="CW31" s="654"/>
      <c r="CX31" s="654"/>
      <c r="CY31" s="654"/>
      <c r="CZ31" s="654"/>
      <c r="DA31" s="654"/>
      <c r="DB31" s="654"/>
      <c r="DC31" s="654"/>
      <c r="DD31" s="654"/>
      <c r="DE31" s="654"/>
      <c r="DF31" s="654"/>
      <c r="DG31" s="654"/>
      <c r="DH31" s="654"/>
      <c r="DI31" s="654"/>
      <c r="DJ31" s="654"/>
      <c r="DK31" s="654"/>
      <c r="DL31" s="654"/>
      <c r="DM31" s="654"/>
      <c r="DN31" s="654"/>
      <c r="DO31" s="654"/>
      <c r="DP31" s="654"/>
      <c r="DQ31" s="654"/>
      <c r="DR31" s="654"/>
      <c r="DS31" s="654"/>
      <c r="DT31" s="654"/>
      <c r="DU31" s="654"/>
      <c r="DV31" s="654"/>
      <c r="DW31" s="654"/>
      <c r="DX31" s="654"/>
      <c r="DY31" s="654"/>
      <c r="DZ31" s="654"/>
      <c r="EA31" s="654"/>
      <c r="EB31" s="654"/>
      <c r="EC31" s="654"/>
      <c r="ED31" s="654"/>
      <c r="EE31" s="654"/>
      <c r="EF31" s="654"/>
      <c r="EG31" s="654"/>
      <c r="EH31" s="654"/>
      <c r="EI31" s="654"/>
      <c r="EJ31" s="654"/>
      <c r="EK31" s="654"/>
      <c r="EL31" s="654"/>
      <c r="EM31" s="654"/>
      <c r="EN31" s="654"/>
      <c r="EO31" s="654"/>
      <c r="EP31" s="654"/>
      <c r="EQ31" s="654"/>
      <c r="ER31" s="654"/>
      <c r="ES31" s="654"/>
      <c r="ET31" s="654"/>
      <c r="EU31" s="654"/>
      <c r="EV31" s="654"/>
      <c r="EW31" s="654"/>
      <c r="EX31" s="654"/>
      <c r="EY31" s="654"/>
      <c r="EZ31" s="654"/>
      <c r="FA31" s="654"/>
      <c r="FB31" s="654"/>
      <c r="FC31" s="654"/>
      <c r="FD31" s="654"/>
      <c r="FE31" s="654"/>
      <c r="FF31" s="654"/>
      <c r="FG31" s="654"/>
      <c r="FH31" s="654"/>
      <c r="FI31" s="654"/>
      <c r="FJ31" s="654"/>
      <c r="FK31" s="654"/>
      <c r="FL31" s="654"/>
      <c r="FM31" s="654"/>
      <c r="FN31" s="654"/>
      <c r="FO31" s="654"/>
    </row>
    <row r="32" spans="1:172" s="201" customFormat="1" ht="13.65" customHeight="1" x14ac:dyDescent="0.2">
      <c r="A32" s="18" t="s">
        <v>701</v>
      </c>
      <c r="B32" s="24"/>
      <c r="C32" s="24"/>
      <c r="D32" s="24"/>
      <c r="E32" s="24"/>
      <c r="F32" s="24"/>
      <c r="G32" s="24"/>
      <c r="H32" s="24"/>
      <c r="I32" s="24"/>
      <c r="J32" s="196"/>
      <c r="K32" s="654"/>
      <c r="L32" s="654"/>
      <c r="M32" s="654"/>
      <c r="N32" s="654"/>
      <c r="O32" s="654"/>
      <c r="P32" s="654"/>
      <c r="Q32" s="654"/>
      <c r="R32" s="654"/>
      <c r="S32" s="654"/>
      <c r="T32" s="654"/>
      <c r="U32" s="654"/>
      <c r="V32" s="654"/>
      <c r="W32" s="654"/>
      <c r="X32" s="654"/>
      <c r="Y32" s="654"/>
      <c r="Z32" s="654"/>
      <c r="AA32" s="654"/>
      <c r="AB32" s="654"/>
      <c r="AC32" s="654"/>
      <c r="AD32" s="654"/>
      <c r="AE32" s="654"/>
      <c r="AF32" s="654"/>
      <c r="AG32" s="654"/>
      <c r="AH32" s="654"/>
      <c r="AI32" s="654"/>
      <c r="AJ32" s="654"/>
      <c r="AK32" s="654"/>
      <c r="AL32" s="654"/>
      <c r="AM32" s="654"/>
      <c r="AN32" s="654"/>
      <c r="AO32" s="654"/>
      <c r="AP32" s="654"/>
      <c r="AQ32" s="654"/>
      <c r="AR32" s="654"/>
      <c r="AS32" s="654"/>
      <c r="AT32" s="654"/>
      <c r="AU32" s="654"/>
      <c r="AV32" s="654"/>
      <c r="AW32" s="654"/>
      <c r="AX32" s="654"/>
      <c r="AY32" s="654"/>
      <c r="AZ32" s="654"/>
      <c r="BA32" s="654"/>
      <c r="BB32" s="654"/>
      <c r="BC32" s="654"/>
      <c r="BD32" s="654"/>
      <c r="BE32" s="654"/>
      <c r="BF32" s="654"/>
      <c r="BG32" s="654"/>
      <c r="BH32" s="654"/>
      <c r="BI32" s="654"/>
      <c r="BJ32" s="654"/>
      <c r="BK32" s="654"/>
      <c r="BL32" s="654"/>
      <c r="BM32" s="654"/>
      <c r="BN32" s="654"/>
      <c r="BO32" s="654"/>
      <c r="BP32" s="654"/>
      <c r="BQ32" s="654"/>
      <c r="BR32" s="654"/>
      <c r="BS32" s="654"/>
      <c r="BT32" s="654"/>
      <c r="BU32" s="654"/>
      <c r="BV32" s="654"/>
      <c r="BW32" s="654"/>
      <c r="BX32" s="654"/>
      <c r="BY32" s="654"/>
      <c r="BZ32" s="654"/>
      <c r="CA32" s="654"/>
      <c r="CB32" s="654"/>
      <c r="CC32" s="654"/>
      <c r="CD32" s="654"/>
      <c r="CE32" s="654"/>
      <c r="CF32" s="654"/>
      <c r="CG32" s="654"/>
      <c r="CH32" s="654"/>
      <c r="CI32" s="654"/>
      <c r="CJ32" s="654"/>
      <c r="CK32" s="654"/>
      <c r="CL32" s="654"/>
      <c r="CM32" s="654"/>
      <c r="CN32" s="654"/>
      <c r="CO32" s="654"/>
      <c r="CP32" s="654"/>
      <c r="CQ32" s="654"/>
      <c r="CR32" s="654"/>
      <c r="CS32" s="654"/>
      <c r="CT32" s="654"/>
      <c r="CU32" s="654"/>
      <c r="CV32" s="654"/>
      <c r="CW32" s="654"/>
      <c r="CX32" s="654"/>
      <c r="CY32" s="654"/>
      <c r="CZ32" s="654"/>
      <c r="DA32" s="654"/>
      <c r="DB32" s="654"/>
      <c r="DC32" s="654"/>
      <c r="DD32" s="654"/>
      <c r="DE32" s="654"/>
      <c r="DF32" s="654"/>
      <c r="DG32" s="654"/>
      <c r="DH32" s="654"/>
      <c r="DI32" s="654"/>
      <c r="DJ32" s="654"/>
      <c r="DK32" s="654"/>
      <c r="DL32" s="654"/>
      <c r="DM32" s="654"/>
      <c r="DN32" s="654"/>
      <c r="DO32" s="654"/>
      <c r="DP32" s="654"/>
      <c r="DQ32" s="654"/>
      <c r="DR32" s="654"/>
      <c r="DS32" s="654"/>
      <c r="DT32" s="654"/>
      <c r="DU32" s="654"/>
      <c r="DV32" s="654"/>
      <c r="DW32" s="654"/>
      <c r="DX32" s="654"/>
      <c r="DY32" s="654"/>
      <c r="DZ32" s="654"/>
      <c r="EA32" s="654"/>
      <c r="EB32" s="654"/>
      <c r="EC32" s="654"/>
      <c r="ED32" s="654"/>
      <c r="EE32" s="654"/>
      <c r="EF32" s="654"/>
      <c r="EG32" s="654"/>
      <c r="EH32" s="654"/>
      <c r="EI32" s="654"/>
      <c r="EJ32" s="654"/>
      <c r="EK32" s="654"/>
      <c r="EL32" s="654"/>
      <c r="EM32" s="654"/>
      <c r="EN32" s="654"/>
      <c r="EO32" s="654"/>
      <c r="EP32" s="654"/>
      <c r="EQ32" s="654"/>
      <c r="ER32" s="654"/>
      <c r="ES32" s="654"/>
      <c r="ET32" s="654"/>
      <c r="EU32" s="654"/>
      <c r="EV32" s="654"/>
      <c r="EW32" s="654"/>
      <c r="EX32" s="654"/>
      <c r="EY32" s="654"/>
      <c r="EZ32" s="654"/>
      <c r="FA32" s="654"/>
      <c r="FB32" s="654"/>
      <c r="FC32" s="654"/>
      <c r="FD32" s="654"/>
      <c r="FE32" s="654"/>
      <c r="FF32" s="654"/>
      <c r="FG32" s="654"/>
      <c r="FH32" s="654"/>
      <c r="FI32" s="654"/>
      <c r="FJ32" s="654"/>
      <c r="FK32" s="654"/>
      <c r="FL32" s="654"/>
      <c r="FM32" s="654"/>
      <c r="FN32" s="654"/>
      <c r="FO32" s="654"/>
    </row>
    <row r="33" spans="1:171" s="201" customFormat="1" ht="14.25" customHeight="1" x14ac:dyDescent="0.25">
      <c r="A33" s="24"/>
      <c r="B33" s="274"/>
      <c r="C33" s="274"/>
      <c r="D33" s="274"/>
      <c r="E33" s="274"/>
      <c r="F33" s="274"/>
      <c r="G33" s="274"/>
      <c r="H33" s="274"/>
      <c r="I33" s="274"/>
      <c r="J33" s="274"/>
      <c r="K33" s="274"/>
      <c r="L33" s="274"/>
      <c r="M33" s="7"/>
      <c r="N33" s="7"/>
      <c r="O33" s="7"/>
      <c r="P33" s="7"/>
      <c r="Q33" s="7"/>
      <c r="R33" s="7"/>
      <c r="S33" s="7"/>
      <c r="T33" s="7"/>
      <c r="U33" s="7"/>
      <c r="V33" s="7"/>
      <c r="W33" s="7"/>
      <c r="X33" s="7"/>
      <c r="Y33" s="7"/>
      <c r="Z33" s="7"/>
      <c r="AA33" s="654"/>
      <c r="AB33" s="654"/>
      <c r="AC33" s="654"/>
      <c r="AD33" s="654"/>
      <c r="AE33" s="654"/>
      <c r="AF33" s="654"/>
      <c r="AG33" s="654"/>
      <c r="AH33" s="654"/>
      <c r="AI33" s="654"/>
      <c r="AJ33" s="654"/>
      <c r="AK33" s="654"/>
      <c r="AL33" s="654"/>
      <c r="AM33" s="654"/>
      <c r="AN33" s="654"/>
      <c r="AO33" s="654"/>
      <c r="AP33" s="654"/>
      <c r="AQ33" s="654"/>
      <c r="AR33" s="654"/>
      <c r="AS33" s="654"/>
      <c r="AT33" s="654"/>
      <c r="AU33" s="654"/>
      <c r="AV33" s="654"/>
      <c r="AW33" s="654"/>
      <c r="AX33" s="654"/>
      <c r="AY33" s="654"/>
      <c r="AZ33" s="654"/>
      <c r="BA33" s="654"/>
      <c r="BB33" s="654"/>
      <c r="BC33" s="654"/>
      <c r="BD33" s="654"/>
      <c r="BE33" s="654"/>
      <c r="BF33" s="654"/>
      <c r="BG33" s="654"/>
      <c r="BH33" s="654"/>
      <c r="BI33" s="654"/>
      <c r="BJ33" s="654"/>
      <c r="BK33" s="654"/>
      <c r="BL33" s="654"/>
      <c r="BM33" s="654"/>
      <c r="BN33" s="654"/>
      <c r="BO33" s="654"/>
      <c r="BP33" s="654"/>
      <c r="BQ33" s="654"/>
      <c r="BR33" s="654"/>
      <c r="BS33" s="654"/>
      <c r="BT33" s="654"/>
      <c r="BU33" s="654"/>
      <c r="BV33" s="654"/>
      <c r="BW33" s="654"/>
      <c r="BX33" s="654"/>
      <c r="BY33" s="654"/>
      <c r="BZ33" s="654"/>
      <c r="CA33" s="654"/>
      <c r="CB33" s="654"/>
      <c r="CC33" s="654"/>
      <c r="CD33" s="654"/>
      <c r="CE33" s="654"/>
      <c r="CF33" s="654"/>
      <c r="CG33" s="654"/>
      <c r="CH33" s="654"/>
      <c r="CI33" s="654"/>
      <c r="CJ33" s="654"/>
      <c r="CK33" s="654"/>
      <c r="CL33" s="654"/>
      <c r="CM33" s="654"/>
      <c r="CN33" s="654"/>
      <c r="CO33" s="654"/>
      <c r="CP33" s="654"/>
      <c r="CQ33" s="654"/>
      <c r="CR33" s="654"/>
      <c r="CS33" s="654"/>
      <c r="CT33" s="654"/>
      <c r="CU33" s="654"/>
      <c r="CV33" s="654"/>
      <c r="CW33" s="654"/>
      <c r="CX33" s="654"/>
      <c r="CY33" s="654"/>
      <c r="CZ33" s="654"/>
      <c r="DA33" s="654"/>
      <c r="DB33" s="654"/>
      <c r="DC33" s="654"/>
      <c r="DD33" s="654"/>
      <c r="DE33" s="654"/>
      <c r="DF33" s="654"/>
      <c r="DG33" s="654"/>
      <c r="DH33" s="654"/>
      <c r="DI33" s="654"/>
      <c r="DJ33" s="654"/>
      <c r="DK33" s="654"/>
      <c r="DL33" s="654"/>
      <c r="DM33" s="654"/>
      <c r="DN33" s="654"/>
      <c r="DO33" s="654"/>
      <c r="DP33" s="654"/>
      <c r="DQ33" s="654"/>
      <c r="DR33" s="654"/>
      <c r="DS33" s="654"/>
      <c r="DT33" s="654"/>
      <c r="DU33" s="654"/>
      <c r="DV33" s="654"/>
      <c r="DW33" s="654"/>
      <c r="DX33" s="654"/>
      <c r="DY33" s="654"/>
      <c r="DZ33" s="654"/>
      <c r="EA33" s="654"/>
      <c r="EB33" s="654"/>
      <c r="EC33" s="654"/>
      <c r="ED33" s="654"/>
      <c r="EE33" s="654"/>
      <c r="EF33" s="654"/>
      <c r="EG33" s="654"/>
      <c r="EH33" s="654"/>
      <c r="EI33" s="654"/>
      <c r="EJ33" s="654"/>
      <c r="EK33" s="654"/>
      <c r="EL33" s="654"/>
      <c r="EM33" s="654"/>
      <c r="EN33" s="654"/>
      <c r="EO33" s="654"/>
      <c r="EP33" s="654"/>
      <c r="EQ33" s="654"/>
      <c r="ER33" s="654"/>
      <c r="ES33" s="654"/>
      <c r="ET33" s="654"/>
      <c r="EU33" s="654"/>
      <c r="EV33" s="654"/>
      <c r="EW33" s="654"/>
      <c r="EX33" s="654"/>
      <c r="EY33" s="654"/>
      <c r="EZ33" s="654"/>
      <c r="FA33" s="654"/>
      <c r="FB33" s="654"/>
      <c r="FC33" s="654"/>
      <c r="FD33" s="654"/>
      <c r="FE33" s="654"/>
      <c r="FF33" s="654"/>
      <c r="FG33" s="654"/>
      <c r="FH33" s="654"/>
      <c r="FI33" s="654"/>
      <c r="FJ33" s="654"/>
      <c r="FK33" s="654"/>
      <c r="FL33" s="654"/>
      <c r="FM33" s="654"/>
      <c r="FN33" s="654"/>
      <c r="FO33" s="654"/>
    </row>
    <row r="34" spans="1:171" s="653" customFormat="1" ht="13.65" customHeight="1" x14ac:dyDescent="0.25">
      <c r="A34" s="18"/>
      <c r="B34" s="24"/>
      <c r="C34" s="24"/>
      <c r="D34" s="24"/>
      <c r="E34" s="24"/>
      <c r="F34" s="24"/>
      <c r="G34" s="24"/>
      <c r="H34" s="24"/>
      <c r="I34" s="24"/>
      <c r="J34" s="7"/>
      <c r="K34" s="7"/>
      <c r="L34" s="7"/>
      <c r="M34" s="7"/>
      <c r="N34" s="7"/>
      <c r="O34" s="7"/>
      <c r="P34" s="7"/>
      <c r="Q34" s="7"/>
      <c r="R34" s="7"/>
      <c r="S34" s="7"/>
      <c r="T34" s="7"/>
      <c r="U34" s="7"/>
      <c r="V34" s="7"/>
      <c r="W34" s="7"/>
      <c r="X34" s="7"/>
      <c r="Y34" s="7"/>
      <c r="Z34" s="7"/>
      <c r="AA34" s="651"/>
      <c r="AB34" s="651"/>
      <c r="AC34" s="651"/>
      <c r="AD34" s="651"/>
      <c r="AE34" s="651"/>
      <c r="AF34" s="651"/>
      <c r="AG34" s="651"/>
      <c r="AH34" s="651"/>
      <c r="AI34" s="651"/>
      <c r="AJ34" s="651"/>
      <c r="AK34" s="651"/>
      <c r="AL34" s="651"/>
      <c r="AM34" s="651"/>
      <c r="AN34" s="651"/>
      <c r="AO34" s="651"/>
      <c r="AP34" s="651"/>
      <c r="AQ34" s="651"/>
      <c r="AR34" s="651"/>
      <c r="AS34" s="651"/>
      <c r="AT34" s="651"/>
      <c r="AU34" s="651"/>
      <c r="AV34" s="651"/>
      <c r="AW34" s="651"/>
      <c r="AX34" s="651"/>
      <c r="AY34" s="651"/>
      <c r="AZ34" s="651"/>
      <c r="BA34" s="651"/>
      <c r="BB34" s="651"/>
      <c r="BC34" s="651"/>
      <c r="BD34" s="651"/>
      <c r="BE34" s="651"/>
      <c r="BF34" s="651"/>
      <c r="BG34" s="651"/>
      <c r="BH34" s="651"/>
      <c r="BI34" s="651"/>
      <c r="BJ34" s="651"/>
      <c r="BK34" s="651"/>
      <c r="BL34" s="651"/>
      <c r="BM34" s="651"/>
      <c r="BN34" s="651"/>
      <c r="BO34" s="651"/>
      <c r="BP34" s="651"/>
      <c r="BQ34" s="651"/>
      <c r="BR34" s="651"/>
      <c r="BS34" s="651"/>
      <c r="BT34" s="651"/>
      <c r="BU34" s="651"/>
      <c r="BV34" s="651"/>
      <c r="BW34" s="651"/>
      <c r="BX34" s="651"/>
      <c r="BY34" s="651"/>
      <c r="BZ34" s="651"/>
      <c r="CA34" s="651"/>
      <c r="CB34" s="651"/>
      <c r="CC34" s="651"/>
      <c r="CD34" s="651"/>
      <c r="CE34" s="651"/>
      <c r="CF34" s="651"/>
      <c r="CG34" s="651"/>
      <c r="CH34" s="651"/>
      <c r="CI34" s="651"/>
      <c r="CJ34" s="651"/>
      <c r="CK34" s="651"/>
      <c r="CL34" s="651"/>
      <c r="CM34" s="651"/>
      <c r="CN34" s="651"/>
      <c r="CO34" s="651"/>
      <c r="CP34" s="651"/>
      <c r="CQ34" s="651"/>
      <c r="CR34" s="651"/>
      <c r="CS34" s="651"/>
      <c r="CT34" s="651"/>
      <c r="CU34" s="651"/>
      <c r="CV34" s="651"/>
      <c r="CW34" s="651"/>
      <c r="CX34" s="651"/>
      <c r="CY34" s="651"/>
      <c r="CZ34" s="651"/>
      <c r="DA34" s="651"/>
      <c r="DB34" s="651"/>
      <c r="DC34" s="651"/>
      <c r="DD34" s="651"/>
      <c r="DE34" s="651"/>
      <c r="DF34" s="651"/>
      <c r="DG34" s="651"/>
      <c r="DH34" s="651"/>
      <c r="DI34" s="651"/>
      <c r="DJ34" s="651"/>
      <c r="DK34" s="651"/>
      <c r="DL34" s="651"/>
      <c r="DM34" s="651"/>
      <c r="DN34" s="651"/>
      <c r="DO34" s="651"/>
      <c r="DP34" s="651"/>
      <c r="DQ34" s="651"/>
      <c r="DR34" s="651"/>
      <c r="DS34" s="651"/>
      <c r="DT34" s="651"/>
      <c r="DU34" s="651"/>
      <c r="DV34" s="651"/>
      <c r="DW34" s="651"/>
      <c r="DX34" s="651"/>
      <c r="DY34" s="651"/>
      <c r="DZ34" s="651"/>
      <c r="EA34" s="651"/>
      <c r="EB34" s="651"/>
      <c r="EC34" s="651"/>
      <c r="ED34" s="651"/>
      <c r="EE34" s="651"/>
      <c r="EF34" s="651"/>
      <c r="EG34" s="651"/>
      <c r="EH34" s="651"/>
      <c r="EI34" s="651"/>
      <c r="EJ34" s="651"/>
      <c r="EK34" s="651"/>
      <c r="EL34" s="651"/>
      <c r="EM34" s="651"/>
      <c r="EN34" s="651"/>
      <c r="EO34" s="651"/>
      <c r="EP34" s="651"/>
      <c r="EQ34" s="651"/>
      <c r="ER34" s="651"/>
      <c r="ES34" s="651"/>
      <c r="ET34" s="651"/>
      <c r="EU34" s="651"/>
      <c r="EV34" s="651"/>
      <c r="EW34" s="651"/>
      <c r="EX34" s="651"/>
      <c r="EY34" s="651"/>
      <c r="EZ34" s="651"/>
      <c r="FA34" s="651"/>
      <c r="FB34" s="651"/>
      <c r="FC34" s="651"/>
      <c r="FD34" s="651"/>
      <c r="FE34" s="651"/>
      <c r="FF34" s="651"/>
      <c r="FG34" s="651"/>
      <c r="FH34" s="651"/>
      <c r="FI34" s="651"/>
      <c r="FJ34" s="651"/>
      <c r="FK34" s="651"/>
      <c r="FL34" s="651"/>
      <c r="FM34" s="651"/>
      <c r="FN34" s="651"/>
      <c r="FO34" s="651"/>
    </row>
    <row r="35" spans="1:171" ht="23.25" customHeight="1" x14ac:dyDescent="0.25">
      <c r="A35" s="18"/>
      <c r="B35" s="24"/>
      <c r="C35" s="24"/>
      <c r="D35" s="24"/>
      <c r="E35" s="24"/>
      <c r="F35" s="24"/>
      <c r="G35" s="24"/>
      <c r="H35" s="24"/>
      <c r="I35" s="24"/>
    </row>
  </sheetData>
  <mergeCells count="10">
    <mergeCell ref="G6:G7"/>
    <mergeCell ref="H6:H7"/>
    <mergeCell ref="I6:I7"/>
    <mergeCell ref="J6:J7"/>
    <mergeCell ref="A6:A7"/>
    <mergeCell ref="B6:B7"/>
    <mergeCell ref="C6:C7"/>
    <mergeCell ref="D6:D7"/>
    <mergeCell ref="E6:E7"/>
    <mergeCell ref="F6:F7"/>
  </mergeCells>
  <hyperlinks>
    <hyperlink ref="A1" location="Índice!A1" display="Volver al Índice" xr:uid="{212961F6-7B2D-4F33-95AB-0AF59E347254}"/>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4F42D-4222-4C8B-BD14-BEEA7ED9202B}">
  <sheetPr codeName="Hoja29"/>
  <dimension ref="A1:N34"/>
  <sheetViews>
    <sheetView showGridLines="0" zoomScale="115" zoomScaleNormal="115" workbookViewId="0"/>
  </sheetViews>
  <sheetFormatPr baseColWidth="10" defaultRowHeight="13.2" x14ac:dyDescent="0.25"/>
  <cols>
    <col min="1" max="1" width="35.44140625" style="7" customWidth="1"/>
    <col min="2" max="10" width="11.44140625" style="7" customWidth="1"/>
    <col min="11" max="11" width="17.109375" style="7" customWidth="1"/>
    <col min="12" max="12" width="14" style="7" customWidth="1"/>
    <col min="13" max="13" width="11.5546875" style="7"/>
    <col min="14" max="14" width="12.44140625" style="7" customWidth="1"/>
    <col min="15" max="16384" width="11.5546875" style="7"/>
  </cols>
  <sheetData>
    <row r="1" spans="1:14" s="378" customFormat="1" ht="20.100000000000001" customHeight="1" x14ac:dyDescent="0.25">
      <c r="A1" s="1344" t="s">
        <v>1132</v>
      </c>
      <c r="B1" s="275"/>
      <c r="C1" s="275"/>
      <c r="D1" s="275"/>
      <c r="E1" s="275"/>
      <c r="F1" s="275"/>
      <c r="G1" s="275"/>
      <c r="H1" s="275"/>
      <c r="I1" s="275"/>
      <c r="J1" s="275"/>
      <c r="K1" s="275"/>
    </row>
    <row r="2" spans="1:14" s="172" customFormat="1" ht="24" customHeight="1" x14ac:dyDescent="0.3">
      <c r="A2" s="167" t="s">
        <v>713</v>
      </c>
      <c r="B2" s="167"/>
      <c r="C2" s="167"/>
      <c r="D2" s="167"/>
      <c r="E2" s="167"/>
      <c r="F2" s="167"/>
      <c r="G2" s="167"/>
      <c r="H2" s="167"/>
      <c r="I2" s="167"/>
      <c r="J2" s="167"/>
      <c r="K2" s="167"/>
      <c r="L2" s="676"/>
      <c r="M2" s="676"/>
      <c r="N2" s="676"/>
    </row>
    <row r="3" spans="1:14" s="378" customFormat="1" ht="20.100000000000001" customHeight="1" x14ac:dyDescent="0.25">
      <c r="A3" s="169">
        <v>46053</v>
      </c>
      <c r="B3" s="169"/>
      <c r="C3" s="169"/>
      <c r="D3" s="169"/>
      <c r="E3" s="169"/>
      <c r="F3" s="169"/>
      <c r="G3" s="169"/>
      <c r="H3" s="169"/>
      <c r="I3" s="169"/>
      <c r="J3" s="169"/>
      <c r="K3" s="169"/>
      <c r="L3" s="621"/>
      <c r="M3" s="621"/>
      <c r="N3" s="621"/>
    </row>
    <row r="4" spans="1:14" s="384" customFormat="1" ht="20.100000000000001" customHeight="1" x14ac:dyDescent="0.3">
      <c r="A4" s="170" t="s">
        <v>176</v>
      </c>
      <c r="B4" s="170"/>
      <c r="C4" s="170"/>
      <c r="D4" s="170"/>
      <c r="E4" s="170"/>
      <c r="F4" s="170"/>
      <c r="G4" s="170"/>
      <c r="H4" s="170"/>
      <c r="I4" s="170"/>
      <c r="J4" s="170"/>
      <c r="K4" s="170"/>
      <c r="L4" s="582"/>
      <c r="M4" s="582"/>
      <c r="N4" s="582"/>
    </row>
    <row r="5" spans="1:14" ht="6.75" customHeight="1" thickBot="1" x14ac:dyDescent="0.3">
      <c r="A5" s="677"/>
    </row>
    <row r="6" spans="1:14" s="36" customFormat="1" ht="60" customHeight="1" x14ac:dyDescent="0.2">
      <c r="A6" s="356" t="s">
        <v>1</v>
      </c>
      <c r="B6" s="678" t="s">
        <v>714</v>
      </c>
      <c r="C6" s="678" t="s">
        <v>715</v>
      </c>
      <c r="D6" s="678" t="s">
        <v>716</v>
      </c>
      <c r="E6" s="679" t="s">
        <v>136</v>
      </c>
      <c r="F6" s="678" t="s">
        <v>717</v>
      </c>
      <c r="G6" s="678" t="s">
        <v>718</v>
      </c>
      <c r="H6" s="678" t="s">
        <v>719</v>
      </c>
      <c r="I6" s="678" t="s">
        <v>720</v>
      </c>
      <c r="J6" s="678" t="s">
        <v>721</v>
      </c>
      <c r="K6" s="356" t="s">
        <v>722</v>
      </c>
    </row>
    <row r="7" spans="1:14" s="36" customFormat="1" ht="7.5" customHeight="1" x14ac:dyDescent="0.2">
      <c r="A7" s="388"/>
      <c r="B7" s="388"/>
      <c r="C7" s="388"/>
      <c r="D7" s="388"/>
      <c r="E7" s="388"/>
      <c r="F7" s="388"/>
      <c r="G7" s="388"/>
      <c r="H7" s="388"/>
      <c r="I7" s="388"/>
      <c r="J7" s="388"/>
      <c r="K7" s="388"/>
    </row>
    <row r="8" spans="1:14" s="24" customFormat="1" ht="20.100000000000001" customHeight="1" x14ac:dyDescent="0.3">
      <c r="A8" s="290" t="s">
        <v>29</v>
      </c>
      <c r="B8" s="680">
        <v>1.1179879777184144E-2</v>
      </c>
      <c r="C8" s="680">
        <v>4.9742369267809377</v>
      </c>
      <c r="D8" s="680">
        <v>1.2378656449826617</v>
      </c>
      <c r="E8" s="680">
        <v>53.020195425725724</v>
      </c>
      <c r="F8" s="680">
        <v>22.900429252742967</v>
      </c>
      <c r="G8" s="680">
        <v>0.18679354433866185</v>
      </c>
      <c r="H8" s="680">
        <v>3.8855385244588994</v>
      </c>
      <c r="I8" s="680">
        <v>6.2935430207147256</v>
      </c>
      <c r="J8" s="680">
        <v>7.4902177804782157</v>
      </c>
      <c r="K8" s="681">
        <v>81411081.169</v>
      </c>
      <c r="L8" s="682"/>
    </row>
    <row r="9" spans="1:14" s="24" customFormat="1" ht="20.100000000000001" customHeight="1" x14ac:dyDescent="0.3">
      <c r="A9" s="290" t="s">
        <v>30</v>
      </c>
      <c r="B9" s="680">
        <v>3.5027866313083345E-3</v>
      </c>
      <c r="C9" s="680">
        <v>0.13057595987068993</v>
      </c>
      <c r="D9" s="680">
        <v>0.12253027441863834</v>
      </c>
      <c r="E9" s="680">
        <v>68.168108488470651</v>
      </c>
      <c r="F9" s="680">
        <v>5.8654075659000338</v>
      </c>
      <c r="G9" s="680">
        <v>1.1211900149207131E-2</v>
      </c>
      <c r="H9" s="680">
        <v>0.80304328172731909</v>
      </c>
      <c r="I9" s="680">
        <v>4.498750847433973</v>
      </c>
      <c r="J9" s="680">
        <v>20.396868895398189</v>
      </c>
      <c r="K9" s="681">
        <v>1763367.47</v>
      </c>
      <c r="L9" s="682"/>
    </row>
    <row r="10" spans="1:14" s="24" customFormat="1" ht="20.100000000000001" customHeight="1" x14ac:dyDescent="0.3">
      <c r="A10" s="290" t="s">
        <v>31</v>
      </c>
      <c r="B10" s="680">
        <v>0.25821459382518369</v>
      </c>
      <c r="C10" s="680">
        <v>5.2518985997299534</v>
      </c>
      <c r="D10" s="680">
        <v>3.051837884652739</v>
      </c>
      <c r="E10" s="680">
        <v>60.30937993676487</v>
      </c>
      <c r="F10" s="680">
        <v>19.52335509412255</v>
      </c>
      <c r="G10" s="680" t="s">
        <v>134</v>
      </c>
      <c r="H10" s="680">
        <v>4.1539070289547428</v>
      </c>
      <c r="I10" s="680">
        <v>3.3451045954422041</v>
      </c>
      <c r="J10" s="680">
        <v>4.1063022665077638</v>
      </c>
      <c r="K10" s="681">
        <v>122823511.755</v>
      </c>
      <c r="L10" s="682"/>
    </row>
    <row r="11" spans="1:14" s="24" customFormat="1" ht="20.100000000000001" customHeight="1" x14ac:dyDescent="0.3">
      <c r="A11" s="290" t="s">
        <v>32</v>
      </c>
      <c r="B11" s="680">
        <v>7.5360452377290651E-2</v>
      </c>
      <c r="C11" s="680">
        <v>8.8619590802404229</v>
      </c>
      <c r="D11" s="680">
        <v>0.79091224868036836</v>
      </c>
      <c r="E11" s="680">
        <v>46.606732065830897</v>
      </c>
      <c r="F11" s="680">
        <v>22.403883723371973</v>
      </c>
      <c r="G11" s="680">
        <v>1.5522901564284377E-2</v>
      </c>
      <c r="H11" s="680">
        <v>0.12937824731288733</v>
      </c>
      <c r="I11" s="680">
        <v>9.3011735714549229</v>
      </c>
      <c r="J11" s="680">
        <v>11.81507770916696</v>
      </c>
      <c r="K11" s="681">
        <v>7055948.8859999999</v>
      </c>
      <c r="L11" s="682"/>
    </row>
    <row r="12" spans="1:14" s="24" customFormat="1" ht="20.100000000000001" customHeight="1" x14ac:dyDescent="0.3">
      <c r="A12" s="290" t="s">
        <v>33</v>
      </c>
      <c r="B12" s="680">
        <v>0.22061400088932118</v>
      </c>
      <c r="C12" s="680">
        <v>1.3819853417599604</v>
      </c>
      <c r="D12" s="680">
        <v>2.3438647707040605</v>
      </c>
      <c r="E12" s="680">
        <v>49.883264211852044</v>
      </c>
      <c r="F12" s="680">
        <v>24.590194335217092</v>
      </c>
      <c r="G12" s="680">
        <v>2.5263022023701089</v>
      </c>
      <c r="H12" s="680">
        <v>5.8474090441215472</v>
      </c>
      <c r="I12" s="680">
        <v>11.539446566491977</v>
      </c>
      <c r="J12" s="680">
        <v>1.6669195265938848</v>
      </c>
      <c r="K12" s="681">
        <v>14597495.567</v>
      </c>
      <c r="L12" s="682"/>
    </row>
    <row r="13" spans="1:14" s="24" customFormat="1" ht="20.100000000000001" customHeight="1" x14ac:dyDescent="0.3">
      <c r="A13" s="290" t="s">
        <v>117</v>
      </c>
      <c r="B13" s="680">
        <v>2.2348145284408726E-2</v>
      </c>
      <c r="C13" s="680">
        <v>3.9684231073772591</v>
      </c>
      <c r="D13" s="680">
        <v>1.517427189478012</v>
      </c>
      <c r="E13" s="680">
        <v>57.767878551070787</v>
      </c>
      <c r="F13" s="680">
        <v>22.591961996300821</v>
      </c>
      <c r="G13" s="680">
        <v>2.4069386388340481</v>
      </c>
      <c r="H13" s="680">
        <v>4.0456285578767348</v>
      </c>
      <c r="I13" s="680">
        <v>6.3631695317024466</v>
      </c>
      <c r="J13" s="680">
        <v>1.3162242820754821</v>
      </c>
      <c r="K13" s="681">
        <v>49607870.626000002</v>
      </c>
      <c r="L13" s="682"/>
    </row>
    <row r="14" spans="1:14" s="24" customFormat="1" ht="20.100000000000001" customHeight="1" x14ac:dyDescent="0.3">
      <c r="A14" s="290" t="s">
        <v>35</v>
      </c>
      <c r="B14" s="680">
        <v>0.30660559315845187</v>
      </c>
      <c r="C14" s="680">
        <v>1.9388041031976246</v>
      </c>
      <c r="D14" s="680" t="s">
        <v>134</v>
      </c>
      <c r="E14" s="680">
        <v>5.3784621025863517</v>
      </c>
      <c r="F14" s="680" t="s">
        <v>134</v>
      </c>
      <c r="G14" s="680">
        <v>53.923323493969363</v>
      </c>
      <c r="H14" s="680" t="s">
        <v>134</v>
      </c>
      <c r="I14" s="680">
        <v>36.274849463994464</v>
      </c>
      <c r="J14" s="680">
        <v>2.1779552430937485</v>
      </c>
      <c r="K14" s="681">
        <v>1072975.8600000001</v>
      </c>
      <c r="L14" s="682"/>
    </row>
    <row r="15" spans="1:14" s="24" customFormat="1" ht="20.100000000000001" customHeight="1" x14ac:dyDescent="0.3">
      <c r="A15" s="290" t="s">
        <v>36</v>
      </c>
      <c r="B15" s="680">
        <v>8.8075157274530275E-2</v>
      </c>
      <c r="C15" s="680">
        <v>6.2095449803017244</v>
      </c>
      <c r="D15" s="680">
        <v>3.4264255272387496</v>
      </c>
      <c r="E15" s="680">
        <v>55.170275001791211</v>
      </c>
      <c r="F15" s="680">
        <v>23.167099604879969</v>
      </c>
      <c r="G15" s="680">
        <v>2.0605468628991757</v>
      </c>
      <c r="H15" s="680">
        <v>3.16562141776794</v>
      </c>
      <c r="I15" s="680">
        <v>4.6202906527907706</v>
      </c>
      <c r="J15" s="680">
        <v>2.0921207950559273</v>
      </c>
      <c r="K15" s="681">
        <v>49530941.924999997</v>
      </c>
      <c r="L15" s="682"/>
    </row>
    <row r="16" spans="1:14" s="24" customFormat="1" ht="20.100000000000001" customHeight="1" x14ac:dyDescent="0.3">
      <c r="A16" s="290" t="s">
        <v>37</v>
      </c>
      <c r="B16" s="680" t="s">
        <v>134</v>
      </c>
      <c r="C16" s="680" t="s">
        <v>134</v>
      </c>
      <c r="D16" s="680" t="s">
        <v>134</v>
      </c>
      <c r="E16" s="680">
        <v>97.424708536372037</v>
      </c>
      <c r="F16" s="680">
        <v>2.5752914709832599</v>
      </c>
      <c r="G16" s="680" t="s">
        <v>134</v>
      </c>
      <c r="H16" s="680" t="s">
        <v>134</v>
      </c>
      <c r="I16" s="680" t="s">
        <v>134</v>
      </c>
      <c r="J16" s="680">
        <v>-7.3552967576778828E-9</v>
      </c>
      <c r="K16" s="681">
        <v>13595636.453</v>
      </c>
      <c r="L16" s="682"/>
    </row>
    <row r="17" spans="1:12" s="24" customFormat="1" ht="20.100000000000001" customHeight="1" x14ac:dyDescent="0.3">
      <c r="A17" s="290" t="s">
        <v>38</v>
      </c>
      <c r="B17" s="680" t="s">
        <v>134</v>
      </c>
      <c r="C17" s="680">
        <v>0.2328349600407324</v>
      </c>
      <c r="D17" s="680">
        <v>0.21634150242162942</v>
      </c>
      <c r="E17" s="680">
        <v>70.846575371383651</v>
      </c>
      <c r="F17" s="680">
        <v>13.444850679141815</v>
      </c>
      <c r="G17" s="680" t="s">
        <v>134</v>
      </c>
      <c r="H17" s="680">
        <v>1.9044336062447174</v>
      </c>
      <c r="I17" s="680">
        <v>12.817490474658024</v>
      </c>
      <c r="J17" s="680">
        <v>0.53747340610943595</v>
      </c>
      <c r="K17" s="681">
        <v>4250388.3430000003</v>
      </c>
      <c r="L17" s="682"/>
    </row>
    <row r="18" spans="1:12" s="24" customFormat="1" ht="20.100000000000001" customHeight="1" x14ac:dyDescent="0.3">
      <c r="A18" s="26" t="s">
        <v>39</v>
      </c>
      <c r="B18" s="680" t="s">
        <v>134</v>
      </c>
      <c r="C18" s="680">
        <v>48.483969714719009</v>
      </c>
      <c r="D18" s="680" t="s">
        <v>134</v>
      </c>
      <c r="E18" s="680">
        <v>51.516030312462632</v>
      </c>
      <c r="F18" s="680" t="s">
        <v>134</v>
      </c>
      <c r="G18" s="680" t="s">
        <v>134</v>
      </c>
      <c r="H18" s="680" t="s">
        <v>134</v>
      </c>
      <c r="I18" s="680" t="s">
        <v>134</v>
      </c>
      <c r="J18" s="680">
        <v>-2.7181646421518056E-8</v>
      </c>
      <c r="K18" s="681">
        <v>3678953.6159999999</v>
      </c>
      <c r="L18" s="682"/>
    </row>
    <row r="19" spans="1:12" s="24" customFormat="1" ht="20.100000000000001" customHeight="1" x14ac:dyDescent="0.3">
      <c r="A19" s="26" t="s">
        <v>118</v>
      </c>
      <c r="B19" s="680">
        <v>1.8881840703599558E-2</v>
      </c>
      <c r="C19" s="680" t="s">
        <v>134</v>
      </c>
      <c r="D19" s="680">
        <v>1.3752128800392509</v>
      </c>
      <c r="E19" s="680">
        <v>72.460351416978099</v>
      </c>
      <c r="F19" s="680" t="s">
        <v>134</v>
      </c>
      <c r="G19" s="680">
        <v>4.4367245389402576</v>
      </c>
      <c r="H19" s="680">
        <v>4.9513827202576701</v>
      </c>
      <c r="I19" s="680">
        <v>8.5586520028236617</v>
      </c>
      <c r="J19" s="680">
        <v>8.1987946002574539</v>
      </c>
      <c r="K19" s="681">
        <v>5883552.443</v>
      </c>
      <c r="L19" s="682"/>
    </row>
    <row r="20" spans="1:12" s="24" customFormat="1" ht="20.100000000000001" customHeight="1" x14ac:dyDescent="0.3">
      <c r="A20" s="26" t="s">
        <v>154</v>
      </c>
      <c r="B20" s="680" t="s">
        <v>134</v>
      </c>
      <c r="C20" s="680">
        <v>37.030489167334402</v>
      </c>
      <c r="D20" s="680" t="s">
        <v>134</v>
      </c>
      <c r="E20" s="680">
        <v>62.969510902862446</v>
      </c>
      <c r="F20" s="680" t="s">
        <v>134</v>
      </c>
      <c r="G20" s="680" t="s">
        <v>134</v>
      </c>
      <c r="H20" s="680" t="s">
        <v>134</v>
      </c>
      <c r="I20" s="680" t="s">
        <v>134</v>
      </c>
      <c r="J20" s="680">
        <v>-7.0196845752900849E-8</v>
      </c>
      <c r="K20" s="681">
        <v>1424565.6669999999</v>
      </c>
      <c r="L20" s="682"/>
    </row>
    <row r="21" spans="1:12" s="24" customFormat="1" ht="20.100000000000001" customHeight="1" x14ac:dyDescent="0.3">
      <c r="A21" s="27" t="s">
        <v>42</v>
      </c>
      <c r="B21" s="680" t="s">
        <v>134</v>
      </c>
      <c r="C21" s="680" t="s">
        <v>134</v>
      </c>
      <c r="D21" s="680" t="s">
        <v>134</v>
      </c>
      <c r="E21" s="680">
        <v>100.0000001003045</v>
      </c>
      <c r="F21" s="680" t="s">
        <v>134</v>
      </c>
      <c r="G21" s="680" t="s">
        <v>134</v>
      </c>
      <c r="H21" s="680" t="s">
        <v>134</v>
      </c>
      <c r="I21" s="680" t="s">
        <v>134</v>
      </c>
      <c r="J21" s="680">
        <v>-1.0030449136452339E-7</v>
      </c>
      <c r="K21" s="681">
        <v>996964.26100000006</v>
      </c>
      <c r="L21" s="682"/>
    </row>
    <row r="22" spans="1:12" s="24" customFormat="1" ht="20.100000000000001" customHeight="1" x14ac:dyDescent="0.3">
      <c r="A22" s="26" t="s">
        <v>43</v>
      </c>
      <c r="B22" s="680" t="s">
        <v>134</v>
      </c>
      <c r="C22" s="680" t="s">
        <v>134</v>
      </c>
      <c r="D22" s="680">
        <v>2.8443077170800062E-2</v>
      </c>
      <c r="E22" s="680">
        <v>73.763813607624158</v>
      </c>
      <c r="F22" s="680" t="s">
        <v>134</v>
      </c>
      <c r="G22" s="680" t="s">
        <v>134</v>
      </c>
      <c r="H22" s="680">
        <v>4.1316896643106622</v>
      </c>
      <c r="I22" s="680">
        <v>18.112249204633159</v>
      </c>
      <c r="J22" s="680">
        <v>3.9638044462612259</v>
      </c>
      <c r="K22" s="681">
        <v>1129002.3160000001</v>
      </c>
      <c r="L22" s="682"/>
    </row>
    <row r="23" spans="1:12" s="24" customFormat="1" ht="20.100000000000001" customHeight="1" x14ac:dyDescent="0.3">
      <c r="A23" s="26" t="s">
        <v>44</v>
      </c>
      <c r="B23" s="680" t="s">
        <v>134</v>
      </c>
      <c r="C23" s="680" t="s">
        <v>134</v>
      </c>
      <c r="D23" s="680" t="s">
        <v>134</v>
      </c>
      <c r="E23" s="680">
        <v>100</v>
      </c>
      <c r="F23" s="680" t="s">
        <v>134</v>
      </c>
      <c r="G23" s="680" t="s">
        <v>134</v>
      </c>
      <c r="H23" s="680" t="s">
        <v>134</v>
      </c>
      <c r="I23" s="680" t="s">
        <v>134</v>
      </c>
      <c r="J23" s="680" t="s">
        <v>134</v>
      </c>
      <c r="K23" s="681">
        <v>124637.75999999999</v>
      </c>
      <c r="L23" s="682"/>
    </row>
    <row r="24" spans="1:12" s="24" customFormat="1" ht="20.100000000000001" customHeight="1" x14ac:dyDescent="0.3">
      <c r="A24" s="26" t="s">
        <v>45</v>
      </c>
      <c r="B24" s="680" t="s">
        <v>134</v>
      </c>
      <c r="C24" s="680" t="s">
        <v>134</v>
      </c>
      <c r="D24" s="680" t="s">
        <v>134</v>
      </c>
      <c r="E24" s="680">
        <v>79.043363726179052</v>
      </c>
      <c r="F24" s="680" t="s">
        <v>134</v>
      </c>
      <c r="G24" s="680" t="s">
        <v>134</v>
      </c>
      <c r="H24" s="680" t="s">
        <v>134</v>
      </c>
      <c r="I24" s="680">
        <v>6.8952834066666604</v>
      </c>
      <c r="J24" s="680">
        <v>14.061352867154289</v>
      </c>
      <c r="K24" s="681">
        <v>2469309.9610000001</v>
      </c>
      <c r="L24" s="682"/>
    </row>
    <row r="25" spans="1:12" s="24" customFormat="1" ht="20.100000000000001" customHeight="1" x14ac:dyDescent="0.3">
      <c r="A25" s="26" t="s">
        <v>46</v>
      </c>
      <c r="B25" s="680" t="s">
        <v>134</v>
      </c>
      <c r="C25" s="680" t="s">
        <v>134</v>
      </c>
      <c r="D25" s="680" t="s">
        <v>134</v>
      </c>
      <c r="E25" s="680">
        <v>100</v>
      </c>
      <c r="F25" s="680" t="s">
        <v>134</v>
      </c>
      <c r="G25" s="680" t="s">
        <v>134</v>
      </c>
      <c r="H25" s="680" t="s">
        <v>134</v>
      </c>
      <c r="I25" s="680" t="s">
        <v>134</v>
      </c>
      <c r="J25" s="680" t="s">
        <v>134</v>
      </c>
      <c r="K25" s="681">
        <v>4657659.2949999999</v>
      </c>
      <c r="L25" s="682"/>
    </row>
    <row r="26" spans="1:12" s="24" customFormat="1" ht="20.100000000000001" customHeight="1" x14ac:dyDescent="0.3">
      <c r="A26" s="26" t="s">
        <v>47</v>
      </c>
      <c r="B26" s="680">
        <v>6.3112155617099566E-7</v>
      </c>
      <c r="C26" s="680">
        <v>8.2964367750410819</v>
      </c>
      <c r="D26" s="680" t="s">
        <v>134</v>
      </c>
      <c r="E26" s="680">
        <v>87.834649238888346</v>
      </c>
      <c r="F26" s="680">
        <v>2.3786970610589422</v>
      </c>
      <c r="G26" s="680" t="s">
        <v>134</v>
      </c>
      <c r="H26" s="680" t="s">
        <v>134</v>
      </c>
      <c r="I26" s="680" t="s">
        <v>134</v>
      </c>
      <c r="J26" s="680">
        <v>1.4902162938900596</v>
      </c>
      <c r="K26" s="681">
        <v>2376721.2280000001</v>
      </c>
      <c r="L26" s="682"/>
    </row>
    <row r="27" spans="1:12" s="72" customFormat="1" ht="27" customHeight="1" thickBot="1" x14ac:dyDescent="0.35">
      <c r="A27" s="365" t="s">
        <v>48</v>
      </c>
      <c r="B27" s="683">
        <v>0.11479010420298631</v>
      </c>
      <c r="C27" s="683">
        <v>5.1330857942540682</v>
      </c>
      <c r="D27" s="683">
        <v>2.0889039593558327</v>
      </c>
      <c r="E27" s="683">
        <v>59.442426697239547</v>
      </c>
      <c r="F27" s="683">
        <v>19.421041175573095</v>
      </c>
      <c r="G27" s="683">
        <v>0.9706596150126704</v>
      </c>
      <c r="H27" s="683">
        <v>3.5651783126426735</v>
      </c>
      <c r="I27" s="683">
        <v>5.1322291797901727</v>
      </c>
      <c r="J27" s="683">
        <v>4.1316851619289494</v>
      </c>
      <c r="K27" s="392">
        <v>368450584.60100001</v>
      </c>
      <c r="L27" s="682"/>
    </row>
    <row r="28" spans="1:12" s="8" customFormat="1" ht="7.5" customHeight="1" x14ac:dyDescent="0.25">
      <c r="A28" s="644"/>
      <c r="B28" s="684"/>
      <c r="C28" s="684"/>
      <c r="D28" s="684"/>
      <c r="E28" s="684"/>
      <c r="F28" s="684"/>
      <c r="G28" s="684"/>
      <c r="H28" s="684"/>
      <c r="I28" s="684"/>
      <c r="J28" s="685"/>
      <c r="K28" s="650"/>
      <c r="L28" s="646"/>
    </row>
    <row r="29" spans="1:12" s="75" customFormat="1" ht="11.25" customHeight="1" x14ac:dyDescent="0.2">
      <c r="A29" s="30" t="s">
        <v>723</v>
      </c>
      <c r="B29" s="18"/>
      <c r="C29" s="18"/>
      <c r="D29" s="18"/>
      <c r="E29" s="18"/>
      <c r="F29" s="18"/>
      <c r="G29" s="18"/>
      <c r="H29" s="18"/>
      <c r="I29" s="18"/>
      <c r="J29" s="18"/>
      <c r="K29" s="673"/>
    </row>
    <row r="30" spans="1:12" s="75" customFormat="1" ht="13.65" customHeight="1" x14ac:dyDescent="0.2">
      <c r="A30" s="30" t="s">
        <v>724</v>
      </c>
      <c r="B30" s="18"/>
      <c r="C30" s="18"/>
      <c r="D30" s="18"/>
      <c r="E30" s="18"/>
      <c r="F30" s="18"/>
      <c r="G30" s="18"/>
      <c r="H30" s="18"/>
      <c r="I30" s="18"/>
      <c r="J30" s="18"/>
      <c r="K30" s="673"/>
    </row>
    <row r="31" spans="1:12" x14ac:dyDescent="0.25">
      <c r="A31" s="30" t="s">
        <v>725</v>
      </c>
      <c r="B31" s="18"/>
      <c r="C31" s="18"/>
      <c r="D31" s="18"/>
      <c r="E31" s="18"/>
      <c r="F31" s="18"/>
      <c r="G31" s="18"/>
      <c r="H31" s="18"/>
      <c r="I31" s="18"/>
      <c r="J31" s="18"/>
      <c r="K31" s="673"/>
    </row>
    <row r="32" spans="1:12" x14ac:dyDescent="0.25">
      <c r="A32" s="30" t="s">
        <v>726</v>
      </c>
      <c r="B32" s="18"/>
      <c r="C32" s="18"/>
      <c r="D32" s="18"/>
      <c r="E32" s="18"/>
      <c r="F32" s="18"/>
      <c r="G32" s="18"/>
      <c r="H32" s="18"/>
      <c r="I32" s="18"/>
      <c r="J32" s="18"/>
      <c r="K32" s="673"/>
    </row>
    <row r="33" spans="1:12" x14ac:dyDescent="0.25">
      <c r="A33" s="202" t="s">
        <v>727</v>
      </c>
      <c r="B33" s="274"/>
      <c r="C33" s="274"/>
      <c r="D33" s="274"/>
      <c r="E33" s="274"/>
      <c r="F33" s="274"/>
      <c r="G33" s="274"/>
      <c r="H33" s="274"/>
      <c r="I33" s="274"/>
      <c r="J33" s="274"/>
      <c r="K33" s="274"/>
      <c r="L33" s="274"/>
    </row>
    <row r="34" spans="1:12" x14ac:dyDescent="0.25">
      <c r="A34" s="33"/>
      <c r="B34" s="24"/>
      <c r="C34" s="24"/>
      <c r="D34" s="24"/>
      <c r="E34" s="24"/>
      <c r="F34" s="24"/>
      <c r="G34" s="24"/>
      <c r="H34" s="24"/>
      <c r="K34" s="600"/>
    </row>
  </sheetData>
  <hyperlinks>
    <hyperlink ref="A1" location="Índice!A1" display="Volver al Índice" xr:uid="{C251FFDF-1DD5-4224-A1D8-3E9C01500541}"/>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8D584-1852-44C8-9062-C2944A8BB035}">
  <sheetPr codeName="Hoja30"/>
  <dimension ref="A1:V200"/>
  <sheetViews>
    <sheetView showGridLines="0" zoomScale="85" zoomScaleNormal="85" workbookViewId="0"/>
  </sheetViews>
  <sheetFormatPr baseColWidth="10" defaultColWidth="11.44140625" defaultRowHeight="13.2" x14ac:dyDescent="0.25"/>
  <cols>
    <col min="1" max="1" width="27.44140625" style="767" customWidth="1"/>
    <col min="2" max="2" width="10.44140625" style="7" bestFit="1" customWidth="1"/>
    <col min="3" max="3" width="9.109375" style="7" bestFit="1" customWidth="1"/>
    <col min="4" max="4" width="10.44140625" style="7" bestFit="1" customWidth="1"/>
    <col min="5" max="6" width="9.44140625" style="7" bestFit="1" customWidth="1"/>
    <col min="7" max="7" width="10.109375" style="7" bestFit="1" customWidth="1"/>
    <col min="8" max="8" width="9.109375" style="7" bestFit="1" customWidth="1"/>
    <col min="9" max="9" width="10" style="7" customWidth="1"/>
    <col min="10" max="13" width="9.44140625" style="7" bestFit="1" customWidth="1"/>
    <col min="14" max="14" width="9.109375" style="7" bestFit="1" customWidth="1"/>
    <col min="15" max="15" width="8.109375" style="7" bestFit="1" customWidth="1"/>
    <col min="16" max="16" width="7.44140625" style="7" bestFit="1" customWidth="1"/>
    <col min="17" max="20" width="7.44140625" style="7" customWidth="1"/>
    <col min="21" max="21" width="13.6640625" style="7" bestFit="1" customWidth="1"/>
    <col min="22" max="26" width="10.109375" style="7" customWidth="1"/>
    <col min="27" max="27" width="9" style="7" bestFit="1" customWidth="1"/>
    <col min="28" max="28" width="7.44140625" style="7" bestFit="1" customWidth="1"/>
    <col min="29" max="29" width="10.44140625" style="7" bestFit="1" customWidth="1"/>
    <col min="30" max="33" width="7.44140625" style="7" bestFit="1" customWidth="1"/>
    <col min="34" max="34" width="6.88671875" style="7" bestFit="1" customWidth="1"/>
    <col min="35" max="35" width="9" style="7" bestFit="1" customWidth="1"/>
    <col min="36" max="37" width="7.44140625" style="7" bestFit="1" customWidth="1"/>
    <col min="38" max="39" width="9" style="7" bestFit="1" customWidth="1"/>
    <col min="40" max="40" width="9" style="7" customWidth="1"/>
    <col min="41" max="41" width="7.44140625" style="7" bestFit="1" customWidth="1"/>
    <col min="42" max="42" width="10.44140625" style="7" bestFit="1" customWidth="1"/>
    <col min="43" max="43" width="11.44140625" style="7"/>
    <col min="44" max="44" width="29.44140625" style="7" customWidth="1"/>
    <col min="45" max="45" width="9" style="7" bestFit="1" customWidth="1"/>
    <col min="46" max="46" width="7.44140625" style="7" bestFit="1" customWidth="1"/>
    <col min="47" max="47" width="10.44140625" style="7" bestFit="1" customWidth="1"/>
    <col min="48" max="51" width="7.44140625" style="7" bestFit="1" customWidth="1"/>
    <col min="52" max="52" width="6.88671875" style="7" bestFit="1" customWidth="1"/>
    <col min="53" max="53" width="9" style="7" bestFit="1" customWidth="1"/>
    <col min="54" max="55" width="7.44140625" style="7" bestFit="1" customWidth="1"/>
    <col min="56" max="57" width="9" style="7" bestFit="1" customWidth="1"/>
    <col min="58" max="58" width="9" style="7" customWidth="1"/>
    <col min="59" max="59" width="7.44140625" style="7" bestFit="1" customWidth="1"/>
    <col min="60" max="60" width="9" style="7" bestFit="1" customWidth="1"/>
    <col min="61" max="61" width="11.44140625" style="7"/>
    <col min="62" max="62" width="29.44140625" style="7" customWidth="1"/>
    <col min="63" max="63" width="9" style="7" bestFit="1" customWidth="1"/>
    <col min="64" max="64" width="7.44140625" style="7" bestFit="1" customWidth="1"/>
    <col min="65" max="65" width="10.44140625" style="7" bestFit="1" customWidth="1"/>
    <col min="66" max="69" width="7.44140625" style="7" bestFit="1" customWidth="1"/>
    <col min="70" max="70" width="6.88671875" style="7" bestFit="1" customWidth="1"/>
    <col min="71" max="71" width="9" style="7" bestFit="1" customWidth="1"/>
    <col min="72" max="73" width="7.44140625" style="7" bestFit="1" customWidth="1"/>
    <col min="74" max="75" width="9" style="7" bestFit="1" customWidth="1"/>
    <col min="76" max="76" width="9" style="7" customWidth="1"/>
    <col min="77" max="77" width="7.44140625" style="7" bestFit="1" customWidth="1"/>
    <col min="78" max="78" width="9" style="7" bestFit="1" customWidth="1"/>
    <col min="79" max="256" width="11.44140625" style="7"/>
    <col min="257" max="257" width="27.44140625" style="7" customWidth="1"/>
    <col min="258" max="258" width="10.44140625" style="7" bestFit="1" customWidth="1"/>
    <col min="259" max="259" width="9.109375" style="7" bestFit="1" customWidth="1"/>
    <col min="260" max="260" width="10.44140625" style="7" bestFit="1" customWidth="1"/>
    <col min="261" max="262" width="9.44140625" style="7" bestFit="1" customWidth="1"/>
    <col min="263" max="263" width="10.109375" style="7" bestFit="1" customWidth="1"/>
    <col min="264" max="264" width="9.109375" style="7" bestFit="1" customWidth="1"/>
    <col min="265" max="265" width="10" style="7" customWidth="1"/>
    <col min="266" max="269" width="9.44140625" style="7" bestFit="1" customWidth="1"/>
    <col min="270" max="270" width="9.109375" style="7" bestFit="1" customWidth="1"/>
    <col min="271" max="271" width="8.109375" style="7" bestFit="1" customWidth="1"/>
    <col min="272" max="272" width="7.44140625" style="7" bestFit="1" customWidth="1"/>
    <col min="273" max="276" width="7.44140625" style="7" customWidth="1"/>
    <col min="277" max="277" width="13.6640625" style="7" bestFit="1" customWidth="1"/>
    <col min="278" max="282" width="10.109375" style="7" customWidth="1"/>
    <col min="283" max="283" width="9" style="7" bestFit="1" customWidth="1"/>
    <col min="284" max="284" width="7.44140625" style="7" bestFit="1" customWidth="1"/>
    <col min="285" max="285" width="10.44140625" style="7" bestFit="1" customWidth="1"/>
    <col min="286" max="289" width="7.44140625" style="7" bestFit="1" customWidth="1"/>
    <col min="290" max="290" width="6.88671875" style="7" bestFit="1" customWidth="1"/>
    <col min="291" max="291" width="9" style="7" bestFit="1" customWidth="1"/>
    <col min="292" max="293" width="7.44140625" style="7" bestFit="1" customWidth="1"/>
    <col min="294" max="295" width="9" style="7" bestFit="1" customWidth="1"/>
    <col min="296" max="296" width="9" style="7" customWidth="1"/>
    <col min="297" max="297" width="7.44140625" style="7" bestFit="1" customWidth="1"/>
    <col min="298" max="298" width="10.44140625" style="7" bestFit="1" customWidth="1"/>
    <col min="299" max="299" width="11.44140625" style="7"/>
    <col min="300" max="300" width="29.44140625" style="7" customWidth="1"/>
    <col min="301" max="301" width="9" style="7" bestFit="1" customWidth="1"/>
    <col min="302" max="302" width="7.44140625" style="7" bestFit="1" customWidth="1"/>
    <col min="303" max="303" width="10.44140625" style="7" bestFit="1" customWidth="1"/>
    <col min="304" max="307" width="7.44140625" style="7" bestFit="1" customWidth="1"/>
    <col min="308" max="308" width="6.88671875" style="7" bestFit="1" customWidth="1"/>
    <col min="309" max="309" width="9" style="7" bestFit="1" customWidth="1"/>
    <col min="310" max="311" width="7.44140625" style="7" bestFit="1" customWidth="1"/>
    <col min="312" max="313" width="9" style="7" bestFit="1" customWidth="1"/>
    <col min="314" max="314" width="9" style="7" customWidth="1"/>
    <col min="315" max="315" width="7.44140625" style="7" bestFit="1" customWidth="1"/>
    <col min="316" max="316" width="9" style="7" bestFit="1" customWidth="1"/>
    <col min="317" max="317" width="11.44140625" style="7"/>
    <col min="318" max="318" width="29.44140625" style="7" customWidth="1"/>
    <col min="319" max="319" width="9" style="7" bestFit="1" customWidth="1"/>
    <col min="320" max="320" width="7.44140625" style="7" bestFit="1" customWidth="1"/>
    <col min="321" max="321" width="10.44140625" style="7" bestFit="1" customWidth="1"/>
    <col min="322" max="325" width="7.44140625" style="7" bestFit="1" customWidth="1"/>
    <col min="326" max="326" width="6.88671875" style="7" bestFit="1" customWidth="1"/>
    <col min="327" max="327" width="9" style="7" bestFit="1" customWidth="1"/>
    <col min="328" max="329" width="7.44140625" style="7" bestFit="1" customWidth="1"/>
    <col min="330" max="331" width="9" style="7" bestFit="1" customWidth="1"/>
    <col min="332" max="332" width="9" style="7" customWidth="1"/>
    <col min="333" max="333" width="7.44140625" style="7" bestFit="1" customWidth="1"/>
    <col min="334" max="334" width="9" style="7" bestFit="1" customWidth="1"/>
    <col min="335" max="512" width="11.44140625" style="7"/>
    <col min="513" max="513" width="27.44140625" style="7" customWidth="1"/>
    <col min="514" max="514" width="10.44140625" style="7" bestFit="1" customWidth="1"/>
    <col min="515" max="515" width="9.109375" style="7" bestFit="1" customWidth="1"/>
    <col min="516" max="516" width="10.44140625" style="7" bestFit="1" customWidth="1"/>
    <col min="517" max="518" width="9.44140625" style="7" bestFit="1" customWidth="1"/>
    <col min="519" max="519" width="10.109375" style="7" bestFit="1" customWidth="1"/>
    <col min="520" max="520" width="9.109375" style="7" bestFit="1" customWidth="1"/>
    <col min="521" max="521" width="10" style="7" customWidth="1"/>
    <col min="522" max="525" width="9.44140625" style="7" bestFit="1" customWidth="1"/>
    <col min="526" max="526" width="9.109375" style="7" bestFit="1" customWidth="1"/>
    <col min="527" max="527" width="8.109375" style="7" bestFit="1" customWidth="1"/>
    <col min="528" max="528" width="7.44140625" style="7" bestFit="1" customWidth="1"/>
    <col min="529" max="532" width="7.44140625" style="7" customWidth="1"/>
    <col min="533" max="533" width="13.6640625" style="7" bestFit="1" customWidth="1"/>
    <col min="534" max="538" width="10.109375" style="7" customWidth="1"/>
    <col min="539" max="539" width="9" style="7" bestFit="1" customWidth="1"/>
    <col min="540" max="540" width="7.44140625" style="7" bestFit="1" customWidth="1"/>
    <col min="541" max="541" width="10.44140625" style="7" bestFit="1" customWidth="1"/>
    <col min="542" max="545" width="7.44140625" style="7" bestFit="1" customWidth="1"/>
    <col min="546" max="546" width="6.88671875" style="7" bestFit="1" customWidth="1"/>
    <col min="547" max="547" width="9" style="7" bestFit="1" customWidth="1"/>
    <col min="548" max="549" width="7.44140625" style="7" bestFit="1" customWidth="1"/>
    <col min="550" max="551" width="9" style="7" bestFit="1" customWidth="1"/>
    <col min="552" max="552" width="9" style="7" customWidth="1"/>
    <col min="553" max="553" width="7.44140625" style="7" bestFit="1" customWidth="1"/>
    <col min="554" max="554" width="10.44140625" style="7" bestFit="1" customWidth="1"/>
    <col min="555" max="555" width="11.44140625" style="7"/>
    <col min="556" max="556" width="29.44140625" style="7" customWidth="1"/>
    <col min="557" max="557" width="9" style="7" bestFit="1" customWidth="1"/>
    <col min="558" max="558" width="7.44140625" style="7" bestFit="1" customWidth="1"/>
    <col min="559" max="559" width="10.44140625" style="7" bestFit="1" customWidth="1"/>
    <col min="560" max="563" width="7.44140625" style="7" bestFit="1" customWidth="1"/>
    <col min="564" max="564" width="6.88671875" style="7" bestFit="1" customWidth="1"/>
    <col min="565" max="565" width="9" style="7" bestFit="1" customWidth="1"/>
    <col min="566" max="567" width="7.44140625" style="7" bestFit="1" customWidth="1"/>
    <col min="568" max="569" width="9" style="7" bestFit="1" customWidth="1"/>
    <col min="570" max="570" width="9" style="7" customWidth="1"/>
    <col min="571" max="571" width="7.44140625" style="7" bestFit="1" customWidth="1"/>
    <col min="572" max="572" width="9" style="7" bestFit="1" customWidth="1"/>
    <col min="573" max="573" width="11.44140625" style="7"/>
    <col min="574" max="574" width="29.44140625" style="7" customWidth="1"/>
    <col min="575" max="575" width="9" style="7" bestFit="1" customWidth="1"/>
    <col min="576" max="576" width="7.44140625" style="7" bestFit="1" customWidth="1"/>
    <col min="577" max="577" width="10.44140625" style="7" bestFit="1" customWidth="1"/>
    <col min="578" max="581" width="7.44140625" style="7" bestFit="1" customWidth="1"/>
    <col min="582" max="582" width="6.88671875" style="7" bestFit="1" customWidth="1"/>
    <col min="583" max="583" width="9" style="7" bestFit="1" customWidth="1"/>
    <col min="584" max="585" width="7.44140625" style="7" bestFit="1" customWidth="1"/>
    <col min="586" max="587" width="9" style="7" bestFit="1" customWidth="1"/>
    <col min="588" max="588" width="9" style="7" customWidth="1"/>
    <col min="589" max="589" width="7.44140625" style="7" bestFit="1" customWidth="1"/>
    <col min="590" max="590" width="9" style="7" bestFit="1" customWidth="1"/>
    <col min="591" max="768" width="11.44140625" style="7"/>
    <col min="769" max="769" width="27.44140625" style="7" customWidth="1"/>
    <col min="770" max="770" width="10.44140625" style="7" bestFit="1" customWidth="1"/>
    <col min="771" max="771" width="9.109375" style="7" bestFit="1" customWidth="1"/>
    <col min="772" max="772" width="10.44140625" style="7" bestFit="1" customWidth="1"/>
    <col min="773" max="774" width="9.44140625" style="7" bestFit="1" customWidth="1"/>
    <col min="775" max="775" width="10.109375" style="7" bestFit="1" customWidth="1"/>
    <col min="776" max="776" width="9.109375" style="7" bestFit="1" customWidth="1"/>
    <col min="777" max="777" width="10" style="7" customWidth="1"/>
    <col min="778" max="781" width="9.44140625" style="7" bestFit="1" customWidth="1"/>
    <col min="782" max="782" width="9.109375" style="7" bestFit="1" customWidth="1"/>
    <col min="783" max="783" width="8.109375" style="7" bestFit="1" customWidth="1"/>
    <col min="784" max="784" width="7.44140625" style="7" bestFit="1" customWidth="1"/>
    <col min="785" max="788" width="7.44140625" style="7" customWidth="1"/>
    <col min="789" max="789" width="13.6640625" style="7" bestFit="1" customWidth="1"/>
    <col min="790" max="794" width="10.109375" style="7" customWidth="1"/>
    <col min="795" max="795" width="9" style="7" bestFit="1" customWidth="1"/>
    <col min="796" max="796" width="7.44140625" style="7" bestFit="1" customWidth="1"/>
    <col min="797" max="797" width="10.44140625" style="7" bestFit="1" customWidth="1"/>
    <col min="798" max="801" width="7.44140625" style="7" bestFit="1" customWidth="1"/>
    <col min="802" max="802" width="6.88671875" style="7" bestFit="1" customWidth="1"/>
    <col min="803" max="803" width="9" style="7" bestFit="1" customWidth="1"/>
    <col min="804" max="805" width="7.44140625" style="7" bestFit="1" customWidth="1"/>
    <col min="806" max="807" width="9" style="7" bestFit="1" customWidth="1"/>
    <col min="808" max="808" width="9" style="7" customWidth="1"/>
    <col min="809" max="809" width="7.44140625" style="7" bestFit="1" customWidth="1"/>
    <col min="810" max="810" width="10.44140625" style="7" bestFit="1" customWidth="1"/>
    <col min="811" max="811" width="11.44140625" style="7"/>
    <col min="812" max="812" width="29.44140625" style="7" customWidth="1"/>
    <col min="813" max="813" width="9" style="7" bestFit="1" customWidth="1"/>
    <col min="814" max="814" width="7.44140625" style="7" bestFit="1" customWidth="1"/>
    <col min="815" max="815" width="10.44140625" style="7" bestFit="1" customWidth="1"/>
    <col min="816" max="819" width="7.44140625" style="7" bestFit="1" customWidth="1"/>
    <col min="820" max="820" width="6.88671875" style="7" bestFit="1" customWidth="1"/>
    <col min="821" max="821" width="9" style="7" bestFit="1" customWidth="1"/>
    <col min="822" max="823" width="7.44140625" style="7" bestFit="1" customWidth="1"/>
    <col min="824" max="825" width="9" style="7" bestFit="1" customWidth="1"/>
    <col min="826" max="826" width="9" style="7" customWidth="1"/>
    <col min="827" max="827" width="7.44140625" style="7" bestFit="1" customWidth="1"/>
    <col min="828" max="828" width="9" style="7" bestFit="1" customWidth="1"/>
    <col min="829" max="829" width="11.44140625" style="7"/>
    <col min="830" max="830" width="29.44140625" style="7" customWidth="1"/>
    <col min="831" max="831" width="9" style="7" bestFit="1" customWidth="1"/>
    <col min="832" max="832" width="7.44140625" style="7" bestFit="1" customWidth="1"/>
    <col min="833" max="833" width="10.44140625" style="7" bestFit="1" customWidth="1"/>
    <col min="834" max="837" width="7.44140625" style="7" bestFit="1" customWidth="1"/>
    <col min="838" max="838" width="6.88671875" style="7" bestFit="1" customWidth="1"/>
    <col min="839" max="839" width="9" style="7" bestFit="1" customWidth="1"/>
    <col min="840" max="841" width="7.44140625" style="7" bestFit="1" customWidth="1"/>
    <col min="842" max="843" width="9" style="7" bestFit="1" customWidth="1"/>
    <col min="844" max="844" width="9" style="7" customWidth="1"/>
    <col min="845" max="845" width="7.44140625" style="7" bestFit="1" customWidth="1"/>
    <col min="846" max="846" width="9" style="7" bestFit="1" customWidth="1"/>
    <col min="847" max="1024" width="11.44140625" style="7"/>
    <col min="1025" max="1025" width="27.44140625" style="7" customWidth="1"/>
    <col min="1026" max="1026" width="10.44140625" style="7" bestFit="1" customWidth="1"/>
    <col min="1027" max="1027" width="9.109375" style="7" bestFit="1" customWidth="1"/>
    <col min="1028" max="1028" width="10.44140625" style="7" bestFit="1" customWidth="1"/>
    <col min="1029" max="1030" width="9.44140625" style="7" bestFit="1" customWidth="1"/>
    <col min="1031" max="1031" width="10.109375" style="7" bestFit="1" customWidth="1"/>
    <col min="1032" max="1032" width="9.109375" style="7" bestFit="1" customWidth="1"/>
    <col min="1033" max="1033" width="10" style="7" customWidth="1"/>
    <col min="1034" max="1037" width="9.44140625" style="7" bestFit="1" customWidth="1"/>
    <col min="1038" max="1038" width="9.109375" style="7" bestFit="1" customWidth="1"/>
    <col min="1039" max="1039" width="8.109375" style="7" bestFit="1" customWidth="1"/>
    <col min="1040" max="1040" width="7.44140625" style="7" bestFit="1" customWidth="1"/>
    <col min="1041" max="1044" width="7.44140625" style="7" customWidth="1"/>
    <col min="1045" max="1045" width="13.6640625" style="7" bestFit="1" customWidth="1"/>
    <col min="1046" max="1050" width="10.109375" style="7" customWidth="1"/>
    <col min="1051" max="1051" width="9" style="7" bestFit="1" customWidth="1"/>
    <col min="1052" max="1052" width="7.44140625" style="7" bestFit="1" customWidth="1"/>
    <col min="1053" max="1053" width="10.44140625" style="7" bestFit="1" customWidth="1"/>
    <col min="1054" max="1057" width="7.44140625" style="7" bestFit="1" customWidth="1"/>
    <col min="1058" max="1058" width="6.88671875" style="7" bestFit="1" customWidth="1"/>
    <col min="1059" max="1059" width="9" style="7" bestFit="1" customWidth="1"/>
    <col min="1060" max="1061" width="7.44140625" style="7" bestFit="1" customWidth="1"/>
    <col min="1062" max="1063" width="9" style="7" bestFit="1" customWidth="1"/>
    <col min="1064" max="1064" width="9" style="7" customWidth="1"/>
    <col min="1065" max="1065" width="7.44140625" style="7" bestFit="1" customWidth="1"/>
    <col min="1066" max="1066" width="10.44140625" style="7" bestFit="1" customWidth="1"/>
    <col min="1067" max="1067" width="11.44140625" style="7"/>
    <col min="1068" max="1068" width="29.44140625" style="7" customWidth="1"/>
    <col min="1069" max="1069" width="9" style="7" bestFit="1" customWidth="1"/>
    <col min="1070" max="1070" width="7.44140625" style="7" bestFit="1" customWidth="1"/>
    <col min="1071" max="1071" width="10.44140625" style="7" bestFit="1" customWidth="1"/>
    <col min="1072" max="1075" width="7.44140625" style="7" bestFit="1" customWidth="1"/>
    <col min="1076" max="1076" width="6.88671875" style="7" bestFit="1" customWidth="1"/>
    <col min="1077" max="1077" width="9" style="7" bestFit="1" customWidth="1"/>
    <col min="1078" max="1079" width="7.44140625" style="7" bestFit="1" customWidth="1"/>
    <col min="1080" max="1081" width="9" style="7" bestFit="1" customWidth="1"/>
    <col min="1082" max="1082" width="9" style="7" customWidth="1"/>
    <col min="1083" max="1083" width="7.44140625" style="7" bestFit="1" customWidth="1"/>
    <col min="1084" max="1084" width="9" style="7" bestFit="1" customWidth="1"/>
    <col min="1085" max="1085" width="11.44140625" style="7"/>
    <col min="1086" max="1086" width="29.44140625" style="7" customWidth="1"/>
    <col min="1087" max="1087" width="9" style="7" bestFit="1" customWidth="1"/>
    <col min="1088" max="1088" width="7.44140625" style="7" bestFit="1" customWidth="1"/>
    <col min="1089" max="1089" width="10.44140625" style="7" bestFit="1" customWidth="1"/>
    <col min="1090" max="1093" width="7.44140625" style="7" bestFit="1" customWidth="1"/>
    <col min="1094" max="1094" width="6.88671875" style="7" bestFit="1" customWidth="1"/>
    <col min="1095" max="1095" width="9" style="7" bestFit="1" customWidth="1"/>
    <col min="1096" max="1097" width="7.44140625" style="7" bestFit="1" customWidth="1"/>
    <col min="1098" max="1099" width="9" style="7" bestFit="1" customWidth="1"/>
    <col min="1100" max="1100" width="9" style="7" customWidth="1"/>
    <col min="1101" max="1101" width="7.44140625" style="7" bestFit="1" customWidth="1"/>
    <col min="1102" max="1102" width="9" style="7" bestFit="1" customWidth="1"/>
    <col min="1103" max="1280" width="11.44140625" style="7"/>
    <col min="1281" max="1281" width="27.44140625" style="7" customWidth="1"/>
    <col min="1282" max="1282" width="10.44140625" style="7" bestFit="1" customWidth="1"/>
    <col min="1283" max="1283" width="9.109375" style="7" bestFit="1" customWidth="1"/>
    <col min="1284" max="1284" width="10.44140625" style="7" bestFit="1" customWidth="1"/>
    <col min="1285" max="1286" width="9.44140625" style="7" bestFit="1" customWidth="1"/>
    <col min="1287" max="1287" width="10.109375" style="7" bestFit="1" customWidth="1"/>
    <col min="1288" max="1288" width="9.109375" style="7" bestFit="1" customWidth="1"/>
    <col min="1289" max="1289" width="10" style="7" customWidth="1"/>
    <col min="1290" max="1293" width="9.44140625" style="7" bestFit="1" customWidth="1"/>
    <col min="1294" max="1294" width="9.109375" style="7" bestFit="1" customWidth="1"/>
    <col min="1295" max="1295" width="8.109375" style="7" bestFit="1" customWidth="1"/>
    <col min="1296" max="1296" width="7.44140625" style="7" bestFit="1" customWidth="1"/>
    <col min="1297" max="1300" width="7.44140625" style="7" customWidth="1"/>
    <col min="1301" max="1301" width="13.6640625" style="7" bestFit="1" customWidth="1"/>
    <col min="1302" max="1306" width="10.109375" style="7" customWidth="1"/>
    <col min="1307" max="1307" width="9" style="7" bestFit="1" customWidth="1"/>
    <col min="1308" max="1308" width="7.44140625" style="7" bestFit="1" customWidth="1"/>
    <col min="1309" max="1309" width="10.44140625" style="7" bestFit="1" customWidth="1"/>
    <col min="1310" max="1313" width="7.44140625" style="7" bestFit="1" customWidth="1"/>
    <col min="1314" max="1314" width="6.88671875" style="7" bestFit="1" customWidth="1"/>
    <col min="1315" max="1315" width="9" style="7" bestFit="1" customWidth="1"/>
    <col min="1316" max="1317" width="7.44140625" style="7" bestFit="1" customWidth="1"/>
    <col min="1318" max="1319" width="9" style="7" bestFit="1" customWidth="1"/>
    <col min="1320" max="1320" width="9" style="7" customWidth="1"/>
    <col min="1321" max="1321" width="7.44140625" style="7" bestFit="1" customWidth="1"/>
    <col min="1322" max="1322" width="10.44140625" style="7" bestFit="1" customWidth="1"/>
    <col min="1323" max="1323" width="11.44140625" style="7"/>
    <col min="1324" max="1324" width="29.44140625" style="7" customWidth="1"/>
    <col min="1325" max="1325" width="9" style="7" bestFit="1" customWidth="1"/>
    <col min="1326" max="1326" width="7.44140625" style="7" bestFit="1" customWidth="1"/>
    <col min="1327" max="1327" width="10.44140625" style="7" bestFit="1" customWidth="1"/>
    <col min="1328" max="1331" width="7.44140625" style="7" bestFit="1" customWidth="1"/>
    <col min="1332" max="1332" width="6.88671875" style="7" bestFit="1" customWidth="1"/>
    <col min="1333" max="1333" width="9" style="7" bestFit="1" customWidth="1"/>
    <col min="1334" max="1335" width="7.44140625" style="7" bestFit="1" customWidth="1"/>
    <col min="1336" max="1337" width="9" style="7" bestFit="1" customWidth="1"/>
    <col min="1338" max="1338" width="9" style="7" customWidth="1"/>
    <col min="1339" max="1339" width="7.44140625" style="7" bestFit="1" customWidth="1"/>
    <col min="1340" max="1340" width="9" style="7" bestFit="1" customWidth="1"/>
    <col min="1341" max="1341" width="11.44140625" style="7"/>
    <col min="1342" max="1342" width="29.44140625" style="7" customWidth="1"/>
    <col min="1343" max="1343" width="9" style="7" bestFit="1" customWidth="1"/>
    <col min="1344" max="1344" width="7.44140625" style="7" bestFit="1" customWidth="1"/>
    <col min="1345" max="1345" width="10.44140625" style="7" bestFit="1" customWidth="1"/>
    <col min="1346" max="1349" width="7.44140625" style="7" bestFit="1" customWidth="1"/>
    <col min="1350" max="1350" width="6.88671875" style="7" bestFit="1" customWidth="1"/>
    <col min="1351" max="1351" width="9" style="7" bestFit="1" customWidth="1"/>
    <col min="1352" max="1353" width="7.44140625" style="7" bestFit="1" customWidth="1"/>
    <col min="1354" max="1355" width="9" style="7" bestFit="1" customWidth="1"/>
    <col min="1356" max="1356" width="9" style="7" customWidth="1"/>
    <col min="1357" max="1357" width="7.44140625" style="7" bestFit="1" customWidth="1"/>
    <col min="1358" max="1358" width="9" style="7" bestFit="1" customWidth="1"/>
    <col min="1359" max="1536" width="11.44140625" style="7"/>
    <col min="1537" max="1537" width="27.44140625" style="7" customWidth="1"/>
    <col min="1538" max="1538" width="10.44140625" style="7" bestFit="1" customWidth="1"/>
    <col min="1539" max="1539" width="9.109375" style="7" bestFit="1" customWidth="1"/>
    <col min="1540" max="1540" width="10.44140625" style="7" bestFit="1" customWidth="1"/>
    <col min="1541" max="1542" width="9.44140625" style="7" bestFit="1" customWidth="1"/>
    <col min="1543" max="1543" width="10.109375" style="7" bestFit="1" customWidth="1"/>
    <col min="1544" max="1544" width="9.109375" style="7" bestFit="1" customWidth="1"/>
    <col min="1545" max="1545" width="10" style="7" customWidth="1"/>
    <col min="1546" max="1549" width="9.44140625" style="7" bestFit="1" customWidth="1"/>
    <col min="1550" max="1550" width="9.109375" style="7" bestFit="1" customWidth="1"/>
    <col min="1551" max="1551" width="8.109375" style="7" bestFit="1" customWidth="1"/>
    <col min="1552" max="1552" width="7.44140625" style="7" bestFit="1" customWidth="1"/>
    <col min="1553" max="1556" width="7.44140625" style="7" customWidth="1"/>
    <col min="1557" max="1557" width="13.6640625" style="7" bestFit="1" customWidth="1"/>
    <col min="1558" max="1562" width="10.109375" style="7" customWidth="1"/>
    <col min="1563" max="1563" width="9" style="7" bestFit="1" customWidth="1"/>
    <col min="1564" max="1564" width="7.44140625" style="7" bestFit="1" customWidth="1"/>
    <col min="1565" max="1565" width="10.44140625" style="7" bestFit="1" customWidth="1"/>
    <col min="1566" max="1569" width="7.44140625" style="7" bestFit="1" customWidth="1"/>
    <col min="1570" max="1570" width="6.88671875" style="7" bestFit="1" customWidth="1"/>
    <col min="1571" max="1571" width="9" style="7" bestFit="1" customWidth="1"/>
    <col min="1572" max="1573" width="7.44140625" style="7" bestFit="1" customWidth="1"/>
    <col min="1574" max="1575" width="9" style="7" bestFit="1" customWidth="1"/>
    <col min="1576" max="1576" width="9" style="7" customWidth="1"/>
    <col min="1577" max="1577" width="7.44140625" style="7" bestFit="1" customWidth="1"/>
    <col min="1578" max="1578" width="10.44140625" style="7" bestFit="1" customWidth="1"/>
    <col min="1579" max="1579" width="11.44140625" style="7"/>
    <col min="1580" max="1580" width="29.44140625" style="7" customWidth="1"/>
    <col min="1581" max="1581" width="9" style="7" bestFit="1" customWidth="1"/>
    <col min="1582" max="1582" width="7.44140625" style="7" bestFit="1" customWidth="1"/>
    <col min="1583" max="1583" width="10.44140625" style="7" bestFit="1" customWidth="1"/>
    <col min="1584" max="1587" width="7.44140625" style="7" bestFit="1" customWidth="1"/>
    <col min="1588" max="1588" width="6.88671875" style="7" bestFit="1" customWidth="1"/>
    <col min="1589" max="1589" width="9" style="7" bestFit="1" customWidth="1"/>
    <col min="1590" max="1591" width="7.44140625" style="7" bestFit="1" customWidth="1"/>
    <col min="1592" max="1593" width="9" style="7" bestFit="1" customWidth="1"/>
    <col min="1594" max="1594" width="9" style="7" customWidth="1"/>
    <col min="1595" max="1595" width="7.44140625" style="7" bestFit="1" customWidth="1"/>
    <col min="1596" max="1596" width="9" style="7" bestFit="1" customWidth="1"/>
    <col min="1597" max="1597" width="11.44140625" style="7"/>
    <col min="1598" max="1598" width="29.44140625" style="7" customWidth="1"/>
    <col min="1599" max="1599" width="9" style="7" bestFit="1" customWidth="1"/>
    <col min="1600" max="1600" width="7.44140625" style="7" bestFit="1" customWidth="1"/>
    <col min="1601" max="1601" width="10.44140625" style="7" bestFit="1" customWidth="1"/>
    <col min="1602" max="1605" width="7.44140625" style="7" bestFit="1" customWidth="1"/>
    <col min="1606" max="1606" width="6.88671875" style="7" bestFit="1" customWidth="1"/>
    <col min="1607" max="1607" width="9" style="7" bestFit="1" customWidth="1"/>
    <col min="1608" max="1609" width="7.44140625" style="7" bestFit="1" customWidth="1"/>
    <col min="1610" max="1611" width="9" style="7" bestFit="1" customWidth="1"/>
    <col min="1612" max="1612" width="9" style="7" customWidth="1"/>
    <col min="1613" max="1613" width="7.44140625" style="7" bestFit="1" customWidth="1"/>
    <col min="1614" max="1614" width="9" style="7" bestFit="1" customWidth="1"/>
    <col min="1615" max="1792" width="11.44140625" style="7"/>
    <col min="1793" max="1793" width="27.44140625" style="7" customWidth="1"/>
    <col min="1794" max="1794" width="10.44140625" style="7" bestFit="1" customWidth="1"/>
    <col min="1795" max="1795" width="9.109375" style="7" bestFit="1" customWidth="1"/>
    <col min="1796" max="1796" width="10.44140625" style="7" bestFit="1" customWidth="1"/>
    <col min="1797" max="1798" width="9.44140625" style="7" bestFit="1" customWidth="1"/>
    <col min="1799" max="1799" width="10.109375" style="7" bestFit="1" customWidth="1"/>
    <col min="1800" max="1800" width="9.109375" style="7" bestFit="1" customWidth="1"/>
    <col min="1801" max="1801" width="10" style="7" customWidth="1"/>
    <col min="1802" max="1805" width="9.44140625" style="7" bestFit="1" customWidth="1"/>
    <col min="1806" max="1806" width="9.109375" style="7" bestFit="1" customWidth="1"/>
    <col min="1807" max="1807" width="8.109375" style="7" bestFit="1" customWidth="1"/>
    <col min="1808" max="1808" width="7.44140625" style="7" bestFit="1" customWidth="1"/>
    <col min="1809" max="1812" width="7.44140625" style="7" customWidth="1"/>
    <col min="1813" max="1813" width="13.6640625" style="7" bestFit="1" customWidth="1"/>
    <col min="1814" max="1818" width="10.109375" style="7" customWidth="1"/>
    <col min="1819" max="1819" width="9" style="7" bestFit="1" customWidth="1"/>
    <col min="1820" max="1820" width="7.44140625" style="7" bestFit="1" customWidth="1"/>
    <col min="1821" max="1821" width="10.44140625" style="7" bestFit="1" customWidth="1"/>
    <col min="1822" max="1825" width="7.44140625" style="7" bestFit="1" customWidth="1"/>
    <col min="1826" max="1826" width="6.88671875" style="7" bestFit="1" customWidth="1"/>
    <col min="1827" max="1827" width="9" style="7" bestFit="1" customWidth="1"/>
    <col min="1828" max="1829" width="7.44140625" style="7" bestFit="1" customWidth="1"/>
    <col min="1830" max="1831" width="9" style="7" bestFit="1" customWidth="1"/>
    <col min="1832" max="1832" width="9" style="7" customWidth="1"/>
    <col min="1833" max="1833" width="7.44140625" style="7" bestFit="1" customWidth="1"/>
    <col min="1834" max="1834" width="10.44140625" style="7" bestFit="1" customWidth="1"/>
    <col min="1835" max="1835" width="11.44140625" style="7"/>
    <col min="1836" max="1836" width="29.44140625" style="7" customWidth="1"/>
    <col min="1837" max="1837" width="9" style="7" bestFit="1" customWidth="1"/>
    <col min="1838" max="1838" width="7.44140625" style="7" bestFit="1" customWidth="1"/>
    <col min="1839" max="1839" width="10.44140625" style="7" bestFit="1" customWidth="1"/>
    <col min="1840" max="1843" width="7.44140625" style="7" bestFit="1" customWidth="1"/>
    <col min="1844" max="1844" width="6.88671875" style="7" bestFit="1" customWidth="1"/>
    <col min="1845" max="1845" width="9" style="7" bestFit="1" customWidth="1"/>
    <col min="1846" max="1847" width="7.44140625" style="7" bestFit="1" customWidth="1"/>
    <col min="1848" max="1849" width="9" style="7" bestFit="1" customWidth="1"/>
    <col min="1850" max="1850" width="9" style="7" customWidth="1"/>
    <col min="1851" max="1851" width="7.44140625" style="7" bestFit="1" customWidth="1"/>
    <col min="1852" max="1852" width="9" style="7" bestFit="1" customWidth="1"/>
    <col min="1853" max="1853" width="11.44140625" style="7"/>
    <col min="1854" max="1854" width="29.44140625" style="7" customWidth="1"/>
    <col min="1855" max="1855" width="9" style="7" bestFit="1" customWidth="1"/>
    <col min="1856" max="1856" width="7.44140625" style="7" bestFit="1" customWidth="1"/>
    <col min="1857" max="1857" width="10.44140625" style="7" bestFit="1" customWidth="1"/>
    <col min="1858" max="1861" width="7.44140625" style="7" bestFit="1" customWidth="1"/>
    <col min="1862" max="1862" width="6.88671875" style="7" bestFit="1" customWidth="1"/>
    <col min="1863" max="1863" width="9" style="7" bestFit="1" customWidth="1"/>
    <col min="1864" max="1865" width="7.44140625" style="7" bestFit="1" customWidth="1"/>
    <col min="1866" max="1867" width="9" style="7" bestFit="1" customWidth="1"/>
    <col min="1868" max="1868" width="9" style="7" customWidth="1"/>
    <col min="1869" max="1869" width="7.44140625" style="7" bestFit="1" customWidth="1"/>
    <col min="1870" max="1870" width="9" style="7" bestFit="1" customWidth="1"/>
    <col min="1871" max="2048" width="11.44140625" style="7"/>
    <col min="2049" max="2049" width="27.44140625" style="7" customWidth="1"/>
    <col min="2050" max="2050" width="10.44140625" style="7" bestFit="1" customWidth="1"/>
    <col min="2051" max="2051" width="9.109375" style="7" bestFit="1" customWidth="1"/>
    <col min="2052" max="2052" width="10.44140625" style="7" bestFit="1" customWidth="1"/>
    <col min="2053" max="2054" width="9.44140625" style="7" bestFit="1" customWidth="1"/>
    <col min="2055" max="2055" width="10.109375" style="7" bestFit="1" customWidth="1"/>
    <col min="2056" max="2056" width="9.109375" style="7" bestFit="1" customWidth="1"/>
    <col min="2057" max="2057" width="10" style="7" customWidth="1"/>
    <col min="2058" max="2061" width="9.44140625" style="7" bestFit="1" customWidth="1"/>
    <col min="2062" max="2062" width="9.109375" style="7" bestFit="1" customWidth="1"/>
    <col min="2063" max="2063" width="8.109375" style="7" bestFit="1" customWidth="1"/>
    <col min="2064" max="2064" width="7.44140625" style="7" bestFit="1" customWidth="1"/>
    <col min="2065" max="2068" width="7.44140625" style="7" customWidth="1"/>
    <col min="2069" max="2069" width="13.6640625" style="7" bestFit="1" customWidth="1"/>
    <col min="2070" max="2074" width="10.109375" style="7" customWidth="1"/>
    <col min="2075" max="2075" width="9" style="7" bestFit="1" customWidth="1"/>
    <col min="2076" max="2076" width="7.44140625" style="7" bestFit="1" customWidth="1"/>
    <col min="2077" max="2077" width="10.44140625" style="7" bestFit="1" customWidth="1"/>
    <col min="2078" max="2081" width="7.44140625" style="7" bestFit="1" customWidth="1"/>
    <col min="2082" max="2082" width="6.88671875" style="7" bestFit="1" customWidth="1"/>
    <col min="2083" max="2083" width="9" style="7" bestFit="1" customWidth="1"/>
    <col min="2084" max="2085" width="7.44140625" style="7" bestFit="1" customWidth="1"/>
    <col min="2086" max="2087" width="9" style="7" bestFit="1" customWidth="1"/>
    <col min="2088" max="2088" width="9" style="7" customWidth="1"/>
    <col min="2089" max="2089" width="7.44140625" style="7" bestFit="1" customWidth="1"/>
    <col min="2090" max="2090" width="10.44140625" style="7" bestFit="1" customWidth="1"/>
    <col min="2091" max="2091" width="11.44140625" style="7"/>
    <col min="2092" max="2092" width="29.44140625" style="7" customWidth="1"/>
    <col min="2093" max="2093" width="9" style="7" bestFit="1" customWidth="1"/>
    <col min="2094" max="2094" width="7.44140625" style="7" bestFit="1" customWidth="1"/>
    <col min="2095" max="2095" width="10.44140625" style="7" bestFit="1" customWidth="1"/>
    <col min="2096" max="2099" width="7.44140625" style="7" bestFit="1" customWidth="1"/>
    <col min="2100" max="2100" width="6.88671875" style="7" bestFit="1" customWidth="1"/>
    <col min="2101" max="2101" width="9" style="7" bestFit="1" customWidth="1"/>
    <col min="2102" max="2103" width="7.44140625" style="7" bestFit="1" customWidth="1"/>
    <col min="2104" max="2105" width="9" style="7" bestFit="1" customWidth="1"/>
    <col min="2106" max="2106" width="9" style="7" customWidth="1"/>
    <col min="2107" max="2107" width="7.44140625" style="7" bestFit="1" customWidth="1"/>
    <col min="2108" max="2108" width="9" style="7" bestFit="1" customWidth="1"/>
    <col min="2109" max="2109" width="11.44140625" style="7"/>
    <col min="2110" max="2110" width="29.44140625" style="7" customWidth="1"/>
    <col min="2111" max="2111" width="9" style="7" bestFit="1" customWidth="1"/>
    <col min="2112" max="2112" width="7.44140625" style="7" bestFit="1" customWidth="1"/>
    <col min="2113" max="2113" width="10.44140625" style="7" bestFit="1" customWidth="1"/>
    <col min="2114" max="2117" width="7.44140625" style="7" bestFit="1" customWidth="1"/>
    <col min="2118" max="2118" width="6.88671875" style="7" bestFit="1" customWidth="1"/>
    <col min="2119" max="2119" width="9" style="7" bestFit="1" customWidth="1"/>
    <col min="2120" max="2121" width="7.44140625" style="7" bestFit="1" customWidth="1"/>
    <col min="2122" max="2123" width="9" style="7" bestFit="1" customWidth="1"/>
    <col min="2124" max="2124" width="9" style="7" customWidth="1"/>
    <col min="2125" max="2125" width="7.44140625" style="7" bestFit="1" customWidth="1"/>
    <col min="2126" max="2126" width="9" style="7" bestFit="1" customWidth="1"/>
    <col min="2127" max="2304" width="11.44140625" style="7"/>
    <col min="2305" max="2305" width="27.44140625" style="7" customWidth="1"/>
    <col min="2306" max="2306" width="10.44140625" style="7" bestFit="1" customWidth="1"/>
    <col min="2307" max="2307" width="9.109375" style="7" bestFit="1" customWidth="1"/>
    <col min="2308" max="2308" width="10.44140625" style="7" bestFit="1" customWidth="1"/>
    <col min="2309" max="2310" width="9.44140625" style="7" bestFit="1" customWidth="1"/>
    <col min="2311" max="2311" width="10.109375" style="7" bestFit="1" customWidth="1"/>
    <col min="2312" max="2312" width="9.109375" style="7" bestFit="1" customWidth="1"/>
    <col min="2313" max="2313" width="10" style="7" customWidth="1"/>
    <col min="2314" max="2317" width="9.44140625" style="7" bestFit="1" customWidth="1"/>
    <col min="2318" max="2318" width="9.109375" style="7" bestFit="1" customWidth="1"/>
    <col min="2319" max="2319" width="8.109375" style="7" bestFit="1" customWidth="1"/>
    <col min="2320" max="2320" width="7.44140625" style="7" bestFit="1" customWidth="1"/>
    <col min="2321" max="2324" width="7.44140625" style="7" customWidth="1"/>
    <col min="2325" max="2325" width="13.6640625" style="7" bestFit="1" customWidth="1"/>
    <col min="2326" max="2330" width="10.109375" style="7" customWidth="1"/>
    <col min="2331" max="2331" width="9" style="7" bestFit="1" customWidth="1"/>
    <col min="2332" max="2332" width="7.44140625" style="7" bestFit="1" customWidth="1"/>
    <col min="2333" max="2333" width="10.44140625" style="7" bestFit="1" customWidth="1"/>
    <col min="2334" max="2337" width="7.44140625" style="7" bestFit="1" customWidth="1"/>
    <col min="2338" max="2338" width="6.88671875" style="7" bestFit="1" customWidth="1"/>
    <col min="2339" max="2339" width="9" style="7" bestFit="1" customWidth="1"/>
    <col min="2340" max="2341" width="7.44140625" style="7" bestFit="1" customWidth="1"/>
    <col min="2342" max="2343" width="9" style="7" bestFit="1" customWidth="1"/>
    <col min="2344" max="2344" width="9" style="7" customWidth="1"/>
    <col min="2345" max="2345" width="7.44140625" style="7" bestFit="1" customWidth="1"/>
    <col min="2346" max="2346" width="10.44140625" style="7" bestFit="1" customWidth="1"/>
    <col min="2347" max="2347" width="11.44140625" style="7"/>
    <col min="2348" max="2348" width="29.44140625" style="7" customWidth="1"/>
    <col min="2349" max="2349" width="9" style="7" bestFit="1" customWidth="1"/>
    <col min="2350" max="2350" width="7.44140625" style="7" bestFit="1" customWidth="1"/>
    <col min="2351" max="2351" width="10.44140625" style="7" bestFit="1" customWidth="1"/>
    <col min="2352" max="2355" width="7.44140625" style="7" bestFit="1" customWidth="1"/>
    <col min="2356" max="2356" width="6.88671875" style="7" bestFit="1" customWidth="1"/>
    <col min="2357" max="2357" width="9" style="7" bestFit="1" customWidth="1"/>
    <col min="2358" max="2359" width="7.44140625" style="7" bestFit="1" customWidth="1"/>
    <col min="2360" max="2361" width="9" style="7" bestFit="1" customWidth="1"/>
    <col min="2362" max="2362" width="9" style="7" customWidth="1"/>
    <col min="2363" max="2363" width="7.44140625" style="7" bestFit="1" customWidth="1"/>
    <col min="2364" max="2364" width="9" style="7" bestFit="1" customWidth="1"/>
    <col min="2365" max="2365" width="11.44140625" style="7"/>
    <col min="2366" max="2366" width="29.44140625" style="7" customWidth="1"/>
    <col min="2367" max="2367" width="9" style="7" bestFit="1" customWidth="1"/>
    <col min="2368" max="2368" width="7.44140625" style="7" bestFit="1" customWidth="1"/>
    <col min="2369" max="2369" width="10.44140625" style="7" bestFit="1" customWidth="1"/>
    <col min="2370" max="2373" width="7.44140625" style="7" bestFit="1" customWidth="1"/>
    <col min="2374" max="2374" width="6.88671875" style="7" bestFit="1" customWidth="1"/>
    <col min="2375" max="2375" width="9" style="7" bestFit="1" customWidth="1"/>
    <col min="2376" max="2377" width="7.44140625" style="7" bestFit="1" customWidth="1"/>
    <col min="2378" max="2379" width="9" style="7" bestFit="1" customWidth="1"/>
    <col min="2380" max="2380" width="9" style="7" customWidth="1"/>
    <col min="2381" max="2381" width="7.44140625" style="7" bestFit="1" customWidth="1"/>
    <col min="2382" max="2382" width="9" style="7" bestFit="1" customWidth="1"/>
    <col min="2383" max="2560" width="11.44140625" style="7"/>
    <col min="2561" max="2561" width="27.44140625" style="7" customWidth="1"/>
    <col min="2562" max="2562" width="10.44140625" style="7" bestFit="1" customWidth="1"/>
    <col min="2563" max="2563" width="9.109375" style="7" bestFit="1" customWidth="1"/>
    <col min="2564" max="2564" width="10.44140625" style="7" bestFit="1" customWidth="1"/>
    <col min="2565" max="2566" width="9.44140625" style="7" bestFit="1" customWidth="1"/>
    <col min="2567" max="2567" width="10.109375" style="7" bestFit="1" customWidth="1"/>
    <col min="2568" max="2568" width="9.109375" style="7" bestFit="1" customWidth="1"/>
    <col min="2569" max="2569" width="10" style="7" customWidth="1"/>
    <col min="2570" max="2573" width="9.44140625" style="7" bestFit="1" customWidth="1"/>
    <col min="2574" max="2574" width="9.109375" style="7" bestFit="1" customWidth="1"/>
    <col min="2575" max="2575" width="8.109375" style="7" bestFit="1" customWidth="1"/>
    <col min="2576" max="2576" width="7.44140625" style="7" bestFit="1" customWidth="1"/>
    <col min="2577" max="2580" width="7.44140625" style="7" customWidth="1"/>
    <col min="2581" max="2581" width="13.6640625" style="7" bestFit="1" customWidth="1"/>
    <col min="2582" max="2586" width="10.109375" style="7" customWidth="1"/>
    <col min="2587" max="2587" width="9" style="7" bestFit="1" customWidth="1"/>
    <col min="2588" max="2588" width="7.44140625" style="7" bestFit="1" customWidth="1"/>
    <col min="2589" max="2589" width="10.44140625" style="7" bestFit="1" customWidth="1"/>
    <col min="2590" max="2593" width="7.44140625" style="7" bestFit="1" customWidth="1"/>
    <col min="2594" max="2594" width="6.88671875" style="7" bestFit="1" customWidth="1"/>
    <col min="2595" max="2595" width="9" style="7" bestFit="1" customWidth="1"/>
    <col min="2596" max="2597" width="7.44140625" style="7" bestFit="1" customWidth="1"/>
    <col min="2598" max="2599" width="9" style="7" bestFit="1" customWidth="1"/>
    <col min="2600" max="2600" width="9" style="7" customWidth="1"/>
    <col min="2601" max="2601" width="7.44140625" style="7" bestFit="1" customWidth="1"/>
    <col min="2602" max="2602" width="10.44140625" style="7" bestFit="1" customWidth="1"/>
    <col min="2603" max="2603" width="11.44140625" style="7"/>
    <col min="2604" max="2604" width="29.44140625" style="7" customWidth="1"/>
    <col min="2605" max="2605" width="9" style="7" bestFit="1" customWidth="1"/>
    <col min="2606" max="2606" width="7.44140625" style="7" bestFit="1" customWidth="1"/>
    <col min="2607" max="2607" width="10.44140625" style="7" bestFit="1" customWidth="1"/>
    <col min="2608" max="2611" width="7.44140625" style="7" bestFit="1" customWidth="1"/>
    <col min="2612" max="2612" width="6.88671875" style="7" bestFit="1" customWidth="1"/>
    <col min="2613" max="2613" width="9" style="7" bestFit="1" customWidth="1"/>
    <col min="2614" max="2615" width="7.44140625" style="7" bestFit="1" customWidth="1"/>
    <col min="2616" max="2617" width="9" style="7" bestFit="1" customWidth="1"/>
    <col min="2618" max="2618" width="9" style="7" customWidth="1"/>
    <col min="2619" max="2619" width="7.44140625" style="7" bestFit="1" customWidth="1"/>
    <col min="2620" max="2620" width="9" style="7" bestFit="1" customWidth="1"/>
    <col min="2621" max="2621" width="11.44140625" style="7"/>
    <col min="2622" max="2622" width="29.44140625" style="7" customWidth="1"/>
    <col min="2623" max="2623" width="9" style="7" bestFit="1" customWidth="1"/>
    <col min="2624" max="2624" width="7.44140625" style="7" bestFit="1" customWidth="1"/>
    <col min="2625" max="2625" width="10.44140625" style="7" bestFit="1" customWidth="1"/>
    <col min="2626" max="2629" width="7.44140625" style="7" bestFit="1" customWidth="1"/>
    <col min="2630" max="2630" width="6.88671875" style="7" bestFit="1" customWidth="1"/>
    <col min="2631" max="2631" width="9" style="7" bestFit="1" customWidth="1"/>
    <col min="2632" max="2633" width="7.44140625" style="7" bestFit="1" customWidth="1"/>
    <col min="2634" max="2635" width="9" style="7" bestFit="1" customWidth="1"/>
    <col min="2636" max="2636" width="9" style="7" customWidth="1"/>
    <col min="2637" max="2637" width="7.44140625" style="7" bestFit="1" customWidth="1"/>
    <col min="2638" max="2638" width="9" style="7" bestFit="1" customWidth="1"/>
    <col min="2639" max="2816" width="11.44140625" style="7"/>
    <col min="2817" max="2817" width="27.44140625" style="7" customWidth="1"/>
    <col min="2818" max="2818" width="10.44140625" style="7" bestFit="1" customWidth="1"/>
    <col min="2819" max="2819" width="9.109375" style="7" bestFit="1" customWidth="1"/>
    <col min="2820" max="2820" width="10.44140625" style="7" bestFit="1" customWidth="1"/>
    <col min="2821" max="2822" width="9.44140625" style="7" bestFit="1" customWidth="1"/>
    <col min="2823" max="2823" width="10.109375" style="7" bestFit="1" customWidth="1"/>
    <col min="2824" max="2824" width="9.109375" style="7" bestFit="1" customWidth="1"/>
    <col min="2825" max="2825" width="10" style="7" customWidth="1"/>
    <col min="2826" max="2829" width="9.44140625" style="7" bestFit="1" customWidth="1"/>
    <col min="2830" max="2830" width="9.109375" style="7" bestFit="1" customWidth="1"/>
    <col min="2831" max="2831" width="8.109375" style="7" bestFit="1" customWidth="1"/>
    <col min="2832" max="2832" width="7.44140625" style="7" bestFit="1" customWidth="1"/>
    <col min="2833" max="2836" width="7.44140625" style="7" customWidth="1"/>
    <col min="2837" max="2837" width="13.6640625" style="7" bestFit="1" customWidth="1"/>
    <col min="2838" max="2842" width="10.109375" style="7" customWidth="1"/>
    <col min="2843" max="2843" width="9" style="7" bestFit="1" customWidth="1"/>
    <col min="2844" max="2844" width="7.44140625" style="7" bestFit="1" customWidth="1"/>
    <col min="2845" max="2845" width="10.44140625" style="7" bestFit="1" customWidth="1"/>
    <col min="2846" max="2849" width="7.44140625" style="7" bestFit="1" customWidth="1"/>
    <col min="2850" max="2850" width="6.88671875" style="7" bestFit="1" customWidth="1"/>
    <col min="2851" max="2851" width="9" style="7" bestFit="1" customWidth="1"/>
    <col min="2852" max="2853" width="7.44140625" style="7" bestFit="1" customWidth="1"/>
    <col min="2854" max="2855" width="9" style="7" bestFit="1" customWidth="1"/>
    <col min="2856" max="2856" width="9" style="7" customWidth="1"/>
    <col min="2857" max="2857" width="7.44140625" style="7" bestFit="1" customWidth="1"/>
    <col min="2858" max="2858" width="10.44140625" style="7" bestFit="1" customWidth="1"/>
    <col min="2859" max="2859" width="11.44140625" style="7"/>
    <col min="2860" max="2860" width="29.44140625" style="7" customWidth="1"/>
    <col min="2861" max="2861" width="9" style="7" bestFit="1" customWidth="1"/>
    <col min="2862" max="2862" width="7.44140625" style="7" bestFit="1" customWidth="1"/>
    <col min="2863" max="2863" width="10.44140625" style="7" bestFit="1" customWidth="1"/>
    <col min="2864" max="2867" width="7.44140625" style="7" bestFit="1" customWidth="1"/>
    <col min="2868" max="2868" width="6.88671875" style="7" bestFit="1" customWidth="1"/>
    <col min="2869" max="2869" width="9" style="7" bestFit="1" customWidth="1"/>
    <col min="2870" max="2871" width="7.44140625" style="7" bestFit="1" customWidth="1"/>
    <col min="2872" max="2873" width="9" style="7" bestFit="1" customWidth="1"/>
    <col min="2874" max="2874" width="9" style="7" customWidth="1"/>
    <col min="2875" max="2875" width="7.44140625" style="7" bestFit="1" customWidth="1"/>
    <col min="2876" max="2876" width="9" style="7" bestFit="1" customWidth="1"/>
    <col min="2877" max="2877" width="11.44140625" style="7"/>
    <col min="2878" max="2878" width="29.44140625" style="7" customWidth="1"/>
    <col min="2879" max="2879" width="9" style="7" bestFit="1" customWidth="1"/>
    <col min="2880" max="2880" width="7.44140625" style="7" bestFit="1" customWidth="1"/>
    <col min="2881" max="2881" width="10.44140625" style="7" bestFit="1" customWidth="1"/>
    <col min="2882" max="2885" width="7.44140625" style="7" bestFit="1" customWidth="1"/>
    <col min="2886" max="2886" width="6.88671875" style="7" bestFit="1" customWidth="1"/>
    <col min="2887" max="2887" width="9" style="7" bestFit="1" customWidth="1"/>
    <col min="2888" max="2889" width="7.44140625" style="7" bestFit="1" customWidth="1"/>
    <col min="2890" max="2891" width="9" style="7" bestFit="1" customWidth="1"/>
    <col min="2892" max="2892" width="9" style="7" customWidth="1"/>
    <col min="2893" max="2893" width="7.44140625" style="7" bestFit="1" customWidth="1"/>
    <col min="2894" max="2894" width="9" style="7" bestFit="1" customWidth="1"/>
    <col min="2895" max="3072" width="11.44140625" style="7"/>
    <col min="3073" max="3073" width="27.44140625" style="7" customWidth="1"/>
    <col min="3074" max="3074" width="10.44140625" style="7" bestFit="1" customWidth="1"/>
    <col min="3075" max="3075" width="9.109375" style="7" bestFit="1" customWidth="1"/>
    <col min="3076" max="3076" width="10.44140625" style="7" bestFit="1" customWidth="1"/>
    <col min="3077" max="3078" width="9.44140625" style="7" bestFit="1" customWidth="1"/>
    <col min="3079" max="3079" width="10.109375" style="7" bestFit="1" customWidth="1"/>
    <col min="3080" max="3080" width="9.109375" style="7" bestFit="1" customWidth="1"/>
    <col min="3081" max="3081" width="10" style="7" customWidth="1"/>
    <col min="3082" max="3085" width="9.44140625" style="7" bestFit="1" customWidth="1"/>
    <col min="3086" max="3086" width="9.109375" style="7" bestFit="1" customWidth="1"/>
    <col min="3087" max="3087" width="8.109375" style="7" bestFit="1" customWidth="1"/>
    <col min="3088" max="3088" width="7.44140625" style="7" bestFit="1" customWidth="1"/>
    <col min="3089" max="3092" width="7.44140625" style="7" customWidth="1"/>
    <col min="3093" max="3093" width="13.6640625" style="7" bestFit="1" customWidth="1"/>
    <col min="3094" max="3098" width="10.109375" style="7" customWidth="1"/>
    <col min="3099" max="3099" width="9" style="7" bestFit="1" customWidth="1"/>
    <col min="3100" max="3100" width="7.44140625" style="7" bestFit="1" customWidth="1"/>
    <col min="3101" max="3101" width="10.44140625" style="7" bestFit="1" customWidth="1"/>
    <col min="3102" max="3105" width="7.44140625" style="7" bestFit="1" customWidth="1"/>
    <col min="3106" max="3106" width="6.88671875" style="7" bestFit="1" customWidth="1"/>
    <col min="3107" max="3107" width="9" style="7" bestFit="1" customWidth="1"/>
    <col min="3108" max="3109" width="7.44140625" style="7" bestFit="1" customWidth="1"/>
    <col min="3110" max="3111" width="9" style="7" bestFit="1" customWidth="1"/>
    <col min="3112" max="3112" width="9" style="7" customWidth="1"/>
    <col min="3113" max="3113" width="7.44140625" style="7" bestFit="1" customWidth="1"/>
    <col min="3114" max="3114" width="10.44140625" style="7" bestFit="1" customWidth="1"/>
    <col min="3115" max="3115" width="11.44140625" style="7"/>
    <col min="3116" max="3116" width="29.44140625" style="7" customWidth="1"/>
    <col min="3117" max="3117" width="9" style="7" bestFit="1" customWidth="1"/>
    <col min="3118" max="3118" width="7.44140625" style="7" bestFit="1" customWidth="1"/>
    <col min="3119" max="3119" width="10.44140625" style="7" bestFit="1" customWidth="1"/>
    <col min="3120" max="3123" width="7.44140625" style="7" bestFit="1" customWidth="1"/>
    <col min="3124" max="3124" width="6.88671875" style="7" bestFit="1" customWidth="1"/>
    <col min="3125" max="3125" width="9" style="7" bestFit="1" customWidth="1"/>
    <col min="3126" max="3127" width="7.44140625" style="7" bestFit="1" customWidth="1"/>
    <col min="3128" max="3129" width="9" style="7" bestFit="1" customWidth="1"/>
    <col min="3130" max="3130" width="9" style="7" customWidth="1"/>
    <col min="3131" max="3131" width="7.44140625" style="7" bestFit="1" customWidth="1"/>
    <col min="3132" max="3132" width="9" style="7" bestFit="1" customWidth="1"/>
    <col min="3133" max="3133" width="11.44140625" style="7"/>
    <col min="3134" max="3134" width="29.44140625" style="7" customWidth="1"/>
    <col min="3135" max="3135" width="9" style="7" bestFit="1" customWidth="1"/>
    <col min="3136" max="3136" width="7.44140625" style="7" bestFit="1" customWidth="1"/>
    <col min="3137" max="3137" width="10.44140625" style="7" bestFit="1" customWidth="1"/>
    <col min="3138" max="3141" width="7.44140625" style="7" bestFit="1" customWidth="1"/>
    <col min="3142" max="3142" width="6.88671875" style="7" bestFit="1" customWidth="1"/>
    <col min="3143" max="3143" width="9" style="7" bestFit="1" customWidth="1"/>
    <col min="3144" max="3145" width="7.44140625" style="7" bestFit="1" customWidth="1"/>
    <col min="3146" max="3147" width="9" style="7" bestFit="1" customWidth="1"/>
    <col min="3148" max="3148" width="9" style="7" customWidth="1"/>
    <col min="3149" max="3149" width="7.44140625" style="7" bestFit="1" customWidth="1"/>
    <col min="3150" max="3150" width="9" style="7" bestFit="1" customWidth="1"/>
    <col min="3151" max="3328" width="11.44140625" style="7"/>
    <col min="3329" max="3329" width="27.44140625" style="7" customWidth="1"/>
    <col min="3330" max="3330" width="10.44140625" style="7" bestFit="1" customWidth="1"/>
    <col min="3331" max="3331" width="9.109375" style="7" bestFit="1" customWidth="1"/>
    <col min="3332" max="3332" width="10.44140625" style="7" bestFit="1" customWidth="1"/>
    <col min="3333" max="3334" width="9.44140625" style="7" bestFit="1" customWidth="1"/>
    <col min="3335" max="3335" width="10.109375" style="7" bestFit="1" customWidth="1"/>
    <col min="3336" max="3336" width="9.109375" style="7" bestFit="1" customWidth="1"/>
    <col min="3337" max="3337" width="10" style="7" customWidth="1"/>
    <col min="3338" max="3341" width="9.44140625" style="7" bestFit="1" customWidth="1"/>
    <col min="3342" max="3342" width="9.109375" style="7" bestFit="1" customWidth="1"/>
    <col min="3343" max="3343" width="8.109375" style="7" bestFit="1" customWidth="1"/>
    <col min="3344" max="3344" width="7.44140625" style="7" bestFit="1" customWidth="1"/>
    <col min="3345" max="3348" width="7.44140625" style="7" customWidth="1"/>
    <col min="3349" max="3349" width="13.6640625" style="7" bestFit="1" customWidth="1"/>
    <col min="3350" max="3354" width="10.109375" style="7" customWidth="1"/>
    <col min="3355" max="3355" width="9" style="7" bestFit="1" customWidth="1"/>
    <col min="3356" max="3356" width="7.44140625" style="7" bestFit="1" customWidth="1"/>
    <col min="3357" max="3357" width="10.44140625" style="7" bestFit="1" customWidth="1"/>
    <col min="3358" max="3361" width="7.44140625" style="7" bestFit="1" customWidth="1"/>
    <col min="3362" max="3362" width="6.88671875" style="7" bestFit="1" customWidth="1"/>
    <col min="3363" max="3363" width="9" style="7" bestFit="1" customWidth="1"/>
    <col min="3364" max="3365" width="7.44140625" style="7" bestFit="1" customWidth="1"/>
    <col min="3366" max="3367" width="9" style="7" bestFit="1" customWidth="1"/>
    <col min="3368" max="3368" width="9" style="7" customWidth="1"/>
    <col min="3369" max="3369" width="7.44140625" style="7" bestFit="1" customWidth="1"/>
    <col min="3370" max="3370" width="10.44140625" style="7" bestFit="1" customWidth="1"/>
    <col min="3371" max="3371" width="11.44140625" style="7"/>
    <col min="3372" max="3372" width="29.44140625" style="7" customWidth="1"/>
    <col min="3373" max="3373" width="9" style="7" bestFit="1" customWidth="1"/>
    <col min="3374" max="3374" width="7.44140625" style="7" bestFit="1" customWidth="1"/>
    <col min="3375" max="3375" width="10.44140625" style="7" bestFit="1" customWidth="1"/>
    <col min="3376" max="3379" width="7.44140625" style="7" bestFit="1" customWidth="1"/>
    <col min="3380" max="3380" width="6.88671875" style="7" bestFit="1" customWidth="1"/>
    <col min="3381" max="3381" width="9" style="7" bestFit="1" customWidth="1"/>
    <col min="3382" max="3383" width="7.44140625" style="7" bestFit="1" customWidth="1"/>
    <col min="3384" max="3385" width="9" style="7" bestFit="1" customWidth="1"/>
    <col min="3386" max="3386" width="9" style="7" customWidth="1"/>
    <col min="3387" max="3387" width="7.44140625" style="7" bestFit="1" customWidth="1"/>
    <col min="3388" max="3388" width="9" style="7" bestFit="1" customWidth="1"/>
    <col min="3389" max="3389" width="11.44140625" style="7"/>
    <col min="3390" max="3390" width="29.44140625" style="7" customWidth="1"/>
    <col min="3391" max="3391" width="9" style="7" bestFit="1" customWidth="1"/>
    <col min="3392" max="3392" width="7.44140625" style="7" bestFit="1" customWidth="1"/>
    <col min="3393" max="3393" width="10.44140625" style="7" bestFit="1" customWidth="1"/>
    <col min="3394" max="3397" width="7.44140625" style="7" bestFit="1" customWidth="1"/>
    <col min="3398" max="3398" width="6.88671875" style="7" bestFit="1" customWidth="1"/>
    <col min="3399" max="3399" width="9" style="7" bestFit="1" customWidth="1"/>
    <col min="3400" max="3401" width="7.44140625" style="7" bestFit="1" customWidth="1"/>
    <col min="3402" max="3403" width="9" style="7" bestFit="1" customWidth="1"/>
    <col min="3404" max="3404" width="9" style="7" customWidth="1"/>
    <col min="3405" max="3405" width="7.44140625" style="7" bestFit="1" customWidth="1"/>
    <col min="3406" max="3406" width="9" style="7" bestFit="1" customWidth="1"/>
    <col min="3407" max="3584" width="11.44140625" style="7"/>
    <col min="3585" max="3585" width="27.44140625" style="7" customWidth="1"/>
    <col min="3586" max="3586" width="10.44140625" style="7" bestFit="1" customWidth="1"/>
    <col min="3587" max="3587" width="9.109375" style="7" bestFit="1" customWidth="1"/>
    <col min="3588" max="3588" width="10.44140625" style="7" bestFit="1" customWidth="1"/>
    <col min="3589" max="3590" width="9.44140625" style="7" bestFit="1" customWidth="1"/>
    <col min="3591" max="3591" width="10.109375" style="7" bestFit="1" customWidth="1"/>
    <col min="3592" max="3592" width="9.109375" style="7" bestFit="1" customWidth="1"/>
    <col min="3593" max="3593" width="10" style="7" customWidth="1"/>
    <col min="3594" max="3597" width="9.44140625" style="7" bestFit="1" customWidth="1"/>
    <col min="3598" max="3598" width="9.109375" style="7" bestFit="1" customWidth="1"/>
    <col min="3599" max="3599" width="8.109375" style="7" bestFit="1" customWidth="1"/>
    <col min="3600" max="3600" width="7.44140625" style="7" bestFit="1" customWidth="1"/>
    <col min="3601" max="3604" width="7.44140625" style="7" customWidth="1"/>
    <col min="3605" max="3605" width="13.6640625" style="7" bestFit="1" customWidth="1"/>
    <col min="3606" max="3610" width="10.109375" style="7" customWidth="1"/>
    <col min="3611" max="3611" width="9" style="7" bestFit="1" customWidth="1"/>
    <col min="3612" max="3612" width="7.44140625" style="7" bestFit="1" customWidth="1"/>
    <col min="3613" max="3613" width="10.44140625" style="7" bestFit="1" customWidth="1"/>
    <col min="3614" max="3617" width="7.44140625" style="7" bestFit="1" customWidth="1"/>
    <col min="3618" max="3618" width="6.88671875" style="7" bestFit="1" customWidth="1"/>
    <col min="3619" max="3619" width="9" style="7" bestFit="1" customWidth="1"/>
    <col min="3620" max="3621" width="7.44140625" style="7" bestFit="1" customWidth="1"/>
    <col min="3622" max="3623" width="9" style="7" bestFit="1" customWidth="1"/>
    <col min="3624" max="3624" width="9" style="7" customWidth="1"/>
    <col min="3625" max="3625" width="7.44140625" style="7" bestFit="1" customWidth="1"/>
    <col min="3626" max="3626" width="10.44140625" style="7" bestFit="1" customWidth="1"/>
    <col min="3627" max="3627" width="11.44140625" style="7"/>
    <col min="3628" max="3628" width="29.44140625" style="7" customWidth="1"/>
    <col min="3629" max="3629" width="9" style="7" bestFit="1" customWidth="1"/>
    <col min="3630" max="3630" width="7.44140625" style="7" bestFit="1" customWidth="1"/>
    <col min="3631" max="3631" width="10.44140625" style="7" bestFit="1" customWidth="1"/>
    <col min="3632" max="3635" width="7.44140625" style="7" bestFit="1" customWidth="1"/>
    <col min="3636" max="3636" width="6.88671875" style="7" bestFit="1" customWidth="1"/>
    <col min="3637" max="3637" width="9" style="7" bestFit="1" customWidth="1"/>
    <col min="3638" max="3639" width="7.44140625" style="7" bestFit="1" customWidth="1"/>
    <col min="3640" max="3641" width="9" style="7" bestFit="1" customWidth="1"/>
    <col min="3642" max="3642" width="9" style="7" customWidth="1"/>
    <col min="3643" max="3643" width="7.44140625" style="7" bestFit="1" customWidth="1"/>
    <col min="3644" max="3644" width="9" style="7" bestFit="1" customWidth="1"/>
    <col min="3645" max="3645" width="11.44140625" style="7"/>
    <col min="3646" max="3646" width="29.44140625" style="7" customWidth="1"/>
    <col min="3647" max="3647" width="9" style="7" bestFit="1" customWidth="1"/>
    <col min="3648" max="3648" width="7.44140625" style="7" bestFit="1" customWidth="1"/>
    <col min="3649" max="3649" width="10.44140625" style="7" bestFit="1" customWidth="1"/>
    <col min="3650" max="3653" width="7.44140625" style="7" bestFit="1" customWidth="1"/>
    <col min="3654" max="3654" width="6.88671875" style="7" bestFit="1" customWidth="1"/>
    <col min="3655" max="3655" width="9" style="7" bestFit="1" customWidth="1"/>
    <col min="3656" max="3657" width="7.44140625" style="7" bestFit="1" customWidth="1"/>
    <col min="3658" max="3659" width="9" style="7" bestFit="1" customWidth="1"/>
    <col min="3660" max="3660" width="9" style="7" customWidth="1"/>
    <col min="3661" max="3661" width="7.44140625" style="7" bestFit="1" customWidth="1"/>
    <col min="3662" max="3662" width="9" style="7" bestFit="1" customWidth="1"/>
    <col min="3663" max="3840" width="11.44140625" style="7"/>
    <col min="3841" max="3841" width="27.44140625" style="7" customWidth="1"/>
    <col min="3842" max="3842" width="10.44140625" style="7" bestFit="1" customWidth="1"/>
    <col min="3843" max="3843" width="9.109375" style="7" bestFit="1" customWidth="1"/>
    <col min="3844" max="3844" width="10.44140625" style="7" bestFit="1" customWidth="1"/>
    <col min="3845" max="3846" width="9.44140625" style="7" bestFit="1" customWidth="1"/>
    <col min="3847" max="3847" width="10.109375" style="7" bestFit="1" customWidth="1"/>
    <col min="3848" max="3848" width="9.109375" style="7" bestFit="1" customWidth="1"/>
    <col min="3849" max="3849" width="10" style="7" customWidth="1"/>
    <col min="3850" max="3853" width="9.44140625" style="7" bestFit="1" customWidth="1"/>
    <col min="3854" max="3854" width="9.109375" style="7" bestFit="1" customWidth="1"/>
    <col min="3855" max="3855" width="8.109375" style="7" bestFit="1" customWidth="1"/>
    <col min="3856" max="3856" width="7.44140625" style="7" bestFit="1" customWidth="1"/>
    <col min="3857" max="3860" width="7.44140625" style="7" customWidth="1"/>
    <col min="3861" max="3861" width="13.6640625" style="7" bestFit="1" customWidth="1"/>
    <col min="3862" max="3866" width="10.109375" style="7" customWidth="1"/>
    <col min="3867" max="3867" width="9" style="7" bestFit="1" customWidth="1"/>
    <col min="3868" max="3868" width="7.44140625" style="7" bestFit="1" customWidth="1"/>
    <col min="3869" max="3869" width="10.44140625" style="7" bestFit="1" customWidth="1"/>
    <col min="3870" max="3873" width="7.44140625" style="7" bestFit="1" customWidth="1"/>
    <col min="3874" max="3874" width="6.88671875" style="7" bestFit="1" customWidth="1"/>
    <col min="3875" max="3875" width="9" style="7" bestFit="1" customWidth="1"/>
    <col min="3876" max="3877" width="7.44140625" style="7" bestFit="1" customWidth="1"/>
    <col min="3878" max="3879" width="9" style="7" bestFit="1" customWidth="1"/>
    <col min="3880" max="3880" width="9" style="7" customWidth="1"/>
    <col min="3881" max="3881" width="7.44140625" style="7" bestFit="1" customWidth="1"/>
    <col min="3882" max="3882" width="10.44140625" style="7" bestFit="1" customWidth="1"/>
    <col min="3883" max="3883" width="11.44140625" style="7"/>
    <col min="3884" max="3884" width="29.44140625" style="7" customWidth="1"/>
    <col min="3885" max="3885" width="9" style="7" bestFit="1" customWidth="1"/>
    <col min="3886" max="3886" width="7.44140625" style="7" bestFit="1" customWidth="1"/>
    <col min="3887" max="3887" width="10.44140625" style="7" bestFit="1" customWidth="1"/>
    <col min="3888" max="3891" width="7.44140625" style="7" bestFit="1" customWidth="1"/>
    <col min="3892" max="3892" width="6.88671875" style="7" bestFit="1" customWidth="1"/>
    <col min="3893" max="3893" width="9" style="7" bestFit="1" customWidth="1"/>
    <col min="3894" max="3895" width="7.44140625" style="7" bestFit="1" customWidth="1"/>
    <col min="3896" max="3897" width="9" style="7" bestFit="1" customWidth="1"/>
    <col min="3898" max="3898" width="9" style="7" customWidth="1"/>
    <col min="3899" max="3899" width="7.44140625" style="7" bestFit="1" customWidth="1"/>
    <col min="3900" max="3900" width="9" style="7" bestFit="1" customWidth="1"/>
    <col min="3901" max="3901" width="11.44140625" style="7"/>
    <col min="3902" max="3902" width="29.44140625" style="7" customWidth="1"/>
    <col min="3903" max="3903" width="9" style="7" bestFit="1" customWidth="1"/>
    <col min="3904" max="3904" width="7.44140625" style="7" bestFit="1" customWidth="1"/>
    <col min="3905" max="3905" width="10.44140625" style="7" bestFit="1" customWidth="1"/>
    <col min="3906" max="3909" width="7.44140625" style="7" bestFit="1" customWidth="1"/>
    <col min="3910" max="3910" width="6.88671875" style="7" bestFit="1" customWidth="1"/>
    <col min="3911" max="3911" width="9" style="7" bestFit="1" customWidth="1"/>
    <col min="3912" max="3913" width="7.44140625" style="7" bestFit="1" customWidth="1"/>
    <col min="3914" max="3915" width="9" style="7" bestFit="1" customWidth="1"/>
    <col min="3916" max="3916" width="9" style="7" customWidth="1"/>
    <col min="3917" max="3917" width="7.44140625" style="7" bestFit="1" customWidth="1"/>
    <col min="3918" max="3918" width="9" style="7" bestFit="1" customWidth="1"/>
    <col min="3919" max="4096" width="11.44140625" style="7"/>
    <col min="4097" max="4097" width="27.44140625" style="7" customWidth="1"/>
    <col min="4098" max="4098" width="10.44140625" style="7" bestFit="1" customWidth="1"/>
    <col min="4099" max="4099" width="9.109375" style="7" bestFit="1" customWidth="1"/>
    <col min="4100" max="4100" width="10.44140625" style="7" bestFit="1" customWidth="1"/>
    <col min="4101" max="4102" width="9.44140625" style="7" bestFit="1" customWidth="1"/>
    <col min="4103" max="4103" width="10.109375" style="7" bestFit="1" customWidth="1"/>
    <col min="4104" max="4104" width="9.109375" style="7" bestFit="1" customWidth="1"/>
    <col min="4105" max="4105" width="10" style="7" customWidth="1"/>
    <col min="4106" max="4109" width="9.44140625" style="7" bestFit="1" customWidth="1"/>
    <col min="4110" max="4110" width="9.109375" style="7" bestFit="1" customWidth="1"/>
    <col min="4111" max="4111" width="8.109375" style="7" bestFit="1" customWidth="1"/>
    <col min="4112" max="4112" width="7.44140625" style="7" bestFit="1" customWidth="1"/>
    <col min="4113" max="4116" width="7.44140625" style="7" customWidth="1"/>
    <col min="4117" max="4117" width="13.6640625" style="7" bestFit="1" customWidth="1"/>
    <col min="4118" max="4122" width="10.109375" style="7" customWidth="1"/>
    <col min="4123" max="4123" width="9" style="7" bestFit="1" customWidth="1"/>
    <col min="4124" max="4124" width="7.44140625" style="7" bestFit="1" customWidth="1"/>
    <col min="4125" max="4125" width="10.44140625" style="7" bestFit="1" customWidth="1"/>
    <col min="4126" max="4129" width="7.44140625" style="7" bestFit="1" customWidth="1"/>
    <col min="4130" max="4130" width="6.88671875" style="7" bestFit="1" customWidth="1"/>
    <col min="4131" max="4131" width="9" style="7" bestFit="1" customWidth="1"/>
    <col min="4132" max="4133" width="7.44140625" style="7" bestFit="1" customWidth="1"/>
    <col min="4134" max="4135" width="9" style="7" bestFit="1" customWidth="1"/>
    <col min="4136" max="4136" width="9" style="7" customWidth="1"/>
    <col min="4137" max="4137" width="7.44140625" style="7" bestFit="1" customWidth="1"/>
    <col min="4138" max="4138" width="10.44140625" style="7" bestFit="1" customWidth="1"/>
    <col min="4139" max="4139" width="11.44140625" style="7"/>
    <col min="4140" max="4140" width="29.44140625" style="7" customWidth="1"/>
    <col min="4141" max="4141" width="9" style="7" bestFit="1" customWidth="1"/>
    <col min="4142" max="4142" width="7.44140625" style="7" bestFit="1" customWidth="1"/>
    <col min="4143" max="4143" width="10.44140625" style="7" bestFit="1" customWidth="1"/>
    <col min="4144" max="4147" width="7.44140625" style="7" bestFit="1" customWidth="1"/>
    <col min="4148" max="4148" width="6.88671875" style="7" bestFit="1" customWidth="1"/>
    <col min="4149" max="4149" width="9" style="7" bestFit="1" customWidth="1"/>
    <col min="4150" max="4151" width="7.44140625" style="7" bestFit="1" customWidth="1"/>
    <col min="4152" max="4153" width="9" style="7" bestFit="1" customWidth="1"/>
    <col min="4154" max="4154" width="9" style="7" customWidth="1"/>
    <col min="4155" max="4155" width="7.44140625" style="7" bestFit="1" customWidth="1"/>
    <col min="4156" max="4156" width="9" style="7" bestFit="1" customWidth="1"/>
    <col min="4157" max="4157" width="11.44140625" style="7"/>
    <col min="4158" max="4158" width="29.44140625" style="7" customWidth="1"/>
    <col min="4159" max="4159" width="9" style="7" bestFit="1" customWidth="1"/>
    <col min="4160" max="4160" width="7.44140625" style="7" bestFit="1" customWidth="1"/>
    <col min="4161" max="4161" width="10.44140625" style="7" bestFit="1" customWidth="1"/>
    <col min="4162" max="4165" width="7.44140625" style="7" bestFit="1" customWidth="1"/>
    <col min="4166" max="4166" width="6.88671875" style="7" bestFit="1" customWidth="1"/>
    <col min="4167" max="4167" width="9" style="7" bestFit="1" customWidth="1"/>
    <col min="4168" max="4169" width="7.44140625" style="7" bestFit="1" customWidth="1"/>
    <col min="4170" max="4171" width="9" style="7" bestFit="1" customWidth="1"/>
    <col min="4172" max="4172" width="9" style="7" customWidth="1"/>
    <col min="4173" max="4173" width="7.44140625" style="7" bestFit="1" customWidth="1"/>
    <col min="4174" max="4174" width="9" style="7" bestFit="1" customWidth="1"/>
    <col min="4175" max="4352" width="11.44140625" style="7"/>
    <col min="4353" max="4353" width="27.44140625" style="7" customWidth="1"/>
    <col min="4354" max="4354" width="10.44140625" style="7" bestFit="1" customWidth="1"/>
    <col min="4355" max="4355" width="9.109375" style="7" bestFit="1" customWidth="1"/>
    <col min="4356" max="4356" width="10.44140625" style="7" bestFit="1" customWidth="1"/>
    <col min="4357" max="4358" width="9.44140625" style="7" bestFit="1" customWidth="1"/>
    <col min="4359" max="4359" width="10.109375" style="7" bestFit="1" customWidth="1"/>
    <col min="4360" max="4360" width="9.109375" style="7" bestFit="1" customWidth="1"/>
    <col min="4361" max="4361" width="10" style="7" customWidth="1"/>
    <col min="4362" max="4365" width="9.44140625" style="7" bestFit="1" customWidth="1"/>
    <col min="4366" max="4366" width="9.109375" style="7" bestFit="1" customWidth="1"/>
    <col min="4367" max="4367" width="8.109375" style="7" bestFit="1" customWidth="1"/>
    <col min="4368" max="4368" width="7.44140625" style="7" bestFit="1" customWidth="1"/>
    <col min="4369" max="4372" width="7.44140625" style="7" customWidth="1"/>
    <col min="4373" max="4373" width="13.6640625" style="7" bestFit="1" customWidth="1"/>
    <col min="4374" max="4378" width="10.109375" style="7" customWidth="1"/>
    <col min="4379" max="4379" width="9" style="7" bestFit="1" customWidth="1"/>
    <col min="4380" max="4380" width="7.44140625" style="7" bestFit="1" customWidth="1"/>
    <col min="4381" max="4381" width="10.44140625" style="7" bestFit="1" customWidth="1"/>
    <col min="4382" max="4385" width="7.44140625" style="7" bestFit="1" customWidth="1"/>
    <col min="4386" max="4386" width="6.88671875" style="7" bestFit="1" customWidth="1"/>
    <col min="4387" max="4387" width="9" style="7" bestFit="1" customWidth="1"/>
    <col min="4388" max="4389" width="7.44140625" style="7" bestFit="1" customWidth="1"/>
    <col min="4390" max="4391" width="9" style="7" bestFit="1" customWidth="1"/>
    <col min="4392" max="4392" width="9" style="7" customWidth="1"/>
    <col min="4393" max="4393" width="7.44140625" style="7" bestFit="1" customWidth="1"/>
    <col min="4394" max="4394" width="10.44140625" style="7" bestFit="1" customWidth="1"/>
    <col min="4395" max="4395" width="11.44140625" style="7"/>
    <col min="4396" max="4396" width="29.44140625" style="7" customWidth="1"/>
    <col min="4397" max="4397" width="9" style="7" bestFit="1" customWidth="1"/>
    <col min="4398" max="4398" width="7.44140625" style="7" bestFit="1" customWidth="1"/>
    <col min="4399" max="4399" width="10.44140625" style="7" bestFit="1" customWidth="1"/>
    <col min="4400" max="4403" width="7.44140625" style="7" bestFit="1" customWidth="1"/>
    <col min="4404" max="4404" width="6.88671875" style="7" bestFit="1" customWidth="1"/>
    <col min="4405" max="4405" width="9" style="7" bestFit="1" customWidth="1"/>
    <col min="4406" max="4407" width="7.44140625" style="7" bestFit="1" customWidth="1"/>
    <col min="4408" max="4409" width="9" style="7" bestFit="1" customWidth="1"/>
    <col min="4410" max="4410" width="9" style="7" customWidth="1"/>
    <col min="4411" max="4411" width="7.44140625" style="7" bestFit="1" customWidth="1"/>
    <col min="4412" max="4412" width="9" style="7" bestFit="1" customWidth="1"/>
    <col min="4413" max="4413" width="11.44140625" style="7"/>
    <col min="4414" max="4414" width="29.44140625" style="7" customWidth="1"/>
    <col min="4415" max="4415" width="9" style="7" bestFit="1" customWidth="1"/>
    <col min="4416" max="4416" width="7.44140625" style="7" bestFit="1" customWidth="1"/>
    <col min="4417" max="4417" width="10.44140625" style="7" bestFit="1" customWidth="1"/>
    <col min="4418" max="4421" width="7.44140625" style="7" bestFit="1" customWidth="1"/>
    <col min="4422" max="4422" width="6.88671875" style="7" bestFit="1" customWidth="1"/>
    <col min="4423" max="4423" width="9" style="7" bestFit="1" customWidth="1"/>
    <col min="4424" max="4425" width="7.44140625" style="7" bestFit="1" customWidth="1"/>
    <col min="4426" max="4427" width="9" style="7" bestFit="1" customWidth="1"/>
    <col min="4428" max="4428" width="9" style="7" customWidth="1"/>
    <col min="4429" max="4429" width="7.44140625" style="7" bestFit="1" customWidth="1"/>
    <col min="4430" max="4430" width="9" style="7" bestFit="1" customWidth="1"/>
    <col min="4431" max="4608" width="11.44140625" style="7"/>
    <col min="4609" max="4609" width="27.44140625" style="7" customWidth="1"/>
    <col min="4610" max="4610" width="10.44140625" style="7" bestFit="1" customWidth="1"/>
    <col min="4611" max="4611" width="9.109375" style="7" bestFit="1" customWidth="1"/>
    <col min="4612" max="4612" width="10.44140625" style="7" bestFit="1" customWidth="1"/>
    <col min="4613" max="4614" width="9.44140625" style="7" bestFit="1" customWidth="1"/>
    <col min="4615" max="4615" width="10.109375" style="7" bestFit="1" customWidth="1"/>
    <col min="4616" max="4616" width="9.109375" style="7" bestFit="1" customWidth="1"/>
    <col min="4617" max="4617" width="10" style="7" customWidth="1"/>
    <col min="4618" max="4621" width="9.44140625" style="7" bestFit="1" customWidth="1"/>
    <col min="4622" max="4622" width="9.109375" style="7" bestFit="1" customWidth="1"/>
    <col min="4623" max="4623" width="8.109375" style="7" bestFit="1" customWidth="1"/>
    <col min="4624" max="4624" width="7.44140625" style="7" bestFit="1" customWidth="1"/>
    <col min="4625" max="4628" width="7.44140625" style="7" customWidth="1"/>
    <col min="4629" max="4629" width="13.6640625" style="7" bestFit="1" customWidth="1"/>
    <col min="4630" max="4634" width="10.109375" style="7" customWidth="1"/>
    <col min="4635" max="4635" width="9" style="7" bestFit="1" customWidth="1"/>
    <col min="4636" max="4636" width="7.44140625" style="7" bestFit="1" customWidth="1"/>
    <col min="4637" max="4637" width="10.44140625" style="7" bestFit="1" customWidth="1"/>
    <col min="4638" max="4641" width="7.44140625" style="7" bestFit="1" customWidth="1"/>
    <col min="4642" max="4642" width="6.88671875" style="7" bestFit="1" customWidth="1"/>
    <col min="4643" max="4643" width="9" style="7" bestFit="1" customWidth="1"/>
    <col min="4644" max="4645" width="7.44140625" style="7" bestFit="1" customWidth="1"/>
    <col min="4646" max="4647" width="9" style="7" bestFit="1" customWidth="1"/>
    <col min="4648" max="4648" width="9" style="7" customWidth="1"/>
    <col min="4649" max="4649" width="7.44140625" style="7" bestFit="1" customWidth="1"/>
    <col min="4650" max="4650" width="10.44140625" style="7" bestFit="1" customWidth="1"/>
    <col min="4651" max="4651" width="11.44140625" style="7"/>
    <col min="4652" max="4652" width="29.44140625" style="7" customWidth="1"/>
    <col min="4653" max="4653" width="9" style="7" bestFit="1" customWidth="1"/>
    <col min="4654" max="4654" width="7.44140625" style="7" bestFit="1" customWidth="1"/>
    <col min="4655" max="4655" width="10.44140625" style="7" bestFit="1" customWidth="1"/>
    <col min="4656" max="4659" width="7.44140625" style="7" bestFit="1" customWidth="1"/>
    <col min="4660" max="4660" width="6.88671875" style="7" bestFit="1" customWidth="1"/>
    <col min="4661" max="4661" width="9" style="7" bestFit="1" customWidth="1"/>
    <col min="4662" max="4663" width="7.44140625" style="7" bestFit="1" customWidth="1"/>
    <col min="4664" max="4665" width="9" style="7" bestFit="1" customWidth="1"/>
    <col min="4666" max="4666" width="9" style="7" customWidth="1"/>
    <col min="4667" max="4667" width="7.44140625" style="7" bestFit="1" customWidth="1"/>
    <col min="4668" max="4668" width="9" style="7" bestFit="1" customWidth="1"/>
    <col min="4669" max="4669" width="11.44140625" style="7"/>
    <col min="4670" max="4670" width="29.44140625" style="7" customWidth="1"/>
    <col min="4671" max="4671" width="9" style="7" bestFit="1" customWidth="1"/>
    <col min="4672" max="4672" width="7.44140625" style="7" bestFit="1" customWidth="1"/>
    <col min="4673" max="4673" width="10.44140625" style="7" bestFit="1" customWidth="1"/>
    <col min="4674" max="4677" width="7.44140625" style="7" bestFit="1" customWidth="1"/>
    <col min="4678" max="4678" width="6.88671875" style="7" bestFit="1" customWidth="1"/>
    <col min="4679" max="4679" width="9" style="7" bestFit="1" customWidth="1"/>
    <col min="4680" max="4681" width="7.44140625" style="7" bestFit="1" customWidth="1"/>
    <col min="4682" max="4683" width="9" style="7" bestFit="1" customWidth="1"/>
    <col min="4684" max="4684" width="9" style="7" customWidth="1"/>
    <col min="4685" max="4685" width="7.44140625" style="7" bestFit="1" customWidth="1"/>
    <col min="4686" max="4686" width="9" style="7" bestFit="1" customWidth="1"/>
    <col min="4687" max="4864" width="11.44140625" style="7"/>
    <col min="4865" max="4865" width="27.44140625" style="7" customWidth="1"/>
    <col min="4866" max="4866" width="10.44140625" style="7" bestFit="1" customWidth="1"/>
    <col min="4867" max="4867" width="9.109375" style="7" bestFit="1" customWidth="1"/>
    <col min="4868" max="4868" width="10.44140625" style="7" bestFit="1" customWidth="1"/>
    <col min="4869" max="4870" width="9.44140625" style="7" bestFit="1" customWidth="1"/>
    <col min="4871" max="4871" width="10.109375" style="7" bestFit="1" customWidth="1"/>
    <col min="4872" max="4872" width="9.109375" style="7" bestFit="1" customWidth="1"/>
    <col min="4873" max="4873" width="10" style="7" customWidth="1"/>
    <col min="4874" max="4877" width="9.44140625" style="7" bestFit="1" customWidth="1"/>
    <col min="4878" max="4878" width="9.109375" style="7" bestFit="1" customWidth="1"/>
    <col min="4879" max="4879" width="8.109375" style="7" bestFit="1" customWidth="1"/>
    <col min="4880" max="4880" width="7.44140625" style="7" bestFit="1" customWidth="1"/>
    <col min="4881" max="4884" width="7.44140625" style="7" customWidth="1"/>
    <col min="4885" max="4885" width="13.6640625" style="7" bestFit="1" customWidth="1"/>
    <col min="4886" max="4890" width="10.109375" style="7" customWidth="1"/>
    <col min="4891" max="4891" width="9" style="7" bestFit="1" customWidth="1"/>
    <col min="4892" max="4892" width="7.44140625" style="7" bestFit="1" customWidth="1"/>
    <col min="4893" max="4893" width="10.44140625" style="7" bestFit="1" customWidth="1"/>
    <col min="4894" max="4897" width="7.44140625" style="7" bestFit="1" customWidth="1"/>
    <col min="4898" max="4898" width="6.88671875" style="7" bestFit="1" customWidth="1"/>
    <col min="4899" max="4899" width="9" style="7" bestFit="1" customWidth="1"/>
    <col min="4900" max="4901" width="7.44140625" style="7" bestFit="1" customWidth="1"/>
    <col min="4902" max="4903" width="9" style="7" bestFit="1" customWidth="1"/>
    <col min="4904" max="4904" width="9" style="7" customWidth="1"/>
    <col min="4905" max="4905" width="7.44140625" style="7" bestFit="1" customWidth="1"/>
    <col min="4906" max="4906" width="10.44140625" style="7" bestFit="1" customWidth="1"/>
    <col min="4907" max="4907" width="11.44140625" style="7"/>
    <col min="4908" max="4908" width="29.44140625" style="7" customWidth="1"/>
    <col min="4909" max="4909" width="9" style="7" bestFit="1" customWidth="1"/>
    <col min="4910" max="4910" width="7.44140625" style="7" bestFit="1" customWidth="1"/>
    <col min="4911" max="4911" width="10.44140625" style="7" bestFit="1" customWidth="1"/>
    <col min="4912" max="4915" width="7.44140625" style="7" bestFit="1" customWidth="1"/>
    <col min="4916" max="4916" width="6.88671875" style="7" bestFit="1" customWidth="1"/>
    <col min="4917" max="4917" width="9" style="7" bestFit="1" customWidth="1"/>
    <col min="4918" max="4919" width="7.44140625" style="7" bestFit="1" customWidth="1"/>
    <col min="4920" max="4921" width="9" style="7" bestFit="1" customWidth="1"/>
    <col min="4922" max="4922" width="9" style="7" customWidth="1"/>
    <col min="4923" max="4923" width="7.44140625" style="7" bestFit="1" customWidth="1"/>
    <col min="4924" max="4924" width="9" style="7" bestFit="1" customWidth="1"/>
    <col min="4925" max="4925" width="11.44140625" style="7"/>
    <col min="4926" max="4926" width="29.44140625" style="7" customWidth="1"/>
    <col min="4927" max="4927" width="9" style="7" bestFit="1" customWidth="1"/>
    <col min="4928" max="4928" width="7.44140625" style="7" bestFit="1" customWidth="1"/>
    <col min="4929" max="4929" width="10.44140625" style="7" bestFit="1" customWidth="1"/>
    <col min="4930" max="4933" width="7.44140625" style="7" bestFit="1" customWidth="1"/>
    <col min="4934" max="4934" width="6.88671875" style="7" bestFit="1" customWidth="1"/>
    <col min="4935" max="4935" width="9" style="7" bestFit="1" customWidth="1"/>
    <col min="4936" max="4937" width="7.44140625" style="7" bestFit="1" customWidth="1"/>
    <col min="4938" max="4939" width="9" style="7" bestFit="1" customWidth="1"/>
    <col min="4940" max="4940" width="9" style="7" customWidth="1"/>
    <col min="4941" max="4941" width="7.44140625" style="7" bestFit="1" customWidth="1"/>
    <col min="4942" max="4942" width="9" style="7" bestFit="1" customWidth="1"/>
    <col min="4943" max="5120" width="11.44140625" style="7"/>
    <col min="5121" max="5121" width="27.44140625" style="7" customWidth="1"/>
    <col min="5122" max="5122" width="10.44140625" style="7" bestFit="1" customWidth="1"/>
    <col min="5123" max="5123" width="9.109375" style="7" bestFit="1" customWidth="1"/>
    <col min="5124" max="5124" width="10.44140625" style="7" bestFit="1" customWidth="1"/>
    <col min="5125" max="5126" width="9.44140625" style="7" bestFit="1" customWidth="1"/>
    <col min="5127" max="5127" width="10.109375" style="7" bestFit="1" customWidth="1"/>
    <col min="5128" max="5128" width="9.109375" style="7" bestFit="1" customWidth="1"/>
    <col min="5129" max="5129" width="10" style="7" customWidth="1"/>
    <col min="5130" max="5133" width="9.44140625" style="7" bestFit="1" customWidth="1"/>
    <col min="5134" max="5134" width="9.109375" style="7" bestFit="1" customWidth="1"/>
    <col min="5135" max="5135" width="8.109375" style="7" bestFit="1" customWidth="1"/>
    <col min="5136" max="5136" width="7.44140625" style="7" bestFit="1" customWidth="1"/>
    <col min="5137" max="5140" width="7.44140625" style="7" customWidth="1"/>
    <col min="5141" max="5141" width="13.6640625" style="7" bestFit="1" customWidth="1"/>
    <col min="5142" max="5146" width="10.109375" style="7" customWidth="1"/>
    <col min="5147" max="5147" width="9" style="7" bestFit="1" customWidth="1"/>
    <col min="5148" max="5148" width="7.44140625" style="7" bestFit="1" customWidth="1"/>
    <col min="5149" max="5149" width="10.44140625" style="7" bestFit="1" customWidth="1"/>
    <col min="5150" max="5153" width="7.44140625" style="7" bestFit="1" customWidth="1"/>
    <col min="5154" max="5154" width="6.88671875" style="7" bestFit="1" customWidth="1"/>
    <col min="5155" max="5155" width="9" style="7" bestFit="1" customWidth="1"/>
    <col min="5156" max="5157" width="7.44140625" style="7" bestFit="1" customWidth="1"/>
    <col min="5158" max="5159" width="9" style="7" bestFit="1" customWidth="1"/>
    <col min="5160" max="5160" width="9" style="7" customWidth="1"/>
    <col min="5161" max="5161" width="7.44140625" style="7" bestFit="1" customWidth="1"/>
    <col min="5162" max="5162" width="10.44140625" style="7" bestFit="1" customWidth="1"/>
    <col min="5163" max="5163" width="11.44140625" style="7"/>
    <col min="5164" max="5164" width="29.44140625" style="7" customWidth="1"/>
    <col min="5165" max="5165" width="9" style="7" bestFit="1" customWidth="1"/>
    <col min="5166" max="5166" width="7.44140625" style="7" bestFit="1" customWidth="1"/>
    <col min="5167" max="5167" width="10.44140625" style="7" bestFit="1" customWidth="1"/>
    <col min="5168" max="5171" width="7.44140625" style="7" bestFit="1" customWidth="1"/>
    <col min="5172" max="5172" width="6.88671875" style="7" bestFit="1" customWidth="1"/>
    <col min="5173" max="5173" width="9" style="7" bestFit="1" customWidth="1"/>
    <col min="5174" max="5175" width="7.44140625" style="7" bestFit="1" customWidth="1"/>
    <col min="5176" max="5177" width="9" style="7" bestFit="1" customWidth="1"/>
    <col min="5178" max="5178" width="9" style="7" customWidth="1"/>
    <col min="5179" max="5179" width="7.44140625" style="7" bestFit="1" customWidth="1"/>
    <col min="5180" max="5180" width="9" style="7" bestFit="1" customWidth="1"/>
    <col min="5181" max="5181" width="11.44140625" style="7"/>
    <col min="5182" max="5182" width="29.44140625" style="7" customWidth="1"/>
    <col min="5183" max="5183" width="9" style="7" bestFit="1" customWidth="1"/>
    <col min="5184" max="5184" width="7.44140625" style="7" bestFit="1" customWidth="1"/>
    <col min="5185" max="5185" width="10.44140625" style="7" bestFit="1" customWidth="1"/>
    <col min="5186" max="5189" width="7.44140625" style="7" bestFit="1" customWidth="1"/>
    <col min="5190" max="5190" width="6.88671875" style="7" bestFit="1" customWidth="1"/>
    <col min="5191" max="5191" width="9" style="7" bestFit="1" customWidth="1"/>
    <col min="5192" max="5193" width="7.44140625" style="7" bestFit="1" customWidth="1"/>
    <col min="5194" max="5195" width="9" style="7" bestFit="1" customWidth="1"/>
    <col min="5196" max="5196" width="9" style="7" customWidth="1"/>
    <col min="5197" max="5197" width="7.44140625" style="7" bestFit="1" customWidth="1"/>
    <col min="5198" max="5198" width="9" style="7" bestFit="1" customWidth="1"/>
    <col min="5199" max="5376" width="11.44140625" style="7"/>
    <col min="5377" max="5377" width="27.44140625" style="7" customWidth="1"/>
    <col min="5378" max="5378" width="10.44140625" style="7" bestFit="1" customWidth="1"/>
    <col min="5379" max="5379" width="9.109375" style="7" bestFit="1" customWidth="1"/>
    <col min="5380" max="5380" width="10.44140625" style="7" bestFit="1" customWidth="1"/>
    <col min="5381" max="5382" width="9.44140625" style="7" bestFit="1" customWidth="1"/>
    <col min="5383" max="5383" width="10.109375" style="7" bestFit="1" customWidth="1"/>
    <col min="5384" max="5384" width="9.109375" style="7" bestFit="1" customWidth="1"/>
    <col min="5385" max="5385" width="10" style="7" customWidth="1"/>
    <col min="5386" max="5389" width="9.44140625" style="7" bestFit="1" customWidth="1"/>
    <col min="5390" max="5390" width="9.109375" style="7" bestFit="1" customWidth="1"/>
    <col min="5391" max="5391" width="8.109375" style="7" bestFit="1" customWidth="1"/>
    <col min="5392" max="5392" width="7.44140625" style="7" bestFit="1" customWidth="1"/>
    <col min="5393" max="5396" width="7.44140625" style="7" customWidth="1"/>
    <col min="5397" max="5397" width="13.6640625" style="7" bestFit="1" customWidth="1"/>
    <col min="5398" max="5402" width="10.109375" style="7" customWidth="1"/>
    <col min="5403" max="5403" width="9" style="7" bestFit="1" customWidth="1"/>
    <col min="5404" max="5404" width="7.44140625" style="7" bestFit="1" customWidth="1"/>
    <col min="5405" max="5405" width="10.44140625" style="7" bestFit="1" customWidth="1"/>
    <col min="5406" max="5409" width="7.44140625" style="7" bestFit="1" customWidth="1"/>
    <col min="5410" max="5410" width="6.88671875" style="7" bestFit="1" customWidth="1"/>
    <col min="5411" max="5411" width="9" style="7" bestFit="1" customWidth="1"/>
    <col min="5412" max="5413" width="7.44140625" style="7" bestFit="1" customWidth="1"/>
    <col min="5414" max="5415" width="9" style="7" bestFit="1" customWidth="1"/>
    <col min="5416" max="5416" width="9" style="7" customWidth="1"/>
    <col min="5417" max="5417" width="7.44140625" style="7" bestFit="1" customWidth="1"/>
    <col min="5418" max="5418" width="10.44140625" style="7" bestFit="1" customWidth="1"/>
    <col min="5419" max="5419" width="11.44140625" style="7"/>
    <col min="5420" max="5420" width="29.44140625" style="7" customWidth="1"/>
    <col min="5421" max="5421" width="9" style="7" bestFit="1" customWidth="1"/>
    <col min="5422" max="5422" width="7.44140625" style="7" bestFit="1" customWidth="1"/>
    <col min="5423" max="5423" width="10.44140625" style="7" bestFit="1" customWidth="1"/>
    <col min="5424" max="5427" width="7.44140625" style="7" bestFit="1" customWidth="1"/>
    <col min="5428" max="5428" width="6.88671875" style="7" bestFit="1" customWidth="1"/>
    <col min="5429" max="5429" width="9" style="7" bestFit="1" customWidth="1"/>
    <col min="5430" max="5431" width="7.44140625" style="7" bestFit="1" customWidth="1"/>
    <col min="5432" max="5433" width="9" style="7" bestFit="1" customWidth="1"/>
    <col min="5434" max="5434" width="9" style="7" customWidth="1"/>
    <col min="5435" max="5435" width="7.44140625" style="7" bestFit="1" customWidth="1"/>
    <col min="5436" max="5436" width="9" style="7" bestFit="1" customWidth="1"/>
    <col min="5437" max="5437" width="11.44140625" style="7"/>
    <col min="5438" max="5438" width="29.44140625" style="7" customWidth="1"/>
    <col min="5439" max="5439" width="9" style="7" bestFit="1" customWidth="1"/>
    <col min="5440" max="5440" width="7.44140625" style="7" bestFit="1" customWidth="1"/>
    <col min="5441" max="5441" width="10.44140625" style="7" bestFit="1" customWidth="1"/>
    <col min="5442" max="5445" width="7.44140625" style="7" bestFit="1" customWidth="1"/>
    <col min="5446" max="5446" width="6.88671875" style="7" bestFit="1" customWidth="1"/>
    <col min="5447" max="5447" width="9" style="7" bestFit="1" customWidth="1"/>
    <col min="5448" max="5449" width="7.44140625" style="7" bestFit="1" customWidth="1"/>
    <col min="5450" max="5451" width="9" style="7" bestFit="1" customWidth="1"/>
    <col min="5452" max="5452" width="9" style="7" customWidth="1"/>
    <col min="5453" max="5453" width="7.44140625" style="7" bestFit="1" customWidth="1"/>
    <col min="5454" max="5454" width="9" style="7" bestFit="1" customWidth="1"/>
    <col min="5455" max="5632" width="11.44140625" style="7"/>
    <col min="5633" max="5633" width="27.44140625" style="7" customWidth="1"/>
    <col min="5634" max="5634" width="10.44140625" style="7" bestFit="1" customWidth="1"/>
    <col min="5635" max="5635" width="9.109375" style="7" bestFit="1" customWidth="1"/>
    <col min="5636" max="5636" width="10.44140625" style="7" bestFit="1" customWidth="1"/>
    <col min="5637" max="5638" width="9.44140625" style="7" bestFit="1" customWidth="1"/>
    <col min="5639" max="5639" width="10.109375" style="7" bestFit="1" customWidth="1"/>
    <col min="5640" max="5640" width="9.109375" style="7" bestFit="1" customWidth="1"/>
    <col min="5641" max="5641" width="10" style="7" customWidth="1"/>
    <col min="5642" max="5645" width="9.44140625" style="7" bestFit="1" customWidth="1"/>
    <col min="5646" max="5646" width="9.109375" style="7" bestFit="1" customWidth="1"/>
    <col min="5647" max="5647" width="8.109375" style="7" bestFit="1" customWidth="1"/>
    <col min="5648" max="5648" width="7.44140625" style="7" bestFit="1" customWidth="1"/>
    <col min="5649" max="5652" width="7.44140625" style="7" customWidth="1"/>
    <col min="5653" max="5653" width="13.6640625" style="7" bestFit="1" customWidth="1"/>
    <col min="5654" max="5658" width="10.109375" style="7" customWidth="1"/>
    <col min="5659" max="5659" width="9" style="7" bestFit="1" customWidth="1"/>
    <col min="5660" max="5660" width="7.44140625" style="7" bestFit="1" customWidth="1"/>
    <col min="5661" max="5661" width="10.44140625" style="7" bestFit="1" customWidth="1"/>
    <col min="5662" max="5665" width="7.44140625" style="7" bestFit="1" customWidth="1"/>
    <col min="5666" max="5666" width="6.88671875" style="7" bestFit="1" customWidth="1"/>
    <col min="5667" max="5667" width="9" style="7" bestFit="1" customWidth="1"/>
    <col min="5668" max="5669" width="7.44140625" style="7" bestFit="1" customWidth="1"/>
    <col min="5670" max="5671" width="9" style="7" bestFit="1" customWidth="1"/>
    <col min="5672" max="5672" width="9" style="7" customWidth="1"/>
    <col min="5673" max="5673" width="7.44140625" style="7" bestFit="1" customWidth="1"/>
    <col min="5674" max="5674" width="10.44140625" style="7" bestFit="1" customWidth="1"/>
    <col min="5675" max="5675" width="11.44140625" style="7"/>
    <col min="5676" max="5676" width="29.44140625" style="7" customWidth="1"/>
    <col min="5677" max="5677" width="9" style="7" bestFit="1" customWidth="1"/>
    <col min="5678" max="5678" width="7.44140625" style="7" bestFit="1" customWidth="1"/>
    <col min="5679" max="5679" width="10.44140625" style="7" bestFit="1" customWidth="1"/>
    <col min="5680" max="5683" width="7.44140625" style="7" bestFit="1" customWidth="1"/>
    <col min="5684" max="5684" width="6.88671875" style="7" bestFit="1" customWidth="1"/>
    <col min="5685" max="5685" width="9" style="7" bestFit="1" customWidth="1"/>
    <col min="5686" max="5687" width="7.44140625" style="7" bestFit="1" customWidth="1"/>
    <col min="5688" max="5689" width="9" style="7" bestFit="1" customWidth="1"/>
    <col min="5690" max="5690" width="9" style="7" customWidth="1"/>
    <col min="5691" max="5691" width="7.44140625" style="7" bestFit="1" customWidth="1"/>
    <col min="5692" max="5692" width="9" style="7" bestFit="1" customWidth="1"/>
    <col min="5693" max="5693" width="11.44140625" style="7"/>
    <col min="5694" max="5694" width="29.44140625" style="7" customWidth="1"/>
    <col min="5695" max="5695" width="9" style="7" bestFit="1" customWidth="1"/>
    <col min="5696" max="5696" width="7.44140625" style="7" bestFit="1" customWidth="1"/>
    <col min="5697" max="5697" width="10.44140625" style="7" bestFit="1" customWidth="1"/>
    <col min="5698" max="5701" width="7.44140625" style="7" bestFit="1" customWidth="1"/>
    <col min="5702" max="5702" width="6.88671875" style="7" bestFit="1" customWidth="1"/>
    <col min="5703" max="5703" width="9" style="7" bestFit="1" customWidth="1"/>
    <col min="5704" max="5705" width="7.44140625" style="7" bestFit="1" customWidth="1"/>
    <col min="5706" max="5707" width="9" style="7" bestFit="1" customWidth="1"/>
    <col min="5708" max="5708" width="9" style="7" customWidth="1"/>
    <col min="5709" max="5709" width="7.44140625" style="7" bestFit="1" customWidth="1"/>
    <col min="5710" max="5710" width="9" style="7" bestFit="1" customWidth="1"/>
    <col min="5711" max="5888" width="11.44140625" style="7"/>
    <col min="5889" max="5889" width="27.44140625" style="7" customWidth="1"/>
    <col min="5890" max="5890" width="10.44140625" style="7" bestFit="1" customWidth="1"/>
    <col min="5891" max="5891" width="9.109375" style="7" bestFit="1" customWidth="1"/>
    <col min="5892" max="5892" width="10.44140625" style="7" bestFit="1" customWidth="1"/>
    <col min="5893" max="5894" width="9.44140625" style="7" bestFit="1" customWidth="1"/>
    <col min="5895" max="5895" width="10.109375" style="7" bestFit="1" customWidth="1"/>
    <col min="5896" max="5896" width="9.109375" style="7" bestFit="1" customWidth="1"/>
    <col min="5897" max="5897" width="10" style="7" customWidth="1"/>
    <col min="5898" max="5901" width="9.44140625" style="7" bestFit="1" customWidth="1"/>
    <col min="5902" max="5902" width="9.109375" style="7" bestFit="1" customWidth="1"/>
    <col min="5903" max="5903" width="8.109375" style="7" bestFit="1" customWidth="1"/>
    <col min="5904" max="5904" width="7.44140625" style="7" bestFit="1" customWidth="1"/>
    <col min="5905" max="5908" width="7.44140625" style="7" customWidth="1"/>
    <col min="5909" max="5909" width="13.6640625" style="7" bestFit="1" customWidth="1"/>
    <col min="5910" max="5914" width="10.109375" style="7" customWidth="1"/>
    <col min="5915" max="5915" width="9" style="7" bestFit="1" customWidth="1"/>
    <col min="5916" max="5916" width="7.44140625" style="7" bestFit="1" customWidth="1"/>
    <col min="5917" max="5917" width="10.44140625" style="7" bestFit="1" customWidth="1"/>
    <col min="5918" max="5921" width="7.44140625" style="7" bestFit="1" customWidth="1"/>
    <col min="5922" max="5922" width="6.88671875" style="7" bestFit="1" customWidth="1"/>
    <col min="5923" max="5923" width="9" style="7" bestFit="1" customWidth="1"/>
    <col min="5924" max="5925" width="7.44140625" style="7" bestFit="1" customWidth="1"/>
    <col min="5926" max="5927" width="9" style="7" bestFit="1" customWidth="1"/>
    <col min="5928" max="5928" width="9" style="7" customWidth="1"/>
    <col min="5929" max="5929" width="7.44140625" style="7" bestFit="1" customWidth="1"/>
    <col min="5930" max="5930" width="10.44140625" style="7" bestFit="1" customWidth="1"/>
    <col min="5931" max="5931" width="11.44140625" style="7"/>
    <col min="5932" max="5932" width="29.44140625" style="7" customWidth="1"/>
    <col min="5933" max="5933" width="9" style="7" bestFit="1" customWidth="1"/>
    <col min="5934" max="5934" width="7.44140625" style="7" bestFit="1" customWidth="1"/>
    <col min="5935" max="5935" width="10.44140625" style="7" bestFit="1" customWidth="1"/>
    <col min="5936" max="5939" width="7.44140625" style="7" bestFit="1" customWidth="1"/>
    <col min="5940" max="5940" width="6.88671875" style="7" bestFit="1" customWidth="1"/>
    <col min="5941" max="5941" width="9" style="7" bestFit="1" customWidth="1"/>
    <col min="5942" max="5943" width="7.44140625" style="7" bestFit="1" customWidth="1"/>
    <col min="5944" max="5945" width="9" style="7" bestFit="1" customWidth="1"/>
    <col min="5946" max="5946" width="9" style="7" customWidth="1"/>
    <col min="5947" max="5947" width="7.44140625" style="7" bestFit="1" customWidth="1"/>
    <col min="5948" max="5948" width="9" style="7" bestFit="1" customWidth="1"/>
    <col min="5949" max="5949" width="11.44140625" style="7"/>
    <col min="5950" max="5950" width="29.44140625" style="7" customWidth="1"/>
    <col min="5951" max="5951" width="9" style="7" bestFit="1" customWidth="1"/>
    <col min="5952" max="5952" width="7.44140625" style="7" bestFit="1" customWidth="1"/>
    <col min="5953" max="5953" width="10.44140625" style="7" bestFit="1" customWidth="1"/>
    <col min="5954" max="5957" width="7.44140625" style="7" bestFit="1" customWidth="1"/>
    <col min="5958" max="5958" width="6.88671875" style="7" bestFit="1" customWidth="1"/>
    <col min="5959" max="5959" width="9" style="7" bestFit="1" customWidth="1"/>
    <col min="5960" max="5961" width="7.44140625" style="7" bestFit="1" customWidth="1"/>
    <col min="5962" max="5963" width="9" style="7" bestFit="1" customWidth="1"/>
    <col min="5964" max="5964" width="9" style="7" customWidth="1"/>
    <col min="5965" max="5965" width="7.44140625" style="7" bestFit="1" customWidth="1"/>
    <col min="5966" max="5966" width="9" style="7" bestFit="1" customWidth="1"/>
    <col min="5967" max="6144" width="11.44140625" style="7"/>
    <col min="6145" max="6145" width="27.44140625" style="7" customWidth="1"/>
    <col min="6146" max="6146" width="10.44140625" style="7" bestFit="1" customWidth="1"/>
    <col min="6147" max="6147" width="9.109375" style="7" bestFit="1" customWidth="1"/>
    <col min="6148" max="6148" width="10.44140625" style="7" bestFit="1" customWidth="1"/>
    <col min="6149" max="6150" width="9.44140625" style="7" bestFit="1" customWidth="1"/>
    <col min="6151" max="6151" width="10.109375" style="7" bestFit="1" customWidth="1"/>
    <col min="6152" max="6152" width="9.109375" style="7" bestFit="1" customWidth="1"/>
    <col min="6153" max="6153" width="10" style="7" customWidth="1"/>
    <col min="6154" max="6157" width="9.44140625" style="7" bestFit="1" customWidth="1"/>
    <col min="6158" max="6158" width="9.109375" style="7" bestFit="1" customWidth="1"/>
    <col min="6159" max="6159" width="8.109375" style="7" bestFit="1" customWidth="1"/>
    <col min="6160" max="6160" width="7.44140625" style="7" bestFit="1" customWidth="1"/>
    <col min="6161" max="6164" width="7.44140625" style="7" customWidth="1"/>
    <col min="6165" max="6165" width="13.6640625" style="7" bestFit="1" customWidth="1"/>
    <col min="6166" max="6170" width="10.109375" style="7" customWidth="1"/>
    <col min="6171" max="6171" width="9" style="7" bestFit="1" customWidth="1"/>
    <col min="6172" max="6172" width="7.44140625" style="7" bestFit="1" customWidth="1"/>
    <col min="6173" max="6173" width="10.44140625" style="7" bestFit="1" customWidth="1"/>
    <col min="6174" max="6177" width="7.44140625" style="7" bestFit="1" customWidth="1"/>
    <col min="6178" max="6178" width="6.88671875" style="7" bestFit="1" customWidth="1"/>
    <col min="6179" max="6179" width="9" style="7" bestFit="1" customWidth="1"/>
    <col min="6180" max="6181" width="7.44140625" style="7" bestFit="1" customWidth="1"/>
    <col min="6182" max="6183" width="9" style="7" bestFit="1" customWidth="1"/>
    <col min="6184" max="6184" width="9" style="7" customWidth="1"/>
    <col min="6185" max="6185" width="7.44140625" style="7" bestFit="1" customWidth="1"/>
    <col min="6186" max="6186" width="10.44140625" style="7" bestFit="1" customWidth="1"/>
    <col min="6187" max="6187" width="11.44140625" style="7"/>
    <col min="6188" max="6188" width="29.44140625" style="7" customWidth="1"/>
    <col min="6189" max="6189" width="9" style="7" bestFit="1" customWidth="1"/>
    <col min="6190" max="6190" width="7.44140625" style="7" bestFit="1" customWidth="1"/>
    <col min="6191" max="6191" width="10.44140625" style="7" bestFit="1" customWidth="1"/>
    <col min="6192" max="6195" width="7.44140625" style="7" bestFit="1" customWidth="1"/>
    <col min="6196" max="6196" width="6.88671875" style="7" bestFit="1" customWidth="1"/>
    <col min="6197" max="6197" width="9" style="7" bestFit="1" customWidth="1"/>
    <col min="6198" max="6199" width="7.44140625" style="7" bestFit="1" customWidth="1"/>
    <col min="6200" max="6201" width="9" style="7" bestFit="1" customWidth="1"/>
    <col min="6202" max="6202" width="9" style="7" customWidth="1"/>
    <col min="6203" max="6203" width="7.44140625" style="7" bestFit="1" customWidth="1"/>
    <col min="6204" max="6204" width="9" style="7" bestFit="1" customWidth="1"/>
    <col min="6205" max="6205" width="11.44140625" style="7"/>
    <col min="6206" max="6206" width="29.44140625" style="7" customWidth="1"/>
    <col min="6207" max="6207" width="9" style="7" bestFit="1" customWidth="1"/>
    <col min="6208" max="6208" width="7.44140625" style="7" bestFit="1" customWidth="1"/>
    <col min="6209" max="6209" width="10.44140625" style="7" bestFit="1" customWidth="1"/>
    <col min="6210" max="6213" width="7.44140625" style="7" bestFit="1" customWidth="1"/>
    <col min="6214" max="6214" width="6.88671875" style="7" bestFit="1" customWidth="1"/>
    <col min="6215" max="6215" width="9" style="7" bestFit="1" customWidth="1"/>
    <col min="6216" max="6217" width="7.44140625" style="7" bestFit="1" customWidth="1"/>
    <col min="6218" max="6219" width="9" style="7" bestFit="1" customWidth="1"/>
    <col min="6220" max="6220" width="9" style="7" customWidth="1"/>
    <col min="6221" max="6221" width="7.44140625" style="7" bestFit="1" customWidth="1"/>
    <col min="6222" max="6222" width="9" style="7" bestFit="1" customWidth="1"/>
    <col min="6223" max="6400" width="11.44140625" style="7"/>
    <col min="6401" max="6401" width="27.44140625" style="7" customWidth="1"/>
    <col min="6402" max="6402" width="10.44140625" style="7" bestFit="1" customWidth="1"/>
    <col min="6403" max="6403" width="9.109375" style="7" bestFit="1" customWidth="1"/>
    <col min="6404" max="6404" width="10.44140625" style="7" bestFit="1" customWidth="1"/>
    <col min="6405" max="6406" width="9.44140625" style="7" bestFit="1" customWidth="1"/>
    <col min="6407" max="6407" width="10.109375" style="7" bestFit="1" customWidth="1"/>
    <col min="6408" max="6408" width="9.109375" style="7" bestFit="1" customWidth="1"/>
    <col min="6409" max="6409" width="10" style="7" customWidth="1"/>
    <col min="6410" max="6413" width="9.44140625" style="7" bestFit="1" customWidth="1"/>
    <col min="6414" max="6414" width="9.109375" style="7" bestFit="1" customWidth="1"/>
    <col min="6415" max="6415" width="8.109375" style="7" bestFit="1" customWidth="1"/>
    <col min="6416" max="6416" width="7.44140625" style="7" bestFit="1" customWidth="1"/>
    <col min="6417" max="6420" width="7.44140625" style="7" customWidth="1"/>
    <col min="6421" max="6421" width="13.6640625" style="7" bestFit="1" customWidth="1"/>
    <col min="6422" max="6426" width="10.109375" style="7" customWidth="1"/>
    <col min="6427" max="6427" width="9" style="7" bestFit="1" customWidth="1"/>
    <col min="6428" max="6428" width="7.44140625" style="7" bestFit="1" customWidth="1"/>
    <col min="6429" max="6429" width="10.44140625" style="7" bestFit="1" customWidth="1"/>
    <col min="6430" max="6433" width="7.44140625" style="7" bestFit="1" customWidth="1"/>
    <col min="6434" max="6434" width="6.88671875" style="7" bestFit="1" customWidth="1"/>
    <col min="6435" max="6435" width="9" style="7" bestFit="1" customWidth="1"/>
    <col min="6436" max="6437" width="7.44140625" style="7" bestFit="1" customWidth="1"/>
    <col min="6438" max="6439" width="9" style="7" bestFit="1" customWidth="1"/>
    <col min="6440" max="6440" width="9" style="7" customWidth="1"/>
    <col min="6441" max="6441" width="7.44140625" style="7" bestFit="1" customWidth="1"/>
    <col min="6442" max="6442" width="10.44140625" style="7" bestFit="1" customWidth="1"/>
    <col min="6443" max="6443" width="11.44140625" style="7"/>
    <col min="6444" max="6444" width="29.44140625" style="7" customWidth="1"/>
    <col min="6445" max="6445" width="9" style="7" bestFit="1" customWidth="1"/>
    <col min="6446" max="6446" width="7.44140625" style="7" bestFit="1" customWidth="1"/>
    <col min="6447" max="6447" width="10.44140625" style="7" bestFit="1" customWidth="1"/>
    <col min="6448" max="6451" width="7.44140625" style="7" bestFit="1" customWidth="1"/>
    <col min="6452" max="6452" width="6.88671875" style="7" bestFit="1" customWidth="1"/>
    <col min="6453" max="6453" width="9" style="7" bestFit="1" customWidth="1"/>
    <col min="6454" max="6455" width="7.44140625" style="7" bestFit="1" customWidth="1"/>
    <col min="6456" max="6457" width="9" style="7" bestFit="1" customWidth="1"/>
    <col min="6458" max="6458" width="9" style="7" customWidth="1"/>
    <col min="6459" max="6459" width="7.44140625" style="7" bestFit="1" customWidth="1"/>
    <col min="6460" max="6460" width="9" style="7" bestFit="1" customWidth="1"/>
    <col min="6461" max="6461" width="11.44140625" style="7"/>
    <col min="6462" max="6462" width="29.44140625" style="7" customWidth="1"/>
    <col min="6463" max="6463" width="9" style="7" bestFit="1" customWidth="1"/>
    <col min="6464" max="6464" width="7.44140625" style="7" bestFit="1" customWidth="1"/>
    <col min="6465" max="6465" width="10.44140625" style="7" bestFit="1" customWidth="1"/>
    <col min="6466" max="6469" width="7.44140625" style="7" bestFit="1" customWidth="1"/>
    <col min="6470" max="6470" width="6.88671875" style="7" bestFit="1" customWidth="1"/>
    <col min="6471" max="6471" width="9" style="7" bestFit="1" customWidth="1"/>
    <col min="6472" max="6473" width="7.44140625" style="7" bestFit="1" customWidth="1"/>
    <col min="6474" max="6475" width="9" style="7" bestFit="1" customWidth="1"/>
    <col min="6476" max="6476" width="9" style="7" customWidth="1"/>
    <col min="6477" max="6477" width="7.44140625" style="7" bestFit="1" customWidth="1"/>
    <col min="6478" max="6478" width="9" style="7" bestFit="1" customWidth="1"/>
    <col min="6479" max="6656" width="11.44140625" style="7"/>
    <col min="6657" max="6657" width="27.44140625" style="7" customWidth="1"/>
    <col min="6658" max="6658" width="10.44140625" style="7" bestFit="1" customWidth="1"/>
    <col min="6659" max="6659" width="9.109375" style="7" bestFit="1" customWidth="1"/>
    <col min="6660" max="6660" width="10.44140625" style="7" bestFit="1" customWidth="1"/>
    <col min="6661" max="6662" width="9.44140625" style="7" bestFit="1" customWidth="1"/>
    <col min="6663" max="6663" width="10.109375" style="7" bestFit="1" customWidth="1"/>
    <col min="6664" max="6664" width="9.109375" style="7" bestFit="1" customWidth="1"/>
    <col min="6665" max="6665" width="10" style="7" customWidth="1"/>
    <col min="6666" max="6669" width="9.44140625" style="7" bestFit="1" customWidth="1"/>
    <col min="6670" max="6670" width="9.109375" style="7" bestFit="1" customWidth="1"/>
    <col min="6671" max="6671" width="8.109375" style="7" bestFit="1" customWidth="1"/>
    <col min="6672" max="6672" width="7.44140625" style="7" bestFit="1" customWidth="1"/>
    <col min="6673" max="6676" width="7.44140625" style="7" customWidth="1"/>
    <col min="6677" max="6677" width="13.6640625" style="7" bestFit="1" customWidth="1"/>
    <col min="6678" max="6682" width="10.109375" style="7" customWidth="1"/>
    <col min="6683" max="6683" width="9" style="7" bestFit="1" customWidth="1"/>
    <col min="6684" max="6684" width="7.44140625" style="7" bestFit="1" customWidth="1"/>
    <col min="6685" max="6685" width="10.44140625" style="7" bestFit="1" customWidth="1"/>
    <col min="6686" max="6689" width="7.44140625" style="7" bestFit="1" customWidth="1"/>
    <col min="6690" max="6690" width="6.88671875" style="7" bestFit="1" customWidth="1"/>
    <col min="6691" max="6691" width="9" style="7" bestFit="1" customWidth="1"/>
    <col min="6692" max="6693" width="7.44140625" style="7" bestFit="1" customWidth="1"/>
    <col min="6694" max="6695" width="9" style="7" bestFit="1" customWidth="1"/>
    <col min="6696" max="6696" width="9" style="7" customWidth="1"/>
    <col min="6697" max="6697" width="7.44140625" style="7" bestFit="1" customWidth="1"/>
    <col min="6698" max="6698" width="10.44140625" style="7" bestFit="1" customWidth="1"/>
    <col min="6699" max="6699" width="11.44140625" style="7"/>
    <col min="6700" max="6700" width="29.44140625" style="7" customWidth="1"/>
    <col min="6701" max="6701" width="9" style="7" bestFit="1" customWidth="1"/>
    <col min="6702" max="6702" width="7.44140625" style="7" bestFit="1" customWidth="1"/>
    <col min="6703" max="6703" width="10.44140625" style="7" bestFit="1" customWidth="1"/>
    <col min="6704" max="6707" width="7.44140625" style="7" bestFit="1" customWidth="1"/>
    <col min="6708" max="6708" width="6.88671875" style="7" bestFit="1" customWidth="1"/>
    <col min="6709" max="6709" width="9" style="7" bestFit="1" customWidth="1"/>
    <col min="6710" max="6711" width="7.44140625" style="7" bestFit="1" customWidth="1"/>
    <col min="6712" max="6713" width="9" style="7" bestFit="1" customWidth="1"/>
    <col min="6714" max="6714" width="9" style="7" customWidth="1"/>
    <col min="6715" max="6715" width="7.44140625" style="7" bestFit="1" customWidth="1"/>
    <col min="6716" max="6716" width="9" style="7" bestFit="1" customWidth="1"/>
    <col min="6717" max="6717" width="11.44140625" style="7"/>
    <col min="6718" max="6718" width="29.44140625" style="7" customWidth="1"/>
    <col min="6719" max="6719" width="9" style="7" bestFit="1" customWidth="1"/>
    <col min="6720" max="6720" width="7.44140625" style="7" bestFit="1" customWidth="1"/>
    <col min="6721" max="6721" width="10.44140625" style="7" bestFit="1" customWidth="1"/>
    <col min="6722" max="6725" width="7.44140625" style="7" bestFit="1" customWidth="1"/>
    <col min="6726" max="6726" width="6.88671875" style="7" bestFit="1" customWidth="1"/>
    <col min="6727" max="6727" width="9" style="7" bestFit="1" customWidth="1"/>
    <col min="6728" max="6729" width="7.44140625" style="7" bestFit="1" customWidth="1"/>
    <col min="6730" max="6731" width="9" style="7" bestFit="1" customWidth="1"/>
    <col min="6732" max="6732" width="9" style="7" customWidth="1"/>
    <col min="6733" max="6733" width="7.44140625" style="7" bestFit="1" customWidth="1"/>
    <col min="6734" max="6734" width="9" style="7" bestFit="1" customWidth="1"/>
    <col min="6735" max="6912" width="11.44140625" style="7"/>
    <col min="6913" max="6913" width="27.44140625" style="7" customWidth="1"/>
    <col min="6914" max="6914" width="10.44140625" style="7" bestFit="1" customWidth="1"/>
    <col min="6915" max="6915" width="9.109375" style="7" bestFit="1" customWidth="1"/>
    <col min="6916" max="6916" width="10.44140625" style="7" bestFit="1" customWidth="1"/>
    <col min="6917" max="6918" width="9.44140625" style="7" bestFit="1" customWidth="1"/>
    <col min="6919" max="6919" width="10.109375" style="7" bestFit="1" customWidth="1"/>
    <col min="6920" max="6920" width="9.109375" style="7" bestFit="1" customWidth="1"/>
    <col min="6921" max="6921" width="10" style="7" customWidth="1"/>
    <col min="6922" max="6925" width="9.44140625" style="7" bestFit="1" customWidth="1"/>
    <col min="6926" max="6926" width="9.109375" style="7" bestFit="1" customWidth="1"/>
    <col min="6927" max="6927" width="8.109375" style="7" bestFit="1" customWidth="1"/>
    <col min="6928" max="6928" width="7.44140625" style="7" bestFit="1" customWidth="1"/>
    <col min="6929" max="6932" width="7.44140625" style="7" customWidth="1"/>
    <col min="6933" max="6933" width="13.6640625" style="7" bestFit="1" customWidth="1"/>
    <col min="6934" max="6938" width="10.109375" style="7" customWidth="1"/>
    <col min="6939" max="6939" width="9" style="7" bestFit="1" customWidth="1"/>
    <col min="6940" max="6940" width="7.44140625" style="7" bestFit="1" customWidth="1"/>
    <col min="6941" max="6941" width="10.44140625" style="7" bestFit="1" customWidth="1"/>
    <col min="6942" max="6945" width="7.44140625" style="7" bestFit="1" customWidth="1"/>
    <col min="6946" max="6946" width="6.88671875" style="7" bestFit="1" customWidth="1"/>
    <col min="6947" max="6947" width="9" style="7" bestFit="1" customWidth="1"/>
    <col min="6948" max="6949" width="7.44140625" style="7" bestFit="1" customWidth="1"/>
    <col min="6950" max="6951" width="9" style="7" bestFit="1" customWidth="1"/>
    <col min="6952" max="6952" width="9" style="7" customWidth="1"/>
    <col min="6953" max="6953" width="7.44140625" style="7" bestFit="1" customWidth="1"/>
    <col min="6954" max="6954" width="10.44140625" style="7" bestFit="1" customWidth="1"/>
    <col min="6955" max="6955" width="11.44140625" style="7"/>
    <col min="6956" max="6956" width="29.44140625" style="7" customWidth="1"/>
    <col min="6957" max="6957" width="9" style="7" bestFit="1" customWidth="1"/>
    <col min="6958" max="6958" width="7.44140625" style="7" bestFit="1" customWidth="1"/>
    <col min="6959" max="6959" width="10.44140625" style="7" bestFit="1" customWidth="1"/>
    <col min="6960" max="6963" width="7.44140625" style="7" bestFit="1" customWidth="1"/>
    <col min="6964" max="6964" width="6.88671875" style="7" bestFit="1" customWidth="1"/>
    <col min="6965" max="6965" width="9" style="7" bestFit="1" customWidth="1"/>
    <col min="6966" max="6967" width="7.44140625" style="7" bestFit="1" customWidth="1"/>
    <col min="6968" max="6969" width="9" style="7" bestFit="1" customWidth="1"/>
    <col min="6970" max="6970" width="9" style="7" customWidth="1"/>
    <col min="6971" max="6971" width="7.44140625" style="7" bestFit="1" customWidth="1"/>
    <col min="6972" max="6972" width="9" style="7" bestFit="1" customWidth="1"/>
    <col min="6973" max="6973" width="11.44140625" style="7"/>
    <col min="6974" max="6974" width="29.44140625" style="7" customWidth="1"/>
    <col min="6975" max="6975" width="9" style="7" bestFit="1" customWidth="1"/>
    <col min="6976" max="6976" width="7.44140625" style="7" bestFit="1" customWidth="1"/>
    <col min="6977" max="6977" width="10.44140625" style="7" bestFit="1" customWidth="1"/>
    <col min="6978" max="6981" width="7.44140625" style="7" bestFit="1" customWidth="1"/>
    <col min="6982" max="6982" width="6.88671875" style="7" bestFit="1" customWidth="1"/>
    <col min="6983" max="6983" width="9" style="7" bestFit="1" customWidth="1"/>
    <col min="6984" max="6985" width="7.44140625" style="7" bestFit="1" customWidth="1"/>
    <col min="6986" max="6987" width="9" style="7" bestFit="1" customWidth="1"/>
    <col min="6988" max="6988" width="9" style="7" customWidth="1"/>
    <col min="6989" max="6989" width="7.44140625" style="7" bestFit="1" customWidth="1"/>
    <col min="6990" max="6990" width="9" style="7" bestFit="1" customWidth="1"/>
    <col min="6991" max="7168" width="11.44140625" style="7"/>
    <col min="7169" max="7169" width="27.44140625" style="7" customWidth="1"/>
    <col min="7170" max="7170" width="10.44140625" style="7" bestFit="1" customWidth="1"/>
    <col min="7171" max="7171" width="9.109375" style="7" bestFit="1" customWidth="1"/>
    <col min="7172" max="7172" width="10.44140625" style="7" bestFit="1" customWidth="1"/>
    <col min="7173" max="7174" width="9.44140625" style="7" bestFit="1" customWidth="1"/>
    <col min="7175" max="7175" width="10.109375" style="7" bestFit="1" customWidth="1"/>
    <col min="7176" max="7176" width="9.109375" style="7" bestFit="1" customWidth="1"/>
    <col min="7177" max="7177" width="10" style="7" customWidth="1"/>
    <col min="7178" max="7181" width="9.44140625" style="7" bestFit="1" customWidth="1"/>
    <col min="7182" max="7182" width="9.109375" style="7" bestFit="1" customWidth="1"/>
    <col min="7183" max="7183" width="8.109375" style="7" bestFit="1" customWidth="1"/>
    <col min="7184" max="7184" width="7.44140625" style="7" bestFit="1" customWidth="1"/>
    <col min="7185" max="7188" width="7.44140625" style="7" customWidth="1"/>
    <col min="7189" max="7189" width="13.6640625" style="7" bestFit="1" customWidth="1"/>
    <col min="7190" max="7194" width="10.109375" style="7" customWidth="1"/>
    <col min="7195" max="7195" width="9" style="7" bestFit="1" customWidth="1"/>
    <col min="7196" max="7196" width="7.44140625" style="7" bestFit="1" customWidth="1"/>
    <col min="7197" max="7197" width="10.44140625" style="7" bestFit="1" customWidth="1"/>
    <col min="7198" max="7201" width="7.44140625" style="7" bestFit="1" customWidth="1"/>
    <col min="7202" max="7202" width="6.88671875" style="7" bestFit="1" customWidth="1"/>
    <col min="7203" max="7203" width="9" style="7" bestFit="1" customWidth="1"/>
    <col min="7204" max="7205" width="7.44140625" style="7" bestFit="1" customWidth="1"/>
    <col min="7206" max="7207" width="9" style="7" bestFit="1" customWidth="1"/>
    <col min="7208" max="7208" width="9" style="7" customWidth="1"/>
    <col min="7209" max="7209" width="7.44140625" style="7" bestFit="1" customWidth="1"/>
    <col min="7210" max="7210" width="10.44140625" style="7" bestFit="1" customWidth="1"/>
    <col min="7211" max="7211" width="11.44140625" style="7"/>
    <col min="7212" max="7212" width="29.44140625" style="7" customWidth="1"/>
    <col min="7213" max="7213" width="9" style="7" bestFit="1" customWidth="1"/>
    <col min="7214" max="7214" width="7.44140625" style="7" bestFit="1" customWidth="1"/>
    <col min="7215" max="7215" width="10.44140625" style="7" bestFit="1" customWidth="1"/>
    <col min="7216" max="7219" width="7.44140625" style="7" bestFit="1" customWidth="1"/>
    <col min="7220" max="7220" width="6.88671875" style="7" bestFit="1" customWidth="1"/>
    <col min="7221" max="7221" width="9" style="7" bestFit="1" customWidth="1"/>
    <col min="7222" max="7223" width="7.44140625" style="7" bestFit="1" customWidth="1"/>
    <col min="7224" max="7225" width="9" style="7" bestFit="1" customWidth="1"/>
    <col min="7226" max="7226" width="9" style="7" customWidth="1"/>
    <col min="7227" max="7227" width="7.44140625" style="7" bestFit="1" customWidth="1"/>
    <col min="7228" max="7228" width="9" style="7" bestFit="1" customWidth="1"/>
    <col min="7229" max="7229" width="11.44140625" style="7"/>
    <col min="7230" max="7230" width="29.44140625" style="7" customWidth="1"/>
    <col min="7231" max="7231" width="9" style="7" bestFit="1" customWidth="1"/>
    <col min="7232" max="7232" width="7.44140625" style="7" bestFit="1" customWidth="1"/>
    <col min="7233" max="7233" width="10.44140625" style="7" bestFit="1" customWidth="1"/>
    <col min="7234" max="7237" width="7.44140625" style="7" bestFit="1" customWidth="1"/>
    <col min="7238" max="7238" width="6.88671875" style="7" bestFit="1" customWidth="1"/>
    <col min="7239" max="7239" width="9" style="7" bestFit="1" customWidth="1"/>
    <col min="7240" max="7241" width="7.44140625" style="7" bestFit="1" customWidth="1"/>
    <col min="7242" max="7243" width="9" style="7" bestFit="1" customWidth="1"/>
    <col min="7244" max="7244" width="9" style="7" customWidth="1"/>
    <col min="7245" max="7245" width="7.44140625" style="7" bestFit="1" customWidth="1"/>
    <col min="7246" max="7246" width="9" style="7" bestFit="1" customWidth="1"/>
    <col min="7247" max="7424" width="11.44140625" style="7"/>
    <col min="7425" max="7425" width="27.44140625" style="7" customWidth="1"/>
    <col min="7426" max="7426" width="10.44140625" style="7" bestFit="1" customWidth="1"/>
    <col min="7427" max="7427" width="9.109375" style="7" bestFit="1" customWidth="1"/>
    <col min="7428" max="7428" width="10.44140625" style="7" bestFit="1" customWidth="1"/>
    <col min="7429" max="7430" width="9.44140625" style="7" bestFit="1" customWidth="1"/>
    <col min="7431" max="7431" width="10.109375" style="7" bestFit="1" customWidth="1"/>
    <col min="7432" max="7432" width="9.109375" style="7" bestFit="1" customWidth="1"/>
    <col min="7433" max="7433" width="10" style="7" customWidth="1"/>
    <col min="7434" max="7437" width="9.44140625" style="7" bestFit="1" customWidth="1"/>
    <col min="7438" max="7438" width="9.109375" style="7" bestFit="1" customWidth="1"/>
    <col min="7439" max="7439" width="8.109375" style="7" bestFit="1" customWidth="1"/>
    <col min="7440" max="7440" width="7.44140625" style="7" bestFit="1" customWidth="1"/>
    <col min="7441" max="7444" width="7.44140625" style="7" customWidth="1"/>
    <col min="7445" max="7445" width="13.6640625" style="7" bestFit="1" customWidth="1"/>
    <col min="7446" max="7450" width="10.109375" style="7" customWidth="1"/>
    <col min="7451" max="7451" width="9" style="7" bestFit="1" customWidth="1"/>
    <col min="7452" max="7452" width="7.44140625" style="7" bestFit="1" customWidth="1"/>
    <col min="7453" max="7453" width="10.44140625" style="7" bestFit="1" customWidth="1"/>
    <col min="7454" max="7457" width="7.44140625" style="7" bestFit="1" customWidth="1"/>
    <col min="7458" max="7458" width="6.88671875" style="7" bestFit="1" customWidth="1"/>
    <col min="7459" max="7459" width="9" style="7" bestFit="1" customWidth="1"/>
    <col min="7460" max="7461" width="7.44140625" style="7" bestFit="1" customWidth="1"/>
    <col min="7462" max="7463" width="9" style="7" bestFit="1" customWidth="1"/>
    <col min="7464" max="7464" width="9" style="7" customWidth="1"/>
    <col min="7465" max="7465" width="7.44140625" style="7" bestFit="1" customWidth="1"/>
    <col min="7466" max="7466" width="10.44140625" style="7" bestFit="1" customWidth="1"/>
    <col min="7467" max="7467" width="11.44140625" style="7"/>
    <col min="7468" max="7468" width="29.44140625" style="7" customWidth="1"/>
    <col min="7469" max="7469" width="9" style="7" bestFit="1" customWidth="1"/>
    <col min="7470" max="7470" width="7.44140625" style="7" bestFit="1" customWidth="1"/>
    <col min="7471" max="7471" width="10.44140625" style="7" bestFit="1" customWidth="1"/>
    <col min="7472" max="7475" width="7.44140625" style="7" bestFit="1" customWidth="1"/>
    <col min="7476" max="7476" width="6.88671875" style="7" bestFit="1" customWidth="1"/>
    <col min="7477" max="7477" width="9" style="7" bestFit="1" customWidth="1"/>
    <col min="7478" max="7479" width="7.44140625" style="7" bestFit="1" customWidth="1"/>
    <col min="7480" max="7481" width="9" style="7" bestFit="1" customWidth="1"/>
    <col min="7482" max="7482" width="9" style="7" customWidth="1"/>
    <col min="7483" max="7483" width="7.44140625" style="7" bestFit="1" customWidth="1"/>
    <col min="7484" max="7484" width="9" style="7" bestFit="1" customWidth="1"/>
    <col min="7485" max="7485" width="11.44140625" style="7"/>
    <col min="7486" max="7486" width="29.44140625" style="7" customWidth="1"/>
    <col min="7487" max="7487" width="9" style="7" bestFit="1" customWidth="1"/>
    <col min="7488" max="7488" width="7.44140625" style="7" bestFit="1" customWidth="1"/>
    <col min="7489" max="7489" width="10.44140625" style="7" bestFit="1" customWidth="1"/>
    <col min="7490" max="7493" width="7.44140625" style="7" bestFit="1" customWidth="1"/>
    <col min="7494" max="7494" width="6.88671875" style="7" bestFit="1" customWidth="1"/>
    <col min="7495" max="7495" width="9" style="7" bestFit="1" customWidth="1"/>
    <col min="7496" max="7497" width="7.44140625" style="7" bestFit="1" customWidth="1"/>
    <col min="7498" max="7499" width="9" style="7" bestFit="1" customWidth="1"/>
    <col min="7500" max="7500" width="9" style="7" customWidth="1"/>
    <col min="7501" max="7501" width="7.44140625" style="7" bestFit="1" customWidth="1"/>
    <col min="7502" max="7502" width="9" style="7" bestFit="1" customWidth="1"/>
    <col min="7503" max="7680" width="11.44140625" style="7"/>
    <col min="7681" max="7681" width="27.44140625" style="7" customWidth="1"/>
    <col min="7682" max="7682" width="10.44140625" style="7" bestFit="1" customWidth="1"/>
    <col min="7683" max="7683" width="9.109375" style="7" bestFit="1" customWidth="1"/>
    <col min="7684" max="7684" width="10.44140625" style="7" bestFit="1" customWidth="1"/>
    <col min="7685" max="7686" width="9.44140625" style="7" bestFit="1" customWidth="1"/>
    <col min="7687" max="7687" width="10.109375" style="7" bestFit="1" customWidth="1"/>
    <col min="7688" max="7688" width="9.109375" style="7" bestFit="1" customWidth="1"/>
    <col min="7689" max="7689" width="10" style="7" customWidth="1"/>
    <col min="7690" max="7693" width="9.44140625" style="7" bestFit="1" customWidth="1"/>
    <col min="7694" max="7694" width="9.109375" style="7" bestFit="1" customWidth="1"/>
    <col min="7695" max="7695" width="8.109375" style="7" bestFit="1" customWidth="1"/>
    <col min="7696" max="7696" width="7.44140625" style="7" bestFit="1" customWidth="1"/>
    <col min="7697" max="7700" width="7.44140625" style="7" customWidth="1"/>
    <col min="7701" max="7701" width="13.6640625" style="7" bestFit="1" customWidth="1"/>
    <col min="7702" max="7706" width="10.109375" style="7" customWidth="1"/>
    <col min="7707" max="7707" width="9" style="7" bestFit="1" customWidth="1"/>
    <col min="7708" max="7708" width="7.44140625" style="7" bestFit="1" customWidth="1"/>
    <col min="7709" max="7709" width="10.44140625" style="7" bestFit="1" customWidth="1"/>
    <col min="7710" max="7713" width="7.44140625" style="7" bestFit="1" customWidth="1"/>
    <col min="7714" max="7714" width="6.88671875" style="7" bestFit="1" customWidth="1"/>
    <col min="7715" max="7715" width="9" style="7" bestFit="1" customWidth="1"/>
    <col min="7716" max="7717" width="7.44140625" style="7" bestFit="1" customWidth="1"/>
    <col min="7718" max="7719" width="9" style="7" bestFit="1" customWidth="1"/>
    <col min="7720" max="7720" width="9" style="7" customWidth="1"/>
    <col min="7721" max="7721" width="7.44140625" style="7" bestFit="1" customWidth="1"/>
    <col min="7722" max="7722" width="10.44140625" style="7" bestFit="1" customWidth="1"/>
    <col min="7723" max="7723" width="11.44140625" style="7"/>
    <col min="7724" max="7724" width="29.44140625" style="7" customWidth="1"/>
    <col min="7725" max="7725" width="9" style="7" bestFit="1" customWidth="1"/>
    <col min="7726" max="7726" width="7.44140625" style="7" bestFit="1" customWidth="1"/>
    <col min="7727" max="7727" width="10.44140625" style="7" bestFit="1" customWidth="1"/>
    <col min="7728" max="7731" width="7.44140625" style="7" bestFit="1" customWidth="1"/>
    <col min="7732" max="7732" width="6.88671875" style="7" bestFit="1" customWidth="1"/>
    <col min="7733" max="7733" width="9" style="7" bestFit="1" customWidth="1"/>
    <col min="7734" max="7735" width="7.44140625" style="7" bestFit="1" customWidth="1"/>
    <col min="7736" max="7737" width="9" style="7" bestFit="1" customWidth="1"/>
    <col min="7738" max="7738" width="9" style="7" customWidth="1"/>
    <col min="7739" max="7739" width="7.44140625" style="7" bestFit="1" customWidth="1"/>
    <col min="7740" max="7740" width="9" style="7" bestFit="1" customWidth="1"/>
    <col min="7741" max="7741" width="11.44140625" style="7"/>
    <col min="7742" max="7742" width="29.44140625" style="7" customWidth="1"/>
    <col min="7743" max="7743" width="9" style="7" bestFit="1" customWidth="1"/>
    <col min="7744" max="7744" width="7.44140625" style="7" bestFit="1" customWidth="1"/>
    <col min="7745" max="7745" width="10.44140625" style="7" bestFit="1" customWidth="1"/>
    <col min="7746" max="7749" width="7.44140625" style="7" bestFit="1" customWidth="1"/>
    <col min="7750" max="7750" width="6.88671875" style="7" bestFit="1" customWidth="1"/>
    <col min="7751" max="7751" width="9" style="7" bestFit="1" customWidth="1"/>
    <col min="7752" max="7753" width="7.44140625" style="7" bestFit="1" customWidth="1"/>
    <col min="7754" max="7755" width="9" style="7" bestFit="1" customWidth="1"/>
    <col min="7756" max="7756" width="9" style="7" customWidth="1"/>
    <col min="7757" max="7757" width="7.44140625" style="7" bestFit="1" customWidth="1"/>
    <col min="7758" max="7758" width="9" style="7" bestFit="1" customWidth="1"/>
    <col min="7759" max="7936" width="11.44140625" style="7"/>
    <col min="7937" max="7937" width="27.44140625" style="7" customWidth="1"/>
    <col min="7938" max="7938" width="10.44140625" style="7" bestFit="1" customWidth="1"/>
    <col min="7939" max="7939" width="9.109375" style="7" bestFit="1" customWidth="1"/>
    <col min="7940" max="7940" width="10.44140625" style="7" bestFit="1" customWidth="1"/>
    <col min="7941" max="7942" width="9.44140625" style="7" bestFit="1" customWidth="1"/>
    <col min="7943" max="7943" width="10.109375" style="7" bestFit="1" customWidth="1"/>
    <col min="7944" max="7944" width="9.109375" style="7" bestFit="1" customWidth="1"/>
    <col min="7945" max="7945" width="10" style="7" customWidth="1"/>
    <col min="7946" max="7949" width="9.44140625" style="7" bestFit="1" customWidth="1"/>
    <col min="7950" max="7950" width="9.109375" style="7" bestFit="1" customWidth="1"/>
    <col min="7951" max="7951" width="8.109375" style="7" bestFit="1" customWidth="1"/>
    <col min="7952" max="7952" width="7.44140625" style="7" bestFit="1" customWidth="1"/>
    <col min="7953" max="7956" width="7.44140625" style="7" customWidth="1"/>
    <col min="7957" max="7957" width="13.6640625" style="7" bestFit="1" customWidth="1"/>
    <col min="7958" max="7962" width="10.109375" style="7" customWidth="1"/>
    <col min="7963" max="7963" width="9" style="7" bestFit="1" customWidth="1"/>
    <col min="7964" max="7964" width="7.44140625" style="7" bestFit="1" customWidth="1"/>
    <col min="7965" max="7965" width="10.44140625" style="7" bestFit="1" customWidth="1"/>
    <col min="7966" max="7969" width="7.44140625" style="7" bestFit="1" customWidth="1"/>
    <col min="7970" max="7970" width="6.88671875" style="7" bestFit="1" customWidth="1"/>
    <col min="7971" max="7971" width="9" style="7" bestFit="1" customWidth="1"/>
    <col min="7972" max="7973" width="7.44140625" style="7" bestFit="1" customWidth="1"/>
    <col min="7974" max="7975" width="9" style="7" bestFit="1" customWidth="1"/>
    <col min="7976" max="7976" width="9" style="7" customWidth="1"/>
    <col min="7977" max="7977" width="7.44140625" style="7" bestFit="1" customWidth="1"/>
    <col min="7978" max="7978" width="10.44140625" style="7" bestFit="1" customWidth="1"/>
    <col min="7979" max="7979" width="11.44140625" style="7"/>
    <col min="7980" max="7980" width="29.44140625" style="7" customWidth="1"/>
    <col min="7981" max="7981" width="9" style="7" bestFit="1" customWidth="1"/>
    <col min="7982" max="7982" width="7.44140625" style="7" bestFit="1" customWidth="1"/>
    <col min="7983" max="7983" width="10.44140625" style="7" bestFit="1" customWidth="1"/>
    <col min="7984" max="7987" width="7.44140625" style="7" bestFit="1" customWidth="1"/>
    <col min="7988" max="7988" width="6.88671875" style="7" bestFit="1" customWidth="1"/>
    <col min="7989" max="7989" width="9" style="7" bestFit="1" customWidth="1"/>
    <col min="7990" max="7991" width="7.44140625" style="7" bestFit="1" customWidth="1"/>
    <col min="7992" max="7993" width="9" style="7" bestFit="1" customWidth="1"/>
    <col min="7994" max="7994" width="9" style="7" customWidth="1"/>
    <col min="7995" max="7995" width="7.44140625" style="7" bestFit="1" customWidth="1"/>
    <col min="7996" max="7996" width="9" style="7" bestFit="1" customWidth="1"/>
    <col min="7997" max="7997" width="11.44140625" style="7"/>
    <col min="7998" max="7998" width="29.44140625" style="7" customWidth="1"/>
    <col min="7999" max="7999" width="9" style="7" bestFit="1" customWidth="1"/>
    <col min="8000" max="8000" width="7.44140625" style="7" bestFit="1" customWidth="1"/>
    <col min="8001" max="8001" width="10.44140625" style="7" bestFit="1" customWidth="1"/>
    <col min="8002" max="8005" width="7.44140625" style="7" bestFit="1" customWidth="1"/>
    <col min="8006" max="8006" width="6.88671875" style="7" bestFit="1" customWidth="1"/>
    <col min="8007" max="8007" width="9" style="7" bestFit="1" customWidth="1"/>
    <col min="8008" max="8009" width="7.44140625" style="7" bestFit="1" customWidth="1"/>
    <col min="8010" max="8011" width="9" style="7" bestFit="1" customWidth="1"/>
    <col min="8012" max="8012" width="9" style="7" customWidth="1"/>
    <col min="8013" max="8013" width="7.44140625" style="7" bestFit="1" customWidth="1"/>
    <col min="8014" max="8014" width="9" style="7" bestFit="1" customWidth="1"/>
    <col min="8015" max="8192" width="11.44140625" style="7"/>
    <col min="8193" max="8193" width="27.44140625" style="7" customWidth="1"/>
    <col min="8194" max="8194" width="10.44140625" style="7" bestFit="1" customWidth="1"/>
    <col min="8195" max="8195" width="9.109375" style="7" bestFit="1" customWidth="1"/>
    <col min="8196" max="8196" width="10.44140625" style="7" bestFit="1" customWidth="1"/>
    <col min="8197" max="8198" width="9.44140625" style="7" bestFit="1" customWidth="1"/>
    <col min="8199" max="8199" width="10.109375" style="7" bestFit="1" customWidth="1"/>
    <col min="8200" max="8200" width="9.109375" style="7" bestFit="1" customWidth="1"/>
    <col min="8201" max="8201" width="10" style="7" customWidth="1"/>
    <col min="8202" max="8205" width="9.44140625" style="7" bestFit="1" customWidth="1"/>
    <col min="8206" max="8206" width="9.109375" style="7" bestFit="1" customWidth="1"/>
    <col min="8207" max="8207" width="8.109375" style="7" bestFit="1" customWidth="1"/>
    <col min="8208" max="8208" width="7.44140625" style="7" bestFit="1" customWidth="1"/>
    <col min="8209" max="8212" width="7.44140625" style="7" customWidth="1"/>
    <col min="8213" max="8213" width="13.6640625" style="7" bestFit="1" customWidth="1"/>
    <col min="8214" max="8218" width="10.109375" style="7" customWidth="1"/>
    <col min="8219" max="8219" width="9" style="7" bestFit="1" customWidth="1"/>
    <col min="8220" max="8220" width="7.44140625" style="7" bestFit="1" customWidth="1"/>
    <col min="8221" max="8221" width="10.44140625" style="7" bestFit="1" customWidth="1"/>
    <col min="8222" max="8225" width="7.44140625" style="7" bestFit="1" customWidth="1"/>
    <col min="8226" max="8226" width="6.88671875" style="7" bestFit="1" customWidth="1"/>
    <col min="8227" max="8227" width="9" style="7" bestFit="1" customWidth="1"/>
    <col min="8228" max="8229" width="7.44140625" style="7" bestFit="1" customWidth="1"/>
    <col min="8230" max="8231" width="9" style="7" bestFit="1" customWidth="1"/>
    <col min="8232" max="8232" width="9" style="7" customWidth="1"/>
    <col min="8233" max="8233" width="7.44140625" style="7" bestFit="1" customWidth="1"/>
    <col min="8234" max="8234" width="10.44140625" style="7" bestFit="1" customWidth="1"/>
    <col min="8235" max="8235" width="11.44140625" style="7"/>
    <col min="8236" max="8236" width="29.44140625" style="7" customWidth="1"/>
    <col min="8237" max="8237" width="9" style="7" bestFit="1" customWidth="1"/>
    <col min="8238" max="8238" width="7.44140625" style="7" bestFit="1" customWidth="1"/>
    <col min="8239" max="8239" width="10.44140625" style="7" bestFit="1" customWidth="1"/>
    <col min="8240" max="8243" width="7.44140625" style="7" bestFit="1" customWidth="1"/>
    <col min="8244" max="8244" width="6.88671875" style="7" bestFit="1" customWidth="1"/>
    <col min="8245" max="8245" width="9" style="7" bestFit="1" customWidth="1"/>
    <col min="8246" max="8247" width="7.44140625" style="7" bestFit="1" customWidth="1"/>
    <col min="8248" max="8249" width="9" style="7" bestFit="1" customWidth="1"/>
    <col min="8250" max="8250" width="9" style="7" customWidth="1"/>
    <col min="8251" max="8251" width="7.44140625" style="7" bestFit="1" customWidth="1"/>
    <col min="8252" max="8252" width="9" style="7" bestFit="1" customWidth="1"/>
    <col min="8253" max="8253" width="11.44140625" style="7"/>
    <col min="8254" max="8254" width="29.44140625" style="7" customWidth="1"/>
    <col min="8255" max="8255" width="9" style="7" bestFit="1" customWidth="1"/>
    <col min="8256" max="8256" width="7.44140625" style="7" bestFit="1" customWidth="1"/>
    <col min="8257" max="8257" width="10.44140625" style="7" bestFit="1" customWidth="1"/>
    <col min="8258" max="8261" width="7.44140625" style="7" bestFit="1" customWidth="1"/>
    <col min="8262" max="8262" width="6.88671875" style="7" bestFit="1" customWidth="1"/>
    <col min="8263" max="8263" width="9" style="7" bestFit="1" customWidth="1"/>
    <col min="8264" max="8265" width="7.44140625" style="7" bestFit="1" customWidth="1"/>
    <col min="8266" max="8267" width="9" style="7" bestFit="1" customWidth="1"/>
    <col min="8268" max="8268" width="9" style="7" customWidth="1"/>
    <col min="8269" max="8269" width="7.44140625" style="7" bestFit="1" customWidth="1"/>
    <col min="8270" max="8270" width="9" style="7" bestFit="1" customWidth="1"/>
    <col min="8271" max="8448" width="11.44140625" style="7"/>
    <col min="8449" max="8449" width="27.44140625" style="7" customWidth="1"/>
    <col min="8450" max="8450" width="10.44140625" style="7" bestFit="1" customWidth="1"/>
    <col min="8451" max="8451" width="9.109375" style="7" bestFit="1" customWidth="1"/>
    <col min="8452" max="8452" width="10.44140625" style="7" bestFit="1" customWidth="1"/>
    <col min="8453" max="8454" width="9.44140625" style="7" bestFit="1" customWidth="1"/>
    <col min="8455" max="8455" width="10.109375" style="7" bestFit="1" customWidth="1"/>
    <col min="8456" max="8456" width="9.109375" style="7" bestFit="1" customWidth="1"/>
    <col min="8457" max="8457" width="10" style="7" customWidth="1"/>
    <col min="8458" max="8461" width="9.44140625" style="7" bestFit="1" customWidth="1"/>
    <col min="8462" max="8462" width="9.109375" style="7" bestFit="1" customWidth="1"/>
    <col min="8463" max="8463" width="8.109375" style="7" bestFit="1" customWidth="1"/>
    <col min="8464" max="8464" width="7.44140625" style="7" bestFit="1" customWidth="1"/>
    <col min="8465" max="8468" width="7.44140625" style="7" customWidth="1"/>
    <col min="8469" max="8469" width="13.6640625" style="7" bestFit="1" customWidth="1"/>
    <col min="8470" max="8474" width="10.109375" style="7" customWidth="1"/>
    <col min="8475" max="8475" width="9" style="7" bestFit="1" customWidth="1"/>
    <col min="8476" max="8476" width="7.44140625" style="7" bestFit="1" customWidth="1"/>
    <col min="8477" max="8477" width="10.44140625" style="7" bestFit="1" customWidth="1"/>
    <col min="8478" max="8481" width="7.44140625" style="7" bestFit="1" customWidth="1"/>
    <col min="8482" max="8482" width="6.88671875" style="7" bestFit="1" customWidth="1"/>
    <col min="8483" max="8483" width="9" style="7" bestFit="1" customWidth="1"/>
    <col min="8484" max="8485" width="7.44140625" style="7" bestFit="1" customWidth="1"/>
    <col min="8486" max="8487" width="9" style="7" bestFit="1" customWidth="1"/>
    <col min="8488" max="8488" width="9" style="7" customWidth="1"/>
    <col min="8489" max="8489" width="7.44140625" style="7" bestFit="1" customWidth="1"/>
    <col min="8490" max="8490" width="10.44140625" style="7" bestFit="1" customWidth="1"/>
    <col min="8491" max="8491" width="11.44140625" style="7"/>
    <col min="8492" max="8492" width="29.44140625" style="7" customWidth="1"/>
    <col min="8493" max="8493" width="9" style="7" bestFit="1" customWidth="1"/>
    <col min="8494" max="8494" width="7.44140625" style="7" bestFit="1" customWidth="1"/>
    <col min="8495" max="8495" width="10.44140625" style="7" bestFit="1" customWidth="1"/>
    <col min="8496" max="8499" width="7.44140625" style="7" bestFit="1" customWidth="1"/>
    <col min="8500" max="8500" width="6.88671875" style="7" bestFit="1" customWidth="1"/>
    <col min="8501" max="8501" width="9" style="7" bestFit="1" customWidth="1"/>
    <col min="8502" max="8503" width="7.44140625" style="7" bestFit="1" customWidth="1"/>
    <col min="8504" max="8505" width="9" style="7" bestFit="1" customWidth="1"/>
    <col min="8506" max="8506" width="9" style="7" customWidth="1"/>
    <col min="8507" max="8507" width="7.44140625" style="7" bestFit="1" customWidth="1"/>
    <col min="8508" max="8508" width="9" style="7" bestFit="1" customWidth="1"/>
    <col min="8509" max="8509" width="11.44140625" style="7"/>
    <col min="8510" max="8510" width="29.44140625" style="7" customWidth="1"/>
    <col min="8511" max="8511" width="9" style="7" bestFit="1" customWidth="1"/>
    <col min="8512" max="8512" width="7.44140625" style="7" bestFit="1" customWidth="1"/>
    <col min="8513" max="8513" width="10.44140625" style="7" bestFit="1" customWidth="1"/>
    <col min="8514" max="8517" width="7.44140625" style="7" bestFit="1" customWidth="1"/>
    <col min="8518" max="8518" width="6.88671875" style="7" bestFit="1" customWidth="1"/>
    <col min="8519" max="8519" width="9" style="7" bestFit="1" customWidth="1"/>
    <col min="8520" max="8521" width="7.44140625" style="7" bestFit="1" customWidth="1"/>
    <col min="8522" max="8523" width="9" style="7" bestFit="1" customWidth="1"/>
    <col min="8524" max="8524" width="9" style="7" customWidth="1"/>
    <col min="8525" max="8525" width="7.44140625" style="7" bestFit="1" customWidth="1"/>
    <col min="8526" max="8526" width="9" style="7" bestFit="1" customWidth="1"/>
    <col min="8527" max="8704" width="11.44140625" style="7"/>
    <col min="8705" max="8705" width="27.44140625" style="7" customWidth="1"/>
    <col min="8706" max="8706" width="10.44140625" style="7" bestFit="1" customWidth="1"/>
    <col min="8707" max="8707" width="9.109375" style="7" bestFit="1" customWidth="1"/>
    <col min="8708" max="8708" width="10.44140625" style="7" bestFit="1" customWidth="1"/>
    <col min="8709" max="8710" width="9.44140625" style="7" bestFit="1" customWidth="1"/>
    <col min="8711" max="8711" width="10.109375" style="7" bestFit="1" customWidth="1"/>
    <col min="8712" max="8712" width="9.109375" style="7" bestFit="1" customWidth="1"/>
    <col min="8713" max="8713" width="10" style="7" customWidth="1"/>
    <col min="8714" max="8717" width="9.44140625" style="7" bestFit="1" customWidth="1"/>
    <col min="8718" max="8718" width="9.109375" style="7" bestFit="1" customWidth="1"/>
    <col min="8719" max="8719" width="8.109375" style="7" bestFit="1" customWidth="1"/>
    <col min="8720" max="8720" width="7.44140625" style="7" bestFit="1" customWidth="1"/>
    <col min="8721" max="8724" width="7.44140625" style="7" customWidth="1"/>
    <col min="8725" max="8725" width="13.6640625" style="7" bestFit="1" customWidth="1"/>
    <col min="8726" max="8730" width="10.109375" style="7" customWidth="1"/>
    <col min="8731" max="8731" width="9" style="7" bestFit="1" customWidth="1"/>
    <col min="8732" max="8732" width="7.44140625" style="7" bestFit="1" customWidth="1"/>
    <col min="8733" max="8733" width="10.44140625" style="7" bestFit="1" customWidth="1"/>
    <col min="8734" max="8737" width="7.44140625" style="7" bestFit="1" customWidth="1"/>
    <col min="8738" max="8738" width="6.88671875" style="7" bestFit="1" customWidth="1"/>
    <col min="8739" max="8739" width="9" style="7" bestFit="1" customWidth="1"/>
    <col min="8740" max="8741" width="7.44140625" style="7" bestFit="1" customWidth="1"/>
    <col min="8742" max="8743" width="9" style="7" bestFit="1" customWidth="1"/>
    <col min="8744" max="8744" width="9" style="7" customWidth="1"/>
    <col min="8745" max="8745" width="7.44140625" style="7" bestFit="1" customWidth="1"/>
    <col min="8746" max="8746" width="10.44140625" style="7" bestFit="1" customWidth="1"/>
    <col min="8747" max="8747" width="11.44140625" style="7"/>
    <col min="8748" max="8748" width="29.44140625" style="7" customWidth="1"/>
    <col min="8749" max="8749" width="9" style="7" bestFit="1" customWidth="1"/>
    <col min="8750" max="8750" width="7.44140625" style="7" bestFit="1" customWidth="1"/>
    <col min="8751" max="8751" width="10.44140625" style="7" bestFit="1" customWidth="1"/>
    <col min="8752" max="8755" width="7.44140625" style="7" bestFit="1" customWidth="1"/>
    <col min="8756" max="8756" width="6.88671875" style="7" bestFit="1" customWidth="1"/>
    <col min="8757" max="8757" width="9" style="7" bestFit="1" customWidth="1"/>
    <col min="8758" max="8759" width="7.44140625" style="7" bestFit="1" customWidth="1"/>
    <col min="8760" max="8761" width="9" style="7" bestFit="1" customWidth="1"/>
    <col min="8762" max="8762" width="9" style="7" customWidth="1"/>
    <col min="8763" max="8763" width="7.44140625" style="7" bestFit="1" customWidth="1"/>
    <col min="8764" max="8764" width="9" style="7" bestFit="1" customWidth="1"/>
    <col min="8765" max="8765" width="11.44140625" style="7"/>
    <col min="8766" max="8766" width="29.44140625" style="7" customWidth="1"/>
    <col min="8767" max="8767" width="9" style="7" bestFit="1" customWidth="1"/>
    <col min="8768" max="8768" width="7.44140625" style="7" bestFit="1" customWidth="1"/>
    <col min="8769" max="8769" width="10.44140625" style="7" bestFit="1" customWidth="1"/>
    <col min="8770" max="8773" width="7.44140625" style="7" bestFit="1" customWidth="1"/>
    <col min="8774" max="8774" width="6.88671875" style="7" bestFit="1" customWidth="1"/>
    <col min="8775" max="8775" width="9" style="7" bestFit="1" customWidth="1"/>
    <col min="8776" max="8777" width="7.44140625" style="7" bestFit="1" customWidth="1"/>
    <col min="8778" max="8779" width="9" style="7" bestFit="1" customWidth="1"/>
    <col min="8780" max="8780" width="9" style="7" customWidth="1"/>
    <col min="8781" max="8781" width="7.44140625" style="7" bestFit="1" customWidth="1"/>
    <col min="8782" max="8782" width="9" style="7" bestFit="1" customWidth="1"/>
    <col min="8783" max="8960" width="11.44140625" style="7"/>
    <col min="8961" max="8961" width="27.44140625" style="7" customWidth="1"/>
    <col min="8962" max="8962" width="10.44140625" style="7" bestFit="1" customWidth="1"/>
    <col min="8963" max="8963" width="9.109375" style="7" bestFit="1" customWidth="1"/>
    <col min="8964" max="8964" width="10.44140625" style="7" bestFit="1" customWidth="1"/>
    <col min="8965" max="8966" width="9.44140625" style="7" bestFit="1" customWidth="1"/>
    <col min="8967" max="8967" width="10.109375" style="7" bestFit="1" customWidth="1"/>
    <col min="8968" max="8968" width="9.109375" style="7" bestFit="1" customWidth="1"/>
    <col min="8969" max="8969" width="10" style="7" customWidth="1"/>
    <col min="8970" max="8973" width="9.44140625" style="7" bestFit="1" customWidth="1"/>
    <col min="8974" max="8974" width="9.109375" style="7" bestFit="1" customWidth="1"/>
    <col min="8975" max="8975" width="8.109375" style="7" bestFit="1" customWidth="1"/>
    <col min="8976" max="8976" width="7.44140625" style="7" bestFit="1" customWidth="1"/>
    <col min="8977" max="8980" width="7.44140625" style="7" customWidth="1"/>
    <col min="8981" max="8981" width="13.6640625" style="7" bestFit="1" customWidth="1"/>
    <col min="8982" max="8986" width="10.109375" style="7" customWidth="1"/>
    <col min="8987" max="8987" width="9" style="7" bestFit="1" customWidth="1"/>
    <col min="8988" max="8988" width="7.44140625" style="7" bestFit="1" customWidth="1"/>
    <col min="8989" max="8989" width="10.44140625" style="7" bestFit="1" customWidth="1"/>
    <col min="8990" max="8993" width="7.44140625" style="7" bestFit="1" customWidth="1"/>
    <col min="8994" max="8994" width="6.88671875" style="7" bestFit="1" customWidth="1"/>
    <col min="8995" max="8995" width="9" style="7" bestFit="1" customWidth="1"/>
    <col min="8996" max="8997" width="7.44140625" style="7" bestFit="1" customWidth="1"/>
    <col min="8998" max="8999" width="9" style="7" bestFit="1" customWidth="1"/>
    <col min="9000" max="9000" width="9" style="7" customWidth="1"/>
    <col min="9001" max="9001" width="7.44140625" style="7" bestFit="1" customWidth="1"/>
    <col min="9002" max="9002" width="10.44140625" style="7" bestFit="1" customWidth="1"/>
    <col min="9003" max="9003" width="11.44140625" style="7"/>
    <col min="9004" max="9004" width="29.44140625" style="7" customWidth="1"/>
    <col min="9005" max="9005" width="9" style="7" bestFit="1" customWidth="1"/>
    <col min="9006" max="9006" width="7.44140625" style="7" bestFit="1" customWidth="1"/>
    <col min="9007" max="9007" width="10.44140625" style="7" bestFit="1" customWidth="1"/>
    <col min="9008" max="9011" width="7.44140625" style="7" bestFit="1" customWidth="1"/>
    <col min="9012" max="9012" width="6.88671875" style="7" bestFit="1" customWidth="1"/>
    <col min="9013" max="9013" width="9" style="7" bestFit="1" customWidth="1"/>
    <col min="9014" max="9015" width="7.44140625" style="7" bestFit="1" customWidth="1"/>
    <col min="9016" max="9017" width="9" style="7" bestFit="1" customWidth="1"/>
    <col min="9018" max="9018" width="9" style="7" customWidth="1"/>
    <col min="9019" max="9019" width="7.44140625" style="7" bestFit="1" customWidth="1"/>
    <col min="9020" max="9020" width="9" style="7" bestFit="1" customWidth="1"/>
    <col min="9021" max="9021" width="11.44140625" style="7"/>
    <col min="9022" max="9022" width="29.44140625" style="7" customWidth="1"/>
    <col min="9023" max="9023" width="9" style="7" bestFit="1" customWidth="1"/>
    <col min="9024" max="9024" width="7.44140625" style="7" bestFit="1" customWidth="1"/>
    <col min="9025" max="9025" width="10.44140625" style="7" bestFit="1" customWidth="1"/>
    <col min="9026" max="9029" width="7.44140625" style="7" bestFit="1" customWidth="1"/>
    <col min="9030" max="9030" width="6.88671875" style="7" bestFit="1" customWidth="1"/>
    <col min="9031" max="9031" width="9" style="7" bestFit="1" customWidth="1"/>
    <col min="9032" max="9033" width="7.44140625" style="7" bestFit="1" customWidth="1"/>
    <col min="9034" max="9035" width="9" style="7" bestFit="1" customWidth="1"/>
    <col min="9036" max="9036" width="9" style="7" customWidth="1"/>
    <col min="9037" max="9037" width="7.44140625" style="7" bestFit="1" customWidth="1"/>
    <col min="9038" max="9038" width="9" style="7" bestFit="1" customWidth="1"/>
    <col min="9039" max="9216" width="11.44140625" style="7"/>
    <col min="9217" max="9217" width="27.44140625" style="7" customWidth="1"/>
    <col min="9218" max="9218" width="10.44140625" style="7" bestFit="1" customWidth="1"/>
    <col min="9219" max="9219" width="9.109375" style="7" bestFit="1" customWidth="1"/>
    <col min="9220" max="9220" width="10.44140625" style="7" bestFit="1" customWidth="1"/>
    <col min="9221" max="9222" width="9.44140625" style="7" bestFit="1" customWidth="1"/>
    <col min="9223" max="9223" width="10.109375" style="7" bestFit="1" customWidth="1"/>
    <col min="9224" max="9224" width="9.109375" style="7" bestFit="1" customWidth="1"/>
    <col min="9225" max="9225" width="10" style="7" customWidth="1"/>
    <col min="9226" max="9229" width="9.44140625" style="7" bestFit="1" customWidth="1"/>
    <col min="9230" max="9230" width="9.109375" style="7" bestFit="1" customWidth="1"/>
    <col min="9231" max="9231" width="8.109375" style="7" bestFit="1" customWidth="1"/>
    <col min="9232" max="9232" width="7.44140625" style="7" bestFit="1" customWidth="1"/>
    <col min="9233" max="9236" width="7.44140625" style="7" customWidth="1"/>
    <col min="9237" max="9237" width="13.6640625" style="7" bestFit="1" customWidth="1"/>
    <col min="9238" max="9242" width="10.109375" style="7" customWidth="1"/>
    <col min="9243" max="9243" width="9" style="7" bestFit="1" customWidth="1"/>
    <col min="9244" max="9244" width="7.44140625" style="7" bestFit="1" customWidth="1"/>
    <col min="9245" max="9245" width="10.44140625" style="7" bestFit="1" customWidth="1"/>
    <col min="9246" max="9249" width="7.44140625" style="7" bestFit="1" customWidth="1"/>
    <col min="9250" max="9250" width="6.88671875" style="7" bestFit="1" customWidth="1"/>
    <col min="9251" max="9251" width="9" style="7" bestFit="1" customWidth="1"/>
    <col min="9252" max="9253" width="7.44140625" style="7" bestFit="1" customWidth="1"/>
    <col min="9254" max="9255" width="9" style="7" bestFit="1" customWidth="1"/>
    <col min="9256" max="9256" width="9" style="7" customWidth="1"/>
    <col min="9257" max="9257" width="7.44140625" style="7" bestFit="1" customWidth="1"/>
    <col min="9258" max="9258" width="10.44140625" style="7" bestFit="1" customWidth="1"/>
    <col min="9259" max="9259" width="11.44140625" style="7"/>
    <col min="9260" max="9260" width="29.44140625" style="7" customWidth="1"/>
    <col min="9261" max="9261" width="9" style="7" bestFit="1" customWidth="1"/>
    <col min="9262" max="9262" width="7.44140625" style="7" bestFit="1" customWidth="1"/>
    <col min="9263" max="9263" width="10.44140625" style="7" bestFit="1" customWidth="1"/>
    <col min="9264" max="9267" width="7.44140625" style="7" bestFit="1" customWidth="1"/>
    <col min="9268" max="9268" width="6.88671875" style="7" bestFit="1" customWidth="1"/>
    <col min="9269" max="9269" width="9" style="7" bestFit="1" customWidth="1"/>
    <col min="9270" max="9271" width="7.44140625" style="7" bestFit="1" customWidth="1"/>
    <col min="9272" max="9273" width="9" style="7" bestFit="1" customWidth="1"/>
    <col min="9274" max="9274" width="9" style="7" customWidth="1"/>
    <col min="9275" max="9275" width="7.44140625" style="7" bestFit="1" customWidth="1"/>
    <col min="9276" max="9276" width="9" style="7" bestFit="1" customWidth="1"/>
    <col min="9277" max="9277" width="11.44140625" style="7"/>
    <col min="9278" max="9278" width="29.44140625" style="7" customWidth="1"/>
    <col min="9279" max="9279" width="9" style="7" bestFit="1" customWidth="1"/>
    <col min="9280" max="9280" width="7.44140625" style="7" bestFit="1" customWidth="1"/>
    <col min="9281" max="9281" width="10.44140625" style="7" bestFit="1" customWidth="1"/>
    <col min="9282" max="9285" width="7.44140625" style="7" bestFit="1" customWidth="1"/>
    <col min="9286" max="9286" width="6.88671875" style="7" bestFit="1" customWidth="1"/>
    <col min="9287" max="9287" width="9" style="7" bestFit="1" customWidth="1"/>
    <col min="9288" max="9289" width="7.44140625" style="7" bestFit="1" customWidth="1"/>
    <col min="9290" max="9291" width="9" style="7" bestFit="1" customWidth="1"/>
    <col min="9292" max="9292" width="9" style="7" customWidth="1"/>
    <col min="9293" max="9293" width="7.44140625" style="7" bestFit="1" customWidth="1"/>
    <col min="9294" max="9294" width="9" style="7" bestFit="1" customWidth="1"/>
    <col min="9295" max="9472" width="11.44140625" style="7"/>
    <col min="9473" max="9473" width="27.44140625" style="7" customWidth="1"/>
    <col min="9474" max="9474" width="10.44140625" style="7" bestFit="1" customWidth="1"/>
    <col min="9475" max="9475" width="9.109375" style="7" bestFit="1" customWidth="1"/>
    <col min="9476" max="9476" width="10.44140625" style="7" bestFit="1" customWidth="1"/>
    <col min="9477" max="9478" width="9.44140625" style="7" bestFit="1" customWidth="1"/>
    <col min="9479" max="9479" width="10.109375" style="7" bestFit="1" customWidth="1"/>
    <col min="9480" max="9480" width="9.109375" style="7" bestFit="1" customWidth="1"/>
    <col min="9481" max="9481" width="10" style="7" customWidth="1"/>
    <col min="9482" max="9485" width="9.44140625" style="7" bestFit="1" customWidth="1"/>
    <col min="9486" max="9486" width="9.109375" style="7" bestFit="1" customWidth="1"/>
    <col min="9487" max="9487" width="8.109375" style="7" bestFit="1" customWidth="1"/>
    <col min="9488" max="9488" width="7.44140625" style="7" bestFit="1" customWidth="1"/>
    <col min="9489" max="9492" width="7.44140625" style="7" customWidth="1"/>
    <col min="9493" max="9493" width="13.6640625" style="7" bestFit="1" customWidth="1"/>
    <col min="9494" max="9498" width="10.109375" style="7" customWidth="1"/>
    <col min="9499" max="9499" width="9" style="7" bestFit="1" customWidth="1"/>
    <col min="9500" max="9500" width="7.44140625" style="7" bestFit="1" customWidth="1"/>
    <col min="9501" max="9501" width="10.44140625" style="7" bestFit="1" customWidth="1"/>
    <col min="9502" max="9505" width="7.44140625" style="7" bestFit="1" customWidth="1"/>
    <col min="9506" max="9506" width="6.88671875" style="7" bestFit="1" customWidth="1"/>
    <col min="9507" max="9507" width="9" style="7" bestFit="1" customWidth="1"/>
    <col min="9508" max="9509" width="7.44140625" style="7" bestFit="1" customWidth="1"/>
    <col min="9510" max="9511" width="9" style="7" bestFit="1" customWidth="1"/>
    <col min="9512" max="9512" width="9" style="7" customWidth="1"/>
    <col min="9513" max="9513" width="7.44140625" style="7" bestFit="1" customWidth="1"/>
    <col min="9514" max="9514" width="10.44140625" style="7" bestFit="1" customWidth="1"/>
    <col min="9515" max="9515" width="11.44140625" style="7"/>
    <col min="9516" max="9516" width="29.44140625" style="7" customWidth="1"/>
    <col min="9517" max="9517" width="9" style="7" bestFit="1" customWidth="1"/>
    <col min="9518" max="9518" width="7.44140625" style="7" bestFit="1" customWidth="1"/>
    <col min="9519" max="9519" width="10.44140625" style="7" bestFit="1" customWidth="1"/>
    <col min="9520" max="9523" width="7.44140625" style="7" bestFit="1" customWidth="1"/>
    <col min="9524" max="9524" width="6.88671875" style="7" bestFit="1" customWidth="1"/>
    <col min="9525" max="9525" width="9" style="7" bestFit="1" customWidth="1"/>
    <col min="9526" max="9527" width="7.44140625" style="7" bestFit="1" customWidth="1"/>
    <col min="9528" max="9529" width="9" style="7" bestFit="1" customWidth="1"/>
    <col min="9530" max="9530" width="9" style="7" customWidth="1"/>
    <col min="9531" max="9531" width="7.44140625" style="7" bestFit="1" customWidth="1"/>
    <col min="9532" max="9532" width="9" style="7" bestFit="1" customWidth="1"/>
    <col min="9533" max="9533" width="11.44140625" style="7"/>
    <col min="9534" max="9534" width="29.44140625" style="7" customWidth="1"/>
    <col min="9535" max="9535" width="9" style="7" bestFit="1" customWidth="1"/>
    <col min="9536" max="9536" width="7.44140625" style="7" bestFit="1" customWidth="1"/>
    <col min="9537" max="9537" width="10.44140625" style="7" bestFit="1" customWidth="1"/>
    <col min="9538" max="9541" width="7.44140625" style="7" bestFit="1" customWidth="1"/>
    <col min="9542" max="9542" width="6.88671875" style="7" bestFit="1" customWidth="1"/>
    <col min="9543" max="9543" width="9" style="7" bestFit="1" customWidth="1"/>
    <col min="9544" max="9545" width="7.44140625" style="7" bestFit="1" customWidth="1"/>
    <col min="9546" max="9547" width="9" style="7" bestFit="1" customWidth="1"/>
    <col min="9548" max="9548" width="9" style="7" customWidth="1"/>
    <col min="9549" max="9549" width="7.44140625" style="7" bestFit="1" customWidth="1"/>
    <col min="9550" max="9550" width="9" style="7" bestFit="1" customWidth="1"/>
    <col min="9551" max="9728" width="11.44140625" style="7"/>
    <col min="9729" max="9729" width="27.44140625" style="7" customWidth="1"/>
    <col min="9730" max="9730" width="10.44140625" style="7" bestFit="1" customWidth="1"/>
    <col min="9731" max="9731" width="9.109375" style="7" bestFit="1" customWidth="1"/>
    <col min="9732" max="9732" width="10.44140625" style="7" bestFit="1" customWidth="1"/>
    <col min="9733" max="9734" width="9.44140625" style="7" bestFit="1" customWidth="1"/>
    <col min="9735" max="9735" width="10.109375" style="7" bestFit="1" customWidth="1"/>
    <col min="9736" max="9736" width="9.109375" style="7" bestFit="1" customWidth="1"/>
    <col min="9737" max="9737" width="10" style="7" customWidth="1"/>
    <col min="9738" max="9741" width="9.44140625" style="7" bestFit="1" customWidth="1"/>
    <col min="9742" max="9742" width="9.109375" style="7" bestFit="1" customWidth="1"/>
    <col min="9743" max="9743" width="8.109375" style="7" bestFit="1" customWidth="1"/>
    <col min="9744" max="9744" width="7.44140625" style="7" bestFit="1" customWidth="1"/>
    <col min="9745" max="9748" width="7.44140625" style="7" customWidth="1"/>
    <col min="9749" max="9749" width="13.6640625" style="7" bestFit="1" customWidth="1"/>
    <col min="9750" max="9754" width="10.109375" style="7" customWidth="1"/>
    <col min="9755" max="9755" width="9" style="7" bestFit="1" customWidth="1"/>
    <col min="9756" max="9756" width="7.44140625" style="7" bestFit="1" customWidth="1"/>
    <col min="9757" max="9757" width="10.44140625" style="7" bestFit="1" customWidth="1"/>
    <col min="9758" max="9761" width="7.44140625" style="7" bestFit="1" customWidth="1"/>
    <col min="9762" max="9762" width="6.88671875" style="7" bestFit="1" customWidth="1"/>
    <col min="9763" max="9763" width="9" style="7" bestFit="1" customWidth="1"/>
    <col min="9764" max="9765" width="7.44140625" style="7" bestFit="1" customWidth="1"/>
    <col min="9766" max="9767" width="9" style="7" bestFit="1" customWidth="1"/>
    <col min="9768" max="9768" width="9" style="7" customWidth="1"/>
    <col min="9769" max="9769" width="7.44140625" style="7" bestFit="1" customWidth="1"/>
    <col min="9770" max="9770" width="10.44140625" style="7" bestFit="1" customWidth="1"/>
    <col min="9771" max="9771" width="11.44140625" style="7"/>
    <col min="9772" max="9772" width="29.44140625" style="7" customWidth="1"/>
    <col min="9773" max="9773" width="9" style="7" bestFit="1" customWidth="1"/>
    <col min="9774" max="9774" width="7.44140625" style="7" bestFit="1" customWidth="1"/>
    <col min="9775" max="9775" width="10.44140625" style="7" bestFit="1" customWidth="1"/>
    <col min="9776" max="9779" width="7.44140625" style="7" bestFit="1" customWidth="1"/>
    <col min="9780" max="9780" width="6.88671875" style="7" bestFit="1" customWidth="1"/>
    <col min="9781" max="9781" width="9" style="7" bestFit="1" customWidth="1"/>
    <col min="9782" max="9783" width="7.44140625" style="7" bestFit="1" customWidth="1"/>
    <col min="9784" max="9785" width="9" style="7" bestFit="1" customWidth="1"/>
    <col min="9786" max="9786" width="9" style="7" customWidth="1"/>
    <col min="9787" max="9787" width="7.44140625" style="7" bestFit="1" customWidth="1"/>
    <col min="9788" max="9788" width="9" style="7" bestFit="1" customWidth="1"/>
    <col min="9789" max="9789" width="11.44140625" style="7"/>
    <col min="9790" max="9790" width="29.44140625" style="7" customWidth="1"/>
    <col min="9791" max="9791" width="9" style="7" bestFit="1" customWidth="1"/>
    <col min="9792" max="9792" width="7.44140625" style="7" bestFit="1" customWidth="1"/>
    <col min="9793" max="9793" width="10.44140625" style="7" bestFit="1" customWidth="1"/>
    <col min="9794" max="9797" width="7.44140625" style="7" bestFit="1" customWidth="1"/>
    <col min="9798" max="9798" width="6.88671875" style="7" bestFit="1" customWidth="1"/>
    <col min="9799" max="9799" width="9" style="7" bestFit="1" customWidth="1"/>
    <col min="9800" max="9801" width="7.44140625" style="7" bestFit="1" customWidth="1"/>
    <col min="9802" max="9803" width="9" style="7" bestFit="1" customWidth="1"/>
    <col min="9804" max="9804" width="9" style="7" customWidth="1"/>
    <col min="9805" max="9805" width="7.44140625" style="7" bestFit="1" customWidth="1"/>
    <col min="9806" max="9806" width="9" style="7" bestFit="1" customWidth="1"/>
    <col min="9807" max="9984" width="11.44140625" style="7"/>
    <col min="9985" max="9985" width="27.44140625" style="7" customWidth="1"/>
    <col min="9986" max="9986" width="10.44140625" style="7" bestFit="1" customWidth="1"/>
    <col min="9987" max="9987" width="9.109375" style="7" bestFit="1" customWidth="1"/>
    <col min="9988" max="9988" width="10.44140625" style="7" bestFit="1" customWidth="1"/>
    <col min="9989" max="9990" width="9.44140625" style="7" bestFit="1" customWidth="1"/>
    <col min="9991" max="9991" width="10.109375" style="7" bestFit="1" customWidth="1"/>
    <col min="9992" max="9992" width="9.109375" style="7" bestFit="1" customWidth="1"/>
    <col min="9993" max="9993" width="10" style="7" customWidth="1"/>
    <col min="9994" max="9997" width="9.44140625" style="7" bestFit="1" customWidth="1"/>
    <col min="9998" max="9998" width="9.109375" style="7" bestFit="1" customWidth="1"/>
    <col min="9999" max="9999" width="8.109375" style="7" bestFit="1" customWidth="1"/>
    <col min="10000" max="10000" width="7.44140625" style="7" bestFit="1" customWidth="1"/>
    <col min="10001" max="10004" width="7.44140625" style="7" customWidth="1"/>
    <col min="10005" max="10005" width="13.6640625" style="7" bestFit="1" customWidth="1"/>
    <col min="10006" max="10010" width="10.109375" style="7" customWidth="1"/>
    <col min="10011" max="10011" width="9" style="7" bestFit="1" customWidth="1"/>
    <col min="10012" max="10012" width="7.44140625" style="7" bestFit="1" customWidth="1"/>
    <col min="10013" max="10013" width="10.44140625" style="7" bestFit="1" customWidth="1"/>
    <col min="10014" max="10017" width="7.44140625" style="7" bestFit="1" customWidth="1"/>
    <col min="10018" max="10018" width="6.88671875" style="7" bestFit="1" customWidth="1"/>
    <col min="10019" max="10019" width="9" style="7" bestFit="1" customWidth="1"/>
    <col min="10020" max="10021" width="7.44140625" style="7" bestFit="1" customWidth="1"/>
    <col min="10022" max="10023" width="9" style="7" bestFit="1" customWidth="1"/>
    <col min="10024" max="10024" width="9" style="7" customWidth="1"/>
    <col min="10025" max="10025" width="7.44140625" style="7" bestFit="1" customWidth="1"/>
    <col min="10026" max="10026" width="10.44140625" style="7" bestFit="1" customWidth="1"/>
    <col min="10027" max="10027" width="11.44140625" style="7"/>
    <col min="10028" max="10028" width="29.44140625" style="7" customWidth="1"/>
    <col min="10029" max="10029" width="9" style="7" bestFit="1" customWidth="1"/>
    <col min="10030" max="10030" width="7.44140625" style="7" bestFit="1" customWidth="1"/>
    <col min="10031" max="10031" width="10.44140625" style="7" bestFit="1" customWidth="1"/>
    <col min="10032" max="10035" width="7.44140625" style="7" bestFit="1" customWidth="1"/>
    <col min="10036" max="10036" width="6.88671875" style="7" bestFit="1" customWidth="1"/>
    <col min="10037" max="10037" width="9" style="7" bestFit="1" customWidth="1"/>
    <col min="10038" max="10039" width="7.44140625" style="7" bestFit="1" customWidth="1"/>
    <col min="10040" max="10041" width="9" style="7" bestFit="1" customWidth="1"/>
    <col min="10042" max="10042" width="9" style="7" customWidth="1"/>
    <col min="10043" max="10043" width="7.44140625" style="7" bestFit="1" customWidth="1"/>
    <col min="10044" max="10044" width="9" style="7" bestFit="1" customWidth="1"/>
    <col min="10045" max="10045" width="11.44140625" style="7"/>
    <col min="10046" max="10046" width="29.44140625" style="7" customWidth="1"/>
    <col min="10047" max="10047" width="9" style="7" bestFit="1" customWidth="1"/>
    <col min="10048" max="10048" width="7.44140625" style="7" bestFit="1" customWidth="1"/>
    <col min="10049" max="10049" width="10.44140625" style="7" bestFit="1" customWidth="1"/>
    <col min="10050" max="10053" width="7.44140625" style="7" bestFit="1" customWidth="1"/>
    <col min="10054" max="10054" width="6.88671875" style="7" bestFit="1" customWidth="1"/>
    <col min="10055" max="10055" width="9" style="7" bestFit="1" customWidth="1"/>
    <col min="10056" max="10057" width="7.44140625" style="7" bestFit="1" customWidth="1"/>
    <col min="10058" max="10059" width="9" style="7" bestFit="1" customWidth="1"/>
    <col min="10060" max="10060" width="9" style="7" customWidth="1"/>
    <col min="10061" max="10061" width="7.44140625" style="7" bestFit="1" customWidth="1"/>
    <col min="10062" max="10062" width="9" style="7" bestFit="1" customWidth="1"/>
    <col min="10063" max="10240" width="11.44140625" style="7"/>
    <col min="10241" max="10241" width="27.44140625" style="7" customWidth="1"/>
    <col min="10242" max="10242" width="10.44140625" style="7" bestFit="1" customWidth="1"/>
    <col min="10243" max="10243" width="9.109375" style="7" bestFit="1" customWidth="1"/>
    <col min="10244" max="10244" width="10.44140625" style="7" bestFit="1" customWidth="1"/>
    <col min="10245" max="10246" width="9.44140625" style="7" bestFit="1" customWidth="1"/>
    <col min="10247" max="10247" width="10.109375" style="7" bestFit="1" customWidth="1"/>
    <col min="10248" max="10248" width="9.109375" style="7" bestFit="1" customWidth="1"/>
    <col min="10249" max="10249" width="10" style="7" customWidth="1"/>
    <col min="10250" max="10253" width="9.44140625" style="7" bestFit="1" customWidth="1"/>
    <col min="10254" max="10254" width="9.109375" style="7" bestFit="1" customWidth="1"/>
    <col min="10255" max="10255" width="8.109375" style="7" bestFit="1" customWidth="1"/>
    <col min="10256" max="10256" width="7.44140625" style="7" bestFit="1" customWidth="1"/>
    <col min="10257" max="10260" width="7.44140625" style="7" customWidth="1"/>
    <col min="10261" max="10261" width="13.6640625" style="7" bestFit="1" customWidth="1"/>
    <col min="10262" max="10266" width="10.109375" style="7" customWidth="1"/>
    <col min="10267" max="10267" width="9" style="7" bestFit="1" customWidth="1"/>
    <col min="10268" max="10268" width="7.44140625" style="7" bestFit="1" customWidth="1"/>
    <col min="10269" max="10269" width="10.44140625" style="7" bestFit="1" customWidth="1"/>
    <col min="10270" max="10273" width="7.44140625" style="7" bestFit="1" customWidth="1"/>
    <col min="10274" max="10274" width="6.88671875" style="7" bestFit="1" customWidth="1"/>
    <col min="10275" max="10275" width="9" style="7" bestFit="1" customWidth="1"/>
    <col min="10276" max="10277" width="7.44140625" style="7" bestFit="1" customWidth="1"/>
    <col min="10278" max="10279" width="9" style="7" bestFit="1" customWidth="1"/>
    <col min="10280" max="10280" width="9" style="7" customWidth="1"/>
    <col min="10281" max="10281" width="7.44140625" style="7" bestFit="1" customWidth="1"/>
    <col min="10282" max="10282" width="10.44140625" style="7" bestFit="1" customWidth="1"/>
    <col min="10283" max="10283" width="11.44140625" style="7"/>
    <col min="10284" max="10284" width="29.44140625" style="7" customWidth="1"/>
    <col min="10285" max="10285" width="9" style="7" bestFit="1" customWidth="1"/>
    <col min="10286" max="10286" width="7.44140625" style="7" bestFit="1" customWidth="1"/>
    <col min="10287" max="10287" width="10.44140625" style="7" bestFit="1" customWidth="1"/>
    <col min="10288" max="10291" width="7.44140625" style="7" bestFit="1" customWidth="1"/>
    <col min="10292" max="10292" width="6.88671875" style="7" bestFit="1" customWidth="1"/>
    <col min="10293" max="10293" width="9" style="7" bestFit="1" customWidth="1"/>
    <col min="10294" max="10295" width="7.44140625" style="7" bestFit="1" customWidth="1"/>
    <col min="10296" max="10297" width="9" style="7" bestFit="1" customWidth="1"/>
    <col min="10298" max="10298" width="9" style="7" customWidth="1"/>
    <col min="10299" max="10299" width="7.44140625" style="7" bestFit="1" customWidth="1"/>
    <col min="10300" max="10300" width="9" style="7" bestFit="1" customWidth="1"/>
    <col min="10301" max="10301" width="11.44140625" style="7"/>
    <col min="10302" max="10302" width="29.44140625" style="7" customWidth="1"/>
    <col min="10303" max="10303" width="9" style="7" bestFit="1" customWidth="1"/>
    <col min="10304" max="10304" width="7.44140625" style="7" bestFit="1" customWidth="1"/>
    <col min="10305" max="10305" width="10.44140625" style="7" bestFit="1" customWidth="1"/>
    <col min="10306" max="10309" width="7.44140625" style="7" bestFit="1" customWidth="1"/>
    <col min="10310" max="10310" width="6.88671875" style="7" bestFit="1" customWidth="1"/>
    <col min="10311" max="10311" width="9" style="7" bestFit="1" customWidth="1"/>
    <col min="10312" max="10313" width="7.44140625" style="7" bestFit="1" customWidth="1"/>
    <col min="10314" max="10315" width="9" style="7" bestFit="1" customWidth="1"/>
    <col min="10316" max="10316" width="9" style="7" customWidth="1"/>
    <col min="10317" max="10317" width="7.44140625" style="7" bestFit="1" customWidth="1"/>
    <col min="10318" max="10318" width="9" style="7" bestFit="1" customWidth="1"/>
    <col min="10319" max="10496" width="11.44140625" style="7"/>
    <col min="10497" max="10497" width="27.44140625" style="7" customWidth="1"/>
    <col min="10498" max="10498" width="10.44140625" style="7" bestFit="1" customWidth="1"/>
    <col min="10499" max="10499" width="9.109375" style="7" bestFit="1" customWidth="1"/>
    <col min="10500" max="10500" width="10.44140625" style="7" bestFit="1" customWidth="1"/>
    <col min="10501" max="10502" width="9.44140625" style="7" bestFit="1" customWidth="1"/>
    <col min="10503" max="10503" width="10.109375" style="7" bestFit="1" customWidth="1"/>
    <col min="10504" max="10504" width="9.109375" style="7" bestFit="1" customWidth="1"/>
    <col min="10505" max="10505" width="10" style="7" customWidth="1"/>
    <col min="10506" max="10509" width="9.44140625" style="7" bestFit="1" customWidth="1"/>
    <col min="10510" max="10510" width="9.109375" style="7" bestFit="1" customWidth="1"/>
    <col min="10511" max="10511" width="8.109375" style="7" bestFit="1" customWidth="1"/>
    <col min="10512" max="10512" width="7.44140625" style="7" bestFit="1" customWidth="1"/>
    <col min="10513" max="10516" width="7.44140625" style="7" customWidth="1"/>
    <col min="10517" max="10517" width="13.6640625" style="7" bestFit="1" customWidth="1"/>
    <col min="10518" max="10522" width="10.109375" style="7" customWidth="1"/>
    <col min="10523" max="10523" width="9" style="7" bestFit="1" customWidth="1"/>
    <col min="10524" max="10524" width="7.44140625" style="7" bestFit="1" customWidth="1"/>
    <col min="10525" max="10525" width="10.44140625" style="7" bestFit="1" customWidth="1"/>
    <col min="10526" max="10529" width="7.44140625" style="7" bestFit="1" customWidth="1"/>
    <col min="10530" max="10530" width="6.88671875" style="7" bestFit="1" customWidth="1"/>
    <col min="10531" max="10531" width="9" style="7" bestFit="1" customWidth="1"/>
    <col min="10532" max="10533" width="7.44140625" style="7" bestFit="1" customWidth="1"/>
    <col min="10534" max="10535" width="9" style="7" bestFit="1" customWidth="1"/>
    <col min="10536" max="10536" width="9" style="7" customWidth="1"/>
    <col min="10537" max="10537" width="7.44140625" style="7" bestFit="1" customWidth="1"/>
    <col min="10538" max="10538" width="10.44140625" style="7" bestFit="1" customWidth="1"/>
    <col min="10539" max="10539" width="11.44140625" style="7"/>
    <col min="10540" max="10540" width="29.44140625" style="7" customWidth="1"/>
    <col min="10541" max="10541" width="9" style="7" bestFit="1" customWidth="1"/>
    <col min="10542" max="10542" width="7.44140625" style="7" bestFit="1" customWidth="1"/>
    <col min="10543" max="10543" width="10.44140625" style="7" bestFit="1" customWidth="1"/>
    <col min="10544" max="10547" width="7.44140625" style="7" bestFit="1" customWidth="1"/>
    <col min="10548" max="10548" width="6.88671875" style="7" bestFit="1" customWidth="1"/>
    <col min="10549" max="10549" width="9" style="7" bestFit="1" customWidth="1"/>
    <col min="10550" max="10551" width="7.44140625" style="7" bestFit="1" customWidth="1"/>
    <col min="10552" max="10553" width="9" style="7" bestFit="1" customWidth="1"/>
    <col min="10554" max="10554" width="9" style="7" customWidth="1"/>
    <col min="10555" max="10555" width="7.44140625" style="7" bestFit="1" customWidth="1"/>
    <col min="10556" max="10556" width="9" style="7" bestFit="1" customWidth="1"/>
    <col min="10557" max="10557" width="11.44140625" style="7"/>
    <col min="10558" max="10558" width="29.44140625" style="7" customWidth="1"/>
    <col min="10559" max="10559" width="9" style="7" bestFit="1" customWidth="1"/>
    <col min="10560" max="10560" width="7.44140625" style="7" bestFit="1" customWidth="1"/>
    <col min="10561" max="10561" width="10.44140625" style="7" bestFit="1" customWidth="1"/>
    <col min="10562" max="10565" width="7.44140625" style="7" bestFit="1" customWidth="1"/>
    <col min="10566" max="10566" width="6.88671875" style="7" bestFit="1" customWidth="1"/>
    <col min="10567" max="10567" width="9" style="7" bestFit="1" customWidth="1"/>
    <col min="10568" max="10569" width="7.44140625" style="7" bestFit="1" customWidth="1"/>
    <col min="10570" max="10571" width="9" style="7" bestFit="1" customWidth="1"/>
    <col min="10572" max="10572" width="9" style="7" customWidth="1"/>
    <col min="10573" max="10573" width="7.44140625" style="7" bestFit="1" customWidth="1"/>
    <col min="10574" max="10574" width="9" style="7" bestFit="1" customWidth="1"/>
    <col min="10575" max="10752" width="11.44140625" style="7"/>
    <col min="10753" max="10753" width="27.44140625" style="7" customWidth="1"/>
    <col min="10754" max="10754" width="10.44140625" style="7" bestFit="1" customWidth="1"/>
    <col min="10755" max="10755" width="9.109375" style="7" bestFit="1" customWidth="1"/>
    <col min="10756" max="10756" width="10.44140625" style="7" bestFit="1" customWidth="1"/>
    <col min="10757" max="10758" width="9.44140625" style="7" bestFit="1" customWidth="1"/>
    <col min="10759" max="10759" width="10.109375" style="7" bestFit="1" customWidth="1"/>
    <col min="10760" max="10760" width="9.109375" style="7" bestFit="1" customWidth="1"/>
    <col min="10761" max="10761" width="10" style="7" customWidth="1"/>
    <col min="10762" max="10765" width="9.44140625" style="7" bestFit="1" customWidth="1"/>
    <col min="10766" max="10766" width="9.109375" style="7" bestFit="1" customWidth="1"/>
    <col min="10767" max="10767" width="8.109375" style="7" bestFit="1" customWidth="1"/>
    <col min="10768" max="10768" width="7.44140625" style="7" bestFit="1" customWidth="1"/>
    <col min="10769" max="10772" width="7.44140625" style="7" customWidth="1"/>
    <col min="10773" max="10773" width="13.6640625" style="7" bestFit="1" customWidth="1"/>
    <col min="10774" max="10778" width="10.109375" style="7" customWidth="1"/>
    <col min="10779" max="10779" width="9" style="7" bestFit="1" customWidth="1"/>
    <col min="10780" max="10780" width="7.44140625" style="7" bestFit="1" customWidth="1"/>
    <col min="10781" max="10781" width="10.44140625" style="7" bestFit="1" customWidth="1"/>
    <col min="10782" max="10785" width="7.44140625" style="7" bestFit="1" customWidth="1"/>
    <col min="10786" max="10786" width="6.88671875" style="7" bestFit="1" customWidth="1"/>
    <col min="10787" max="10787" width="9" style="7" bestFit="1" customWidth="1"/>
    <col min="10788" max="10789" width="7.44140625" style="7" bestFit="1" customWidth="1"/>
    <col min="10790" max="10791" width="9" style="7" bestFit="1" customWidth="1"/>
    <col min="10792" max="10792" width="9" style="7" customWidth="1"/>
    <col min="10793" max="10793" width="7.44140625" style="7" bestFit="1" customWidth="1"/>
    <col min="10794" max="10794" width="10.44140625" style="7" bestFit="1" customWidth="1"/>
    <col min="10795" max="10795" width="11.44140625" style="7"/>
    <col min="10796" max="10796" width="29.44140625" style="7" customWidth="1"/>
    <col min="10797" max="10797" width="9" style="7" bestFit="1" customWidth="1"/>
    <col min="10798" max="10798" width="7.44140625" style="7" bestFit="1" customWidth="1"/>
    <col min="10799" max="10799" width="10.44140625" style="7" bestFit="1" customWidth="1"/>
    <col min="10800" max="10803" width="7.44140625" style="7" bestFit="1" customWidth="1"/>
    <col min="10804" max="10804" width="6.88671875" style="7" bestFit="1" customWidth="1"/>
    <col min="10805" max="10805" width="9" style="7" bestFit="1" customWidth="1"/>
    <col min="10806" max="10807" width="7.44140625" style="7" bestFit="1" customWidth="1"/>
    <col min="10808" max="10809" width="9" style="7" bestFit="1" customWidth="1"/>
    <col min="10810" max="10810" width="9" style="7" customWidth="1"/>
    <col min="10811" max="10811" width="7.44140625" style="7" bestFit="1" customWidth="1"/>
    <col min="10812" max="10812" width="9" style="7" bestFit="1" customWidth="1"/>
    <col min="10813" max="10813" width="11.44140625" style="7"/>
    <col min="10814" max="10814" width="29.44140625" style="7" customWidth="1"/>
    <col min="10815" max="10815" width="9" style="7" bestFit="1" customWidth="1"/>
    <col min="10816" max="10816" width="7.44140625" style="7" bestFit="1" customWidth="1"/>
    <col min="10817" max="10817" width="10.44140625" style="7" bestFit="1" customWidth="1"/>
    <col min="10818" max="10821" width="7.44140625" style="7" bestFit="1" customWidth="1"/>
    <col min="10822" max="10822" width="6.88671875" style="7" bestFit="1" customWidth="1"/>
    <col min="10823" max="10823" width="9" style="7" bestFit="1" customWidth="1"/>
    <col min="10824" max="10825" width="7.44140625" style="7" bestFit="1" customWidth="1"/>
    <col min="10826" max="10827" width="9" style="7" bestFit="1" customWidth="1"/>
    <col min="10828" max="10828" width="9" style="7" customWidth="1"/>
    <col min="10829" max="10829" width="7.44140625" style="7" bestFit="1" customWidth="1"/>
    <col min="10830" max="10830" width="9" style="7" bestFit="1" customWidth="1"/>
    <col min="10831" max="11008" width="11.44140625" style="7"/>
    <col min="11009" max="11009" width="27.44140625" style="7" customWidth="1"/>
    <col min="11010" max="11010" width="10.44140625" style="7" bestFit="1" customWidth="1"/>
    <col min="11011" max="11011" width="9.109375" style="7" bestFit="1" customWidth="1"/>
    <col min="11012" max="11012" width="10.44140625" style="7" bestFit="1" customWidth="1"/>
    <col min="11013" max="11014" width="9.44140625" style="7" bestFit="1" customWidth="1"/>
    <col min="11015" max="11015" width="10.109375" style="7" bestFit="1" customWidth="1"/>
    <col min="11016" max="11016" width="9.109375" style="7" bestFit="1" customWidth="1"/>
    <col min="11017" max="11017" width="10" style="7" customWidth="1"/>
    <col min="11018" max="11021" width="9.44140625" style="7" bestFit="1" customWidth="1"/>
    <col min="11022" max="11022" width="9.109375" style="7" bestFit="1" customWidth="1"/>
    <col min="11023" max="11023" width="8.109375" style="7" bestFit="1" customWidth="1"/>
    <col min="11024" max="11024" width="7.44140625" style="7" bestFit="1" customWidth="1"/>
    <col min="11025" max="11028" width="7.44140625" style="7" customWidth="1"/>
    <col min="11029" max="11029" width="13.6640625" style="7" bestFit="1" customWidth="1"/>
    <col min="11030" max="11034" width="10.109375" style="7" customWidth="1"/>
    <col min="11035" max="11035" width="9" style="7" bestFit="1" customWidth="1"/>
    <col min="11036" max="11036" width="7.44140625" style="7" bestFit="1" customWidth="1"/>
    <col min="11037" max="11037" width="10.44140625" style="7" bestFit="1" customWidth="1"/>
    <col min="11038" max="11041" width="7.44140625" style="7" bestFit="1" customWidth="1"/>
    <col min="11042" max="11042" width="6.88671875" style="7" bestFit="1" customWidth="1"/>
    <col min="11043" max="11043" width="9" style="7" bestFit="1" customWidth="1"/>
    <col min="11044" max="11045" width="7.44140625" style="7" bestFit="1" customWidth="1"/>
    <col min="11046" max="11047" width="9" style="7" bestFit="1" customWidth="1"/>
    <col min="11048" max="11048" width="9" style="7" customWidth="1"/>
    <col min="11049" max="11049" width="7.44140625" style="7" bestFit="1" customWidth="1"/>
    <col min="11050" max="11050" width="10.44140625" style="7" bestFit="1" customWidth="1"/>
    <col min="11051" max="11051" width="11.44140625" style="7"/>
    <col min="11052" max="11052" width="29.44140625" style="7" customWidth="1"/>
    <col min="11053" max="11053" width="9" style="7" bestFit="1" customWidth="1"/>
    <col min="11054" max="11054" width="7.44140625" style="7" bestFit="1" customWidth="1"/>
    <col min="11055" max="11055" width="10.44140625" style="7" bestFit="1" customWidth="1"/>
    <col min="11056" max="11059" width="7.44140625" style="7" bestFit="1" customWidth="1"/>
    <col min="11060" max="11060" width="6.88671875" style="7" bestFit="1" customWidth="1"/>
    <col min="11061" max="11061" width="9" style="7" bestFit="1" customWidth="1"/>
    <col min="11062" max="11063" width="7.44140625" style="7" bestFit="1" customWidth="1"/>
    <col min="11064" max="11065" width="9" style="7" bestFit="1" customWidth="1"/>
    <col min="11066" max="11066" width="9" style="7" customWidth="1"/>
    <col min="11067" max="11067" width="7.44140625" style="7" bestFit="1" customWidth="1"/>
    <col min="11068" max="11068" width="9" style="7" bestFit="1" customWidth="1"/>
    <col min="11069" max="11069" width="11.44140625" style="7"/>
    <col min="11070" max="11070" width="29.44140625" style="7" customWidth="1"/>
    <col min="11071" max="11071" width="9" style="7" bestFit="1" customWidth="1"/>
    <col min="11072" max="11072" width="7.44140625" style="7" bestFit="1" customWidth="1"/>
    <col min="11073" max="11073" width="10.44140625" style="7" bestFit="1" customWidth="1"/>
    <col min="11074" max="11077" width="7.44140625" style="7" bestFit="1" customWidth="1"/>
    <col min="11078" max="11078" width="6.88671875" style="7" bestFit="1" customWidth="1"/>
    <col min="11079" max="11079" width="9" style="7" bestFit="1" customWidth="1"/>
    <col min="11080" max="11081" width="7.44140625" style="7" bestFit="1" customWidth="1"/>
    <col min="11082" max="11083" width="9" style="7" bestFit="1" customWidth="1"/>
    <col min="11084" max="11084" width="9" style="7" customWidth="1"/>
    <col min="11085" max="11085" width="7.44140625" style="7" bestFit="1" customWidth="1"/>
    <col min="11086" max="11086" width="9" style="7" bestFit="1" customWidth="1"/>
    <col min="11087" max="11264" width="11.44140625" style="7"/>
    <col min="11265" max="11265" width="27.44140625" style="7" customWidth="1"/>
    <col min="11266" max="11266" width="10.44140625" style="7" bestFit="1" customWidth="1"/>
    <col min="11267" max="11267" width="9.109375" style="7" bestFit="1" customWidth="1"/>
    <col min="11268" max="11268" width="10.44140625" style="7" bestFit="1" customWidth="1"/>
    <col min="11269" max="11270" width="9.44140625" style="7" bestFit="1" customWidth="1"/>
    <col min="11271" max="11271" width="10.109375" style="7" bestFit="1" customWidth="1"/>
    <col min="11272" max="11272" width="9.109375" style="7" bestFit="1" customWidth="1"/>
    <col min="11273" max="11273" width="10" style="7" customWidth="1"/>
    <col min="11274" max="11277" width="9.44140625" style="7" bestFit="1" customWidth="1"/>
    <col min="11278" max="11278" width="9.109375" style="7" bestFit="1" customWidth="1"/>
    <col min="11279" max="11279" width="8.109375" style="7" bestFit="1" customWidth="1"/>
    <col min="11280" max="11280" width="7.44140625" style="7" bestFit="1" customWidth="1"/>
    <col min="11281" max="11284" width="7.44140625" style="7" customWidth="1"/>
    <col min="11285" max="11285" width="13.6640625" style="7" bestFit="1" customWidth="1"/>
    <col min="11286" max="11290" width="10.109375" style="7" customWidth="1"/>
    <col min="11291" max="11291" width="9" style="7" bestFit="1" customWidth="1"/>
    <col min="11292" max="11292" width="7.44140625" style="7" bestFit="1" customWidth="1"/>
    <col min="11293" max="11293" width="10.44140625" style="7" bestFit="1" customWidth="1"/>
    <col min="11294" max="11297" width="7.44140625" style="7" bestFit="1" customWidth="1"/>
    <col min="11298" max="11298" width="6.88671875" style="7" bestFit="1" customWidth="1"/>
    <col min="11299" max="11299" width="9" style="7" bestFit="1" customWidth="1"/>
    <col min="11300" max="11301" width="7.44140625" style="7" bestFit="1" customWidth="1"/>
    <col min="11302" max="11303" width="9" style="7" bestFit="1" customWidth="1"/>
    <col min="11304" max="11304" width="9" style="7" customWidth="1"/>
    <col min="11305" max="11305" width="7.44140625" style="7" bestFit="1" customWidth="1"/>
    <col min="11306" max="11306" width="10.44140625" style="7" bestFit="1" customWidth="1"/>
    <col min="11307" max="11307" width="11.44140625" style="7"/>
    <col min="11308" max="11308" width="29.44140625" style="7" customWidth="1"/>
    <col min="11309" max="11309" width="9" style="7" bestFit="1" customWidth="1"/>
    <col min="11310" max="11310" width="7.44140625" style="7" bestFit="1" customWidth="1"/>
    <col min="11311" max="11311" width="10.44140625" style="7" bestFit="1" customWidth="1"/>
    <col min="11312" max="11315" width="7.44140625" style="7" bestFit="1" customWidth="1"/>
    <col min="11316" max="11316" width="6.88671875" style="7" bestFit="1" customWidth="1"/>
    <col min="11317" max="11317" width="9" style="7" bestFit="1" customWidth="1"/>
    <col min="11318" max="11319" width="7.44140625" style="7" bestFit="1" customWidth="1"/>
    <col min="11320" max="11321" width="9" style="7" bestFit="1" customWidth="1"/>
    <col min="11322" max="11322" width="9" style="7" customWidth="1"/>
    <col min="11323" max="11323" width="7.44140625" style="7" bestFit="1" customWidth="1"/>
    <col min="11324" max="11324" width="9" style="7" bestFit="1" customWidth="1"/>
    <col min="11325" max="11325" width="11.44140625" style="7"/>
    <col min="11326" max="11326" width="29.44140625" style="7" customWidth="1"/>
    <col min="11327" max="11327" width="9" style="7" bestFit="1" customWidth="1"/>
    <col min="11328" max="11328" width="7.44140625" style="7" bestFit="1" customWidth="1"/>
    <col min="11329" max="11329" width="10.44140625" style="7" bestFit="1" customWidth="1"/>
    <col min="11330" max="11333" width="7.44140625" style="7" bestFit="1" customWidth="1"/>
    <col min="11334" max="11334" width="6.88671875" style="7" bestFit="1" customWidth="1"/>
    <col min="11335" max="11335" width="9" style="7" bestFit="1" customWidth="1"/>
    <col min="11336" max="11337" width="7.44140625" style="7" bestFit="1" customWidth="1"/>
    <col min="11338" max="11339" width="9" style="7" bestFit="1" customWidth="1"/>
    <col min="11340" max="11340" width="9" style="7" customWidth="1"/>
    <col min="11341" max="11341" width="7.44140625" style="7" bestFit="1" customWidth="1"/>
    <col min="11342" max="11342" width="9" style="7" bestFit="1" customWidth="1"/>
    <col min="11343" max="11520" width="11.44140625" style="7"/>
    <col min="11521" max="11521" width="27.44140625" style="7" customWidth="1"/>
    <col min="11522" max="11522" width="10.44140625" style="7" bestFit="1" customWidth="1"/>
    <col min="11523" max="11523" width="9.109375" style="7" bestFit="1" customWidth="1"/>
    <col min="11524" max="11524" width="10.44140625" style="7" bestFit="1" customWidth="1"/>
    <col min="11525" max="11526" width="9.44140625" style="7" bestFit="1" customWidth="1"/>
    <col min="11527" max="11527" width="10.109375" style="7" bestFit="1" customWidth="1"/>
    <col min="11528" max="11528" width="9.109375" style="7" bestFit="1" customWidth="1"/>
    <col min="11529" max="11529" width="10" style="7" customWidth="1"/>
    <col min="11530" max="11533" width="9.44140625" style="7" bestFit="1" customWidth="1"/>
    <col min="11534" max="11534" width="9.109375" style="7" bestFit="1" customWidth="1"/>
    <col min="11535" max="11535" width="8.109375" style="7" bestFit="1" customWidth="1"/>
    <col min="11536" max="11536" width="7.44140625" style="7" bestFit="1" customWidth="1"/>
    <col min="11537" max="11540" width="7.44140625" style="7" customWidth="1"/>
    <col min="11541" max="11541" width="13.6640625" style="7" bestFit="1" customWidth="1"/>
    <col min="11542" max="11546" width="10.109375" style="7" customWidth="1"/>
    <col min="11547" max="11547" width="9" style="7" bestFit="1" customWidth="1"/>
    <col min="11548" max="11548" width="7.44140625" style="7" bestFit="1" customWidth="1"/>
    <col min="11549" max="11549" width="10.44140625" style="7" bestFit="1" customWidth="1"/>
    <col min="11550" max="11553" width="7.44140625" style="7" bestFit="1" customWidth="1"/>
    <col min="11554" max="11554" width="6.88671875" style="7" bestFit="1" customWidth="1"/>
    <col min="11555" max="11555" width="9" style="7" bestFit="1" customWidth="1"/>
    <col min="11556" max="11557" width="7.44140625" style="7" bestFit="1" customWidth="1"/>
    <col min="11558" max="11559" width="9" style="7" bestFit="1" customWidth="1"/>
    <col min="11560" max="11560" width="9" style="7" customWidth="1"/>
    <col min="11561" max="11561" width="7.44140625" style="7" bestFit="1" customWidth="1"/>
    <col min="11562" max="11562" width="10.44140625" style="7" bestFit="1" customWidth="1"/>
    <col min="11563" max="11563" width="11.44140625" style="7"/>
    <col min="11564" max="11564" width="29.44140625" style="7" customWidth="1"/>
    <col min="11565" max="11565" width="9" style="7" bestFit="1" customWidth="1"/>
    <col min="11566" max="11566" width="7.44140625" style="7" bestFit="1" customWidth="1"/>
    <col min="11567" max="11567" width="10.44140625" style="7" bestFit="1" customWidth="1"/>
    <col min="11568" max="11571" width="7.44140625" style="7" bestFit="1" customWidth="1"/>
    <col min="11572" max="11572" width="6.88671875" style="7" bestFit="1" customWidth="1"/>
    <col min="11573" max="11573" width="9" style="7" bestFit="1" customWidth="1"/>
    <col min="11574" max="11575" width="7.44140625" style="7" bestFit="1" customWidth="1"/>
    <col min="11576" max="11577" width="9" style="7" bestFit="1" customWidth="1"/>
    <col min="11578" max="11578" width="9" style="7" customWidth="1"/>
    <col min="11579" max="11579" width="7.44140625" style="7" bestFit="1" customWidth="1"/>
    <col min="11580" max="11580" width="9" style="7" bestFit="1" customWidth="1"/>
    <col min="11581" max="11581" width="11.44140625" style="7"/>
    <col min="11582" max="11582" width="29.44140625" style="7" customWidth="1"/>
    <col min="11583" max="11583" width="9" style="7" bestFit="1" customWidth="1"/>
    <col min="11584" max="11584" width="7.44140625" style="7" bestFit="1" customWidth="1"/>
    <col min="11585" max="11585" width="10.44140625" style="7" bestFit="1" customWidth="1"/>
    <col min="11586" max="11589" width="7.44140625" style="7" bestFit="1" customWidth="1"/>
    <col min="11590" max="11590" width="6.88671875" style="7" bestFit="1" customWidth="1"/>
    <col min="11591" max="11591" width="9" style="7" bestFit="1" customWidth="1"/>
    <col min="11592" max="11593" width="7.44140625" style="7" bestFit="1" customWidth="1"/>
    <col min="11594" max="11595" width="9" style="7" bestFit="1" customWidth="1"/>
    <col min="11596" max="11596" width="9" style="7" customWidth="1"/>
    <col min="11597" max="11597" width="7.44140625" style="7" bestFit="1" customWidth="1"/>
    <col min="11598" max="11598" width="9" style="7" bestFit="1" customWidth="1"/>
    <col min="11599" max="11776" width="11.44140625" style="7"/>
    <col min="11777" max="11777" width="27.44140625" style="7" customWidth="1"/>
    <col min="11778" max="11778" width="10.44140625" style="7" bestFit="1" customWidth="1"/>
    <col min="11779" max="11779" width="9.109375" style="7" bestFit="1" customWidth="1"/>
    <col min="11780" max="11780" width="10.44140625" style="7" bestFit="1" customWidth="1"/>
    <col min="11781" max="11782" width="9.44140625" style="7" bestFit="1" customWidth="1"/>
    <col min="11783" max="11783" width="10.109375" style="7" bestFit="1" customWidth="1"/>
    <col min="11784" max="11784" width="9.109375" style="7" bestFit="1" customWidth="1"/>
    <col min="11785" max="11785" width="10" style="7" customWidth="1"/>
    <col min="11786" max="11789" width="9.44140625" style="7" bestFit="1" customWidth="1"/>
    <col min="11790" max="11790" width="9.109375" style="7" bestFit="1" customWidth="1"/>
    <col min="11791" max="11791" width="8.109375" style="7" bestFit="1" customWidth="1"/>
    <col min="11792" max="11792" width="7.44140625" style="7" bestFit="1" customWidth="1"/>
    <col min="11793" max="11796" width="7.44140625" style="7" customWidth="1"/>
    <col min="11797" max="11797" width="13.6640625" style="7" bestFit="1" customWidth="1"/>
    <col min="11798" max="11802" width="10.109375" style="7" customWidth="1"/>
    <col min="11803" max="11803" width="9" style="7" bestFit="1" customWidth="1"/>
    <col min="11804" max="11804" width="7.44140625" style="7" bestFit="1" customWidth="1"/>
    <col min="11805" max="11805" width="10.44140625" style="7" bestFit="1" customWidth="1"/>
    <col min="11806" max="11809" width="7.44140625" style="7" bestFit="1" customWidth="1"/>
    <col min="11810" max="11810" width="6.88671875" style="7" bestFit="1" customWidth="1"/>
    <col min="11811" max="11811" width="9" style="7" bestFit="1" customWidth="1"/>
    <col min="11812" max="11813" width="7.44140625" style="7" bestFit="1" customWidth="1"/>
    <col min="11814" max="11815" width="9" style="7" bestFit="1" customWidth="1"/>
    <col min="11816" max="11816" width="9" style="7" customWidth="1"/>
    <col min="11817" max="11817" width="7.44140625" style="7" bestFit="1" customWidth="1"/>
    <col min="11818" max="11818" width="10.44140625" style="7" bestFit="1" customWidth="1"/>
    <col min="11819" max="11819" width="11.44140625" style="7"/>
    <col min="11820" max="11820" width="29.44140625" style="7" customWidth="1"/>
    <col min="11821" max="11821" width="9" style="7" bestFit="1" customWidth="1"/>
    <col min="11822" max="11822" width="7.44140625" style="7" bestFit="1" customWidth="1"/>
    <col min="11823" max="11823" width="10.44140625" style="7" bestFit="1" customWidth="1"/>
    <col min="11824" max="11827" width="7.44140625" style="7" bestFit="1" customWidth="1"/>
    <col min="11828" max="11828" width="6.88671875" style="7" bestFit="1" customWidth="1"/>
    <col min="11829" max="11829" width="9" style="7" bestFit="1" customWidth="1"/>
    <col min="11830" max="11831" width="7.44140625" style="7" bestFit="1" customWidth="1"/>
    <col min="11832" max="11833" width="9" style="7" bestFit="1" customWidth="1"/>
    <col min="11834" max="11834" width="9" style="7" customWidth="1"/>
    <col min="11835" max="11835" width="7.44140625" style="7" bestFit="1" customWidth="1"/>
    <col min="11836" max="11836" width="9" style="7" bestFit="1" customWidth="1"/>
    <col min="11837" max="11837" width="11.44140625" style="7"/>
    <col min="11838" max="11838" width="29.44140625" style="7" customWidth="1"/>
    <col min="11839" max="11839" width="9" style="7" bestFit="1" customWidth="1"/>
    <col min="11840" max="11840" width="7.44140625" style="7" bestFit="1" customWidth="1"/>
    <col min="11841" max="11841" width="10.44140625" style="7" bestFit="1" customWidth="1"/>
    <col min="11842" max="11845" width="7.44140625" style="7" bestFit="1" customWidth="1"/>
    <col min="11846" max="11846" width="6.88671875" style="7" bestFit="1" customWidth="1"/>
    <col min="11847" max="11847" width="9" style="7" bestFit="1" customWidth="1"/>
    <col min="11848" max="11849" width="7.44140625" style="7" bestFit="1" customWidth="1"/>
    <col min="11850" max="11851" width="9" style="7" bestFit="1" customWidth="1"/>
    <col min="11852" max="11852" width="9" style="7" customWidth="1"/>
    <col min="11853" max="11853" width="7.44140625" style="7" bestFit="1" customWidth="1"/>
    <col min="11854" max="11854" width="9" style="7" bestFit="1" customWidth="1"/>
    <col min="11855" max="12032" width="11.44140625" style="7"/>
    <col min="12033" max="12033" width="27.44140625" style="7" customWidth="1"/>
    <col min="12034" max="12034" width="10.44140625" style="7" bestFit="1" customWidth="1"/>
    <col min="12035" max="12035" width="9.109375" style="7" bestFit="1" customWidth="1"/>
    <col min="12036" max="12036" width="10.44140625" style="7" bestFit="1" customWidth="1"/>
    <col min="12037" max="12038" width="9.44140625" style="7" bestFit="1" customWidth="1"/>
    <col min="12039" max="12039" width="10.109375" style="7" bestFit="1" customWidth="1"/>
    <col min="12040" max="12040" width="9.109375" style="7" bestFit="1" customWidth="1"/>
    <col min="12041" max="12041" width="10" style="7" customWidth="1"/>
    <col min="12042" max="12045" width="9.44140625" style="7" bestFit="1" customWidth="1"/>
    <col min="12046" max="12046" width="9.109375" style="7" bestFit="1" customWidth="1"/>
    <col min="12047" max="12047" width="8.109375" style="7" bestFit="1" customWidth="1"/>
    <col min="12048" max="12048" width="7.44140625" style="7" bestFit="1" customWidth="1"/>
    <col min="12049" max="12052" width="7.44140625" style="7" customWidth="1"/>
    <col min="12053" max="12053" width="13.6640625" style="7" bestFit="1" customWidth="1"/>
    <col min="12054" max="12058" width="10.109375" style="7" customWidth="1"/>
    <col min="12059" max="12059" width="9" style="7" bestFit="1" customWidth="1"/>
    <col min="12060" max="12060" width="7.44140625" style="7" bestFit="1" customWidth="1"/>
    <col min="12061" max="12061" width="10.44140625" style="7" bestFit="1" customWidth="1"/>
    <col min="12062" max="12065" width="7.44140625" style="7" bestFit="1" customWidth="1"/>
    <col min="12066" max="12066" width="6.88671875" style="7" bestFit="1" customWidth="1"/>
    <col min="12067" max="12067" width="9" style="7" bestFit="1" customWidth="1"/>
    <col min="12068" max="12069" width="7.44140625" style="7" bestFit="1" customWidth="1"/>
    <col min="12070" max="12071" width="9" style="7" bestFit="1" customWidth="1"/>
    <col min="12072" max="12072" width="9" style="7" customWidth="1"/>
    <col min="12073" max="12073" width="7.44140625" style="7" bestFit="1" customWidth="1"/>
    <col min="12074" max="12074" width="10.44140625" style="7" bestFit="1" customWidth="1"/>
    <col min="12075" max="12075" width="11.44140625" style="7"/>
    <col min="12076" max="12076" width="29.44140625" style="7" customWidth="1"/>
    <col min="12077" max="12077" width="9" style="7" bestFit="1" customWidth="1"/>
    <col min="12078" max="12078" width="7.44140625" style="7" bestFit="1" customWidth="1"/>
    <col min="12079" max="12079" width="10.44140625" style="7" bestFit="1" customWidth="1"/>
    <col min="12080" max="12083" width="7.44140625" style="7" bestFit="1" customWidth="1"/>
    <col min="12084" max="12084" width="6.88671875" style="7" bestFit="1" customWidth="1"/>
    <col min="12085" max="12085" width="9" style="7" bestFit="1" customWidth="1"/>
    <col min="12086" max="12087" width="7.44140625" style="7" bestFit="1" customWidth="1"/>
    <col min="12088" max="12089" width="9" style="7" bestFit="1" customWidth="1"/>
    <col min="12090" max="12090" width="9" style="7" customWidth="1"/>
    <col min="12091" max="12091" width="7.44140625" style="7" bestFit="1" customWidth="1"/>
    <col min="12092" max="12092" width="9" style="7" bestFit="1" customWidth="1"/>
    <col min="12093" max="12093" width="11.44140625" style="7"/>
    <col min="12094" max="12094" width="29.44140625" style="7" customWidth="1"/>
    <col min="12095" max="12095" width="9" style="7" bestFit="1" customWidth="1"/>
    <col min="12096" max="12096" width="7.44140625" style="7" bestFit="1" customWidth="1"/>
    <col min="12097" max="12097" width="10.44140625" style="7" bestFit="1" customWidth="1"/>
    <col min="12098" max="12101" width="7.44140625" style="7" bestFit="1" customWidth="1"/>
    <col min="12102" max="12102" width="6.88671875" style="7" bestFit="1" customWidth="1"/>
    <col min="12103" max="12103" width="9" style="7" bestFit="1" customWidth="1"/>
    <col min="12104" max="12105" width="7.44140625" style="7" bestFit="1" customWidth="1"/>
    <col min="12106" max="12107" width="9" style="7" bestFit="1" customWidth="1"/>
    <col min="12108" max="12108" width="9" style="7" customWidth="1"/>
    <col min="12109" max="12109" width="7.44140625" style="7" bestFit="1" customWidth="1"/>
    <col min="12110" max="12110" width="9" style="7" bestFit="1" customWidth="1"/>
    <col min="12111" max="12288" width="11.44140625" style="7"/>
    <col min="12289" max="12289" width="27.44140625" style="7" customWidth="1"/>
    <col min="12290" max="12290" width="10.44140625" style="7" bestFit="1" customWidth="1"/>
    <col min="12291" max="12291" width="9.109375" style="7" bestFit="1" customWidth="1"/>
    <col min="12292" max="12292" width="10.44140625" style="7" bestFit="1" customWidth="1"/>
    <col min="12293" max="12294" width="9.44140625" style="7" bestFit="1" customWidth="1"/>
    <col min="12295" max="12295" width="10.109375" style="7" bestFit="1" customWidth="1"/>
    <col min="12296" max="12296" width="9.109375" style="7" bestFit="1" customWidth="1"/>
    <col min="12297" max="12297" width="10" style="7" customWidth="1"/>
    <col min="12298" max="12301" width="9.44140625" style="7" bestFit="1" customWidth="1"/>
    <col min="12302" max="12302" width="9.109375" style="7" bestFit="1" customWidth="1"/>
    <col min="12303" max="12303" width="8.109375" style="7" bestFit="1" customWidth="1"/>
    <col min="12304" max="12304" width="7.44140625" style="7" bestFit="1" customWidth="1"/>
    <col min="12305" max="12308" width="7.44140625" style="7" customWidth="1"/>
    <col min="12309" max="12309" width="13.6640625" style="7" bestFit="1" customWidth="1"/>
    <col min="12310" max="12314" width="10.109375" style="7" customWidth="1"/>
    <col min="12315" max="12315" width="9" style="7" bestFit="1" customWidth="1"/>
    <col min="12316" max="12316" width="7.44140625" style="7" bestFit="1" customWidth="1"/>
    <col min="12317" max="12317" width="10.44140625" style="7" bestFit="1" customWidth="1"/>
    <col min="12318" max="12321" width="7.44140625" style="7" bestFit="1" customWidth="1"/>
    <col min="12322" max="12322" width="6.88671875" style="7" bestFit="1" customWidth="1"/>
    <col min="12323" max="12323" width="9" style="7" bestFit="1" customWidth="1"/>
    <col min="12324" max="12325" width="7.44140625" style="7" bestFit="1" customWidth="1"/>
    <col min="12326" max="12327" width="9" style="7" bestFit="1" customWidth="1"/>
    <col min="12328" max="12328" width="9" style="7" customWidth="1"/>
    <col min="12329" max="12329" width="7.44140625" style="7" bestFit="1" customWidth="1"/>
    <col min="12330" max="12330" width="10.44140625" style="7" bestFit="1" customWidth="1"/>
    <col min="12331" max="12331" width="11.44140625" style="7"/>
    <col min="12332" max="12332" width="29.44140625" style="7" customWidth="1"/>
    <col min="12333" max="12333" width="9" style="7" bestFit="1" customWidth="1"/>
    <col min="12334" max="12334" width="7.44140625" style="7" bestFit="1" customWidth="1"/>
    <col min="12335" max="12335" width="10.44140625" style="7" bestFit="1" customWidth="1"/>
    <col min="12336" max="12339" width="7.44140625" style="7" bestFit="1" customWidth="1"/>
    <col min="12340" max="12340" width="6.88671875" style="7" bestFit="1" customWidth="1"/>
    <col min="12341" max="12341" width="9" style="7" bestFit="1" customWidth="1"/>
    <col min="12342" max="12343" width="7.44140625" style="7" bestFit="1" customWidth="1"/>
    <col min="12344" max="12345" width="9" style="7" bestFit="1" customWidth="1"/>
    <col min="12346" max="12346" width="9" style="7" customWidth="1"/>
    <col min="12347" max="12347" width="7.44140625" style="7" bestFit="1" customWidth="1"/>
    <col min="12348" max="12348" width="9" style="7" bestFit="1" customWidth="1"/>
    <col min="12349" max="12349" width="11.44140625" style="7"/>
    <col min="12350" max="12350" width="29.44140625" style="7" customWidth="1"/>
    <col min="12351" max="12351" width="9" style="7" bestFit="1" customWidth="1"/>
    <col min="12352" max="12352" width="7.44140625" style="7" bestFit="1" customWidth="1"/>
    <col min="12353" max="12353" width="10.44140625" style="7" bestFit="1" customWidth="1"/>
    <col min="12354" max="12357" width="7.44140625" style="7" bestFit="1" customWidth="1"/>
    <col min="12358" max="12358" width="6.88671875" style="7" bestFit="1" customWidth="1"/>
    <col min="12359" max="12359" width="9" style="7" bestFit="1" customWidth="1"/>
    <col min="12360" max="12361" width="7.44140625" style="7" bestFit="1" customWidth="1"/>
    <col min="12362" max="12363" width="9" style="7" bestFit="1" customWidth="1"/>
    <col min="12364" max="12364" width="9" style="7" customWidth="1"/>
    <col min="12365" max="12365" width="7.44140625" style="7" bestFit="1" customWidth="1"/>
    <col min="12366" max="12366" width="9" style="7" bestFit="1" customWidth="1"/>
    <col min="12367" max="12544" width="11.44140625" style="7"/>
    <col min="12545" max="12545" width="27.44140625" style="7" customWidth="1"/>
    <col min="12546" max="12546" width="10.44140625" style="7" bestFit="1" customWidth="1"/>
    <col min="12547" max="12547" width="9.109375" style="7" bestFit="1" customWidth="1"/>
    <col min="12548" max="12548" width="10.44140625" style="7" bestFit="1" customWidth="1"/>
    <col min="12549" max="12550" width="9.44140625" style="7" bestFit="1" customWidth="1"/>
    <col min="12551" max="12551" width="10.109375" style="7" bestFit="1" customWidth="1"/>
    <col min="12552" max="12552" width="9.109375" style="7" bestFit="1" customWidth="1"/>
    <col min="12553" max="12553" width="10" style="7" customWidth="1"/>
    <col min="12554" max="12557" width="9.44140625" style="7" bestFit="1" customWidth="1"/>
    <col min="12558" max="12558" width="9.109375" style="7" bestFit="1" customWidth="1"/>
    <col min="12559" max="12559" width="8.109375" style="7" bestFit="1" customWidth="1"/>
    <col min="12560" max="12560" width="7.44140625" style="7" bestFit="1" customWidth="1"/>
    <col min="12561" max="12564" width="7.44140625" style="7" customWidth="1"/>
    <col min="12565" max="12565" width="13.6640625" style="7" bestFit="1" customWidth="1"/>
    <col min="12566" max="12570" width="10.109375" style="7" customWidth="1"/>
    <col min="12571" max="12571" width="9" style="7" bestFit="1" customWidth="1"/>
    <col min="12572" max="12572" width="7.44140625" style="7" bestFit="1" customWidth="1"/>
    <col min="12573" max="12573" width="10.44140625" style="7" bestFit="1" customWidth="1"/>
    <col min="12574" max="12577" width="7.44140625" style="7" bestFit="1" customWidth="1"/>
    <col min="12578" max="12578" width="6.88671875" style="7" bestFit="1" customWidth="1"/>
    <col min="12579" max="12579" width="9" style="7" bestFit="1" customWidth="1"/>
    <col min="12580" max="12581" width="7.44140625" style="7" bestFit="1" customWidth="1"/>
    <col min="12582" max="12583" width="9" style="7" bestFit="1" customWidth="1"/>
    <col min="12584" max="12584" width="9" style="7" customWidth="1"/>
    <col min="12585" max="12585" width="7.44140625" style="7" bestFit="1" customWidth="1"/>
    <col min="12586" max="12586" width="10.44140625" style="7" bestFit="1" customWidth="1"/>
    <col min="12587" max="12587" width="11.44140625" style="7"/>
    <col min="12588" max="12588" width="29.44140625" style="7" customWidth="1"/>
    <col min="12589" max="12589" width="9" style="7" bestFit="1" customWidth="1"/>
    <col min="12590" max="12590" width="7.44140625" style="7" bestFit="1" customWidth="1"/>
    <col min="12591" max="12591" width="10.44140625" style="7" bestFit="1" customWidth="1"/>
    <col min="12592" max="12595" width="7.44140625" style="7" bestFit="1" customWidth="1"/>
    <col min="12596" max="12596" width="6.88671875" style="7" bestFit="1" customWidth="1"/>
    <col min="12597" max="12597" width="9" style="7" bestFit="1" customWidth="1"/>
    <col min="12598" max="12599" width="7.44140625" style="7" bestFit="1" customWidth="1"/>
    <col min="12600" max="12601" width="9" style="7" bestFit="1" customWidth="1"/>
    <col min="12602" max="12602" width="9" style="7" customWidth="1"/>
    <col min="12603" max="12603" width="7.44140625" style="7" bestFit="1" customWidth="1"/>
    <col min="12604" max="12604" width="9" style="7" bestFit="1" customWidth="1"/>
    <col min="12605" max="12605" width="11.44140625" style="7"/>
    <col min="12606" max="12606" width="29.44140625" style="7" customWidth="1"/>
    <col min="12607" max="12607" width="9" style="7" bestFit="1" customWidth="1"/>
    <col min="12608" max="12608" width="7.44140625" style="7" bestFit="1" customWidth="1"/>
    <col min="12609" max="12609" width="10.44140625" style="7" bestFit="1" customWidth="1"/>
    <col min="12610" max="12613" width="7.44140625" style="7" bestFit="1" customWidth="1"/>
    <col min="12614" max="12614" width="6.88671875" style="7" bestFit="1" customWidth="1"/>
    <col min="12615" max="12615" width="9" style="7" bestFit="1" customWidth="1"/>
    <col min="12616" max="12617" width="7.44140625" style="7" bestFit="1" customWidth="1"/>
    <col min="12618" max="12619" width="9" style="7" bestFit="1" customWidth="1"/>
    <col min="12620" max="12620" width="9" style="7" customWidth="1"/>
    <col min="12621" max="12621" width="7.44140625" style="7" bestFit="1" customWidth="1"/>
    <col min="12622" max="12622" width="9" style="7" bestFit="1" customWidth="1"/>
    <col min="12623" max="12800" width="11.44140625" style="7"/>
    <col min="12801" max="12801" width="27.44140625" style="7" customWidth="1"/>
    <col min="12802" max="12802" width="10.44140625" style="7" bestFit="1" customWidth="1"/>
    <col min="12803" max="12803" width="9.109375" style="7" bestFit="1" customWidth="1"/>
    <col min="12804" max="12804" width="10.44140625" style="7" bestFit="1" customWidth="1"/>
    <col min="12805" max="12806" width="9.44140625" style="7" bestFit="1" customWidth="1"/>
    <col min="12807" max="12807" width="10.109375" style="7" bestFit="1" customWidth="1"/>
    <col min="12808" max="12808" width="9.109375" style="7" bestFit="1" customWidth="1"/>
    <col min="12809" max="12809" width="10" style="7" customWidth="1"/>
    <col min="12810" max="12813" width="9.44140625" style="7" bestFit="1" customWidth="1"/>
    <col min="12814" max="12814" width="9.109375" style="7" bestFit="1" customWidth="1"/>
    <col min="12815" max="12815" width="8.109375" style="7" bestFit="1" customWidth="1"/>
    <col min="12816" max="12816" width="7.44140625" style="7" bestFit="1" customWidth="1"/>
    <col min="12817" max="12820" width="7.44140625" style="7" customWidth="1"/>
    <col min="12821" max="12821" width="13.6640625" style="7" bestFit="1" customWidth="1"/>
    <col min="12822" max="12826" width="10.109375" style="7" customWidth="1"/>
    <col min="12827" max="12827" width="9" style="7" bestFit="1" customWidth="1"/>
    <col min="12828" max="12828" width="7.44140625" style="7" bestFit="1" customWidth="1"/>
    <col min="12829" max="12829" width="10.44140625" style="7" bestFit="1" customWidth="1"/>
    <col min="12830" max="12833" width="7.44140625" style="7" bestFit="1" customWidth="1"/>
    <col min="12834" max="12834" width="6.88671875" style="7" bestFit="1" customWidth="1"/>
    <col min="12835" max="12835" width="9" style="7" bestFit="1" customWidth="1"/>
    <col min="12836" max="12837" width="7.44140625" style="7" bestFit="1" customWidth="1"/>
    <col min="12838" max="12839" width="9" style="7" bestFit="1" customWidth="1"/>
    <col min="12840" max="12840" width="9" style="7" customWidth="1"/>
    <col min="12841" max="12841" width="7.44140625" style="7" bestFit="1" customWidth="1"/>
    <col min="12842" max="12842" width="10.44140625" style="7" bestFit="1" customWidth="1"/>
    <col min="12843" max="12843" width="11.44140625" style="7"/>
    <col min="12844" max="12844" width="29.44140625" style="7" customWidth="1"/>
    <col min="12845" max="12845" width="9" style="7" bestFit="1" customWidth="1"/>
    <col min="12846" max="12846" width="7.44140625" style="7" bestFit="1" customWidth="1"/>
    <col min="12847" max="12847" width="10.44140625" style="7" bestFit="1" customWidth="1"/>
    <col min="12848" max="12851" width="7.44140625" style="7" bestFit="1" customWidth="1"/>
    <col min="12852" max="12852" width="6.88671875" style="7" bestFit="1" customWidth="1"/>
    <col min="12853" max="12853" width="9" style="7" bestFit="1" customWidth="1"/>
    <col min="12854" max="12855" width="7.44140625" style="7" bestFit="1" customWidth="1"/>
    <col min="12856" max="12857" width="9" style="7" bestFit="1" customWidth="1"/>
    <col min="12858" max="12858" width="9" style="7" customWidth="1"/>
    <col min="12859" max="12859" width="7.44140625" style="7" bestFit="1" customWidth="1"/>
    <col min="12860" max="12860" width="9" style="7" bestFit="1" customWidth="1"/>
    <col min="12861" max="12861" width="11.44140625" style="7"/>
    <col min="12862" max="12862" width="29.44140625" style="7" customWidth="1"/>
    <col min="12863" max="12863" width="9" style="7" bestFit="1" customWidth="1"/>
    <col min="12864" max="12864" width="7.44140625" style="7" bestFit="1" customWidth="1"/>
    <col min="12865" max="12865" width="10.44140625" style="7" bestFit="1" customWidth="1"/>
    <col min="12866" max="12869" width="7.44140625" style="7" bestFit="1" customWidth="1"/>
    <col min="12870" max="12870" width="6.88671875" style="7" bestFit="1" customWidth="1"/>
    <col min="12871" max="12871" width="9" style="7" bestFit="1" customWidth="1"/>
    <col min="12872" max="12873" width="7.44140625" style="7" bestFit="1" customWidth="1"/>
    <col min="12874" max="12875" width="9" style="7" bestFit="1" customWidth="1"/>
    <col min="12876" max="12876" width="9" style="7" customWidth="1"/>
    <col min="12877" max="12877" width="7.44140625" style="7" bestFit="1" customWidth="1"/>
    <col min="12878" max="12878" width="9" style="7" bestFit="1" customWidth="1"/>
    <col min="12879" max="13056" width="11.44140625" style="7"/>
    <col min="13057" max="13057" width="27.44140625" style="7" customWidth="1"/>
    <col min="13058" max="13058" width="10.44140625" style="7" bestFit="1" customWidth="1"/>
    <col min="13059" max="13059" width="9.109375" style="7" bestFit="1" customWidth="1"/>
    <col min="13060" max="13060" width="10.44140625" style="7" bestFit="1" customWidth="1"/>
    <col min="13061" max="13062" width="9.44140625" style="7" bestFit="1" customWidth="1"/>
    <col min="13063" max="13063" width="10.109375" style="7" bestFit="1" customWidth="1"/>
    <col min="13064" max="13064" width="9.109375" style="7" bestFit="1" customWidth="1"/>
    <col min="13065" max="13065" width="10" style="7" customWidth="1"/>
    <col min="13066" max="13069" width="9.44140625" style="7" bestFit="1" customWidth="1"/>
    <col min="13070" max="13070" width="9.109375" style="7" bestFit="1" customWidth="1"/>
    <col min="13071" max="13071" width="8.109375" style="7" bestFit="1" customWidth="1"/>
    <col min="13072" max="13072" width="7.44140625" style="7" bestFit="1" customWidth="1"/>
    <col min="13073" max="13076" width="7.44140625" style="7" customWidth="1"/>
    <col min="13077" max="13077" width="13.6640625" style="7" bestFit="1" customWidth="1"/>
    <col min="13078" max="13082" width="10.109375" style="7" customWidth="1"/>
    <col min="13083" max="13083" width="9" style="7" bestFit="1" customWidth="1"/>
    <col min="13084" max="13084" width="7.44140625" style="7" bestFit="1" customWidth="1"/>
    <col min="13085" max="13085" width="10.44140625" style="7" bestFit="1" customWidth="1"/>
    <col min="13086" max="13089" width="7.44140625" style="7" bestFit="1" customWidth="1"/>
    <col min="13090" max="13090" width="6.88671875" style="7" bestFit="1" customWidth="1"/>
    <col min="13091" max="13091" width="9" style="7" bestFit="1" customWidth="1"/>
    <col min="13092" max="13093" width="7.44140625" style="7" bestFit="1" customWidth="1"/>
    <col min="13094" max="13095" width="9" style="7" bestFit="1" customWidth="1"/>
    <col min="13096" max="13096" width="9" style="7" customWidth="1"/>
    <col min="13097" max="13097" width="7.44140625" style="7" bestFit="1" customWidth="1"/>
    <col min="13098" max="13098" width="10.44140625" style="7" bestFit="1" customWidth="1"/>
    <col min="13099" max="13099" width="11.44140625" style="7"/>
    <col min="13100" max="13100" width="29.44140625" style="7" customWidth="1"/>
    <col min="13101" max="13101" width="9" style="7" bestFit="1" customWidth="1"/>
    <col min="13102" max="13102" width="7.44140625" style="7" bestFit="1" customWidth="1"/>
    <col min="13103" max="13103" width="10.44140625" style="7" bestFit="1" customWidth="1"/>
    <col min="13104" max="13107" width="7.44140625" style="7" bestFit="1" customWidth="1"/>
    <col min="13108" max="13108" width="6.88671875" style="7" bestFit="1" customWidth="1"/>
    <col min="13109" max="13109" width="9" style="7" bestFit="1" customWidth="1"/>
    <col min="13110" max="13111" width="7.44140625" style="7" bestFit="1" customWidth="1"/>
    <col min="13112" max="13113" width="9" style="7" bestFit="1" customWidth="1"/>
    <col min="13114" max="13114" width="9" style="7" customWidth="1"/>
    <col min="13115" max="13115" width="7.44140625" style="7" bestFit="1" customWidth="1"/>
    <col min="13116" max="13116" width="9" style="7" bestFit="1" customWidth="1"/>
    <col min="13117" max="13117" width="11.44140625" style="7"/>
    <col min="13118" max="13118" width="29.44140625" style="7" customWidth="1"/>
    <col min="13119" max="13119" width="9" style="7" bestFit="1" customWidth="1"/>
    <col min="13120" max="13120" width="7.44140625" style="7" bestFit="1" customWidth="1"/>
    <col min="13121" max="13121" width="10.44140625" style="7" bestFit="1" customWidth="1"/>
    <col min="13122" max="13125" width="7.44140625" style="7" bestFit="1" customWidth="1"/>
    <col min="13126" max="13126" width="6.88671875" style="7" bestFit="1" customWidth="1"/>
    <col min="13127" max="13127" width="9" style="7" bestFit="1" customWidth="1"/>
    <col min="13128" max="13129" width="7.44140625" style="7" bestFit="1" customWidth="1"/>
    <col min="13130" max="13131" width="9" style="7" bestFit="1" customWidth="1"/>
    <col min="13132" max="13132" width="9" style="7" customWidth="1"/>
    <col min="13133" max="13133" width="7.44140625" style="7" bestFit="1" customWidth="1"/>
    <col min="13134" max="13134" width="9" style="7" bestFit="1" customWidth="1"/>
    <col min="13135" max="13312" width="11.44140625" style="7"/>
    <col min="13313" max="13313" width="27.44140625" style="7" customWidth="1"/>
    <col min="13314" max="13314" width="10.44140625" style="7" bestFit="1" customWidth="1"/>
    <col min="13315" max="13315" width="9.109375" style="7" bestFit="1" customWidth="1"/>
    <col min="13316" max="13316" width="10.44140625" style="7" bestFit="1" customWidth="1"/>
    <col min="13317" max="13318" width="9.44140625" style="7" bestFit="1" customWidth="1"/>
    <col min="13319" max="13319" width="10.109375" style="7" bestFit="1" customWidth="1"/>
    <col min="13320" max="13320" width="9.109375" style="7" bestFit="1" customWidth="1"/>
    <col min="13321" max="13321" width="10" style="7" customWidth="1"/>
    <col min="13322" max="13325" width="9.44140625" style="7" bestFit="1" customWidth="1"/>
    <col min="13326" max="13326" width="9.109375" style="7" bestFit="1" customWidth="1"/>
    <col min="13327" max="13327" width="8.109375" style="7" bestFit="1" customWidth="1"/>
    <col min="13328" max="13328" width="7.44140625" style="7" bestFit="1" customWidth="1"/>
    <col min="13329" max="13332" width="7.44140625" style="7" customWidth="1"/>
    <col min="13333" max="13333" width="13.6640625" style="7" bestFit="1" customWidth="1"/>
    <col min="13334" max="13338" width="10.109375" style="7" customWidth="1"/>
    <col min="13339" max="13339" width="9" style="7" bestFit="1" customWidth="1"/>
    <col min="13340" max="13340" width="7.44140625" style="7" bestFit="1" customWidth="1"/>
    <col min="13341" max="13341" width="10.44140625" style="7" bestFit="1" customWidth="1"/>
    <col min="13342" max="13345" width="7.44140625" style="7" bestFit="1" customWidth="1"/>
    <col min="13346" max="13346" width="6.88671875" style="7" bestFit="1" customWidth="1"/>
    <col min="13347" max="13347" width="9" style="7" bestFit="1" customWidth="1"/>
    <col min="13348" max="13349" width="7.44140625" style="7" bestFit="1" customWidth="1"/>
    <col min="13350" max="13351" width="9" style="7" bestFit="1" customWidth="1"/>
    <col min="13352" max="13352" width="9" style="7" customWidth="1"/>
    <col min="13353" max="13353" width="7.44140625" style="7" bestFit="1" customWidth="1"/>
    <col min="13354" max="13354" width="10.44140625" style="7" bestFit="1" customWidth="1"/>
    <col min="13355" max="13355" width="11.44140625" style="7"/>
    <col min="13356" max="13356" width="29.44140625" style="7" customWidth="1"/>
    <col min="13357" max="13357" width="9" style="7" bestFit="1" customWidth="1"/>
    <col min="13358" max="13358" width="7.44140625" style="7" bestFit="1" customWidth="1"/>
    <col min="13359" max="13359" width="10.44140625" style="7" bestFit="1" customWidth="1"/>
    <col min="13360" max="13363" width="7.44140625" style="7" bestFit="1" customWidth="1"/>
    <col min="13364" max="13364" width="6.88671875" style="7" bestFit="1" customWidth="1"/>
    <col min="13365" max="13365" width="9" style="7" bestFit="1" customWidth="1"/>
    <col min="13366" max="13367" width="7.44140625" style="7" bestFit="1" customWidth="1"/>
    <col min="13368" max="13369" width="9" style="7" bestFit="1" customWidth="1"/>
    <col min="13370" max="13370" width="9" style="7" customWidth="1"/>
    <col min="13371" max="13371" width="7.44140625" style="7" bestFit="1" customWidth="1"/>
    <col min="13372" max="13372" width="9" style="7" bestFit="1" customWidth="1"/>
    <col min="13373" max="13373" width="11.44140625" style="7"/>
    <col min="13374" max="13374" width="29.44140625" style="7" customWidth="1"/>
    <col min="13375" max="13375" width="9" style="7" bestFit="1" customWidth="1"/>
    <col min="13376" max="13376" width="7.44140625" style="7" bestFit="1" customWidth="1"/>
    <col min="13377" max="13377" width="10.44140625" style="7" bestFit="1" customWidth="1"/>
    <col min="13378" max="13381" width="7.44140625" style="7" bestFit="1" customWidth="1"/>
    <col min="13382" max="13382" width="6.88671875" style="7" bestFit="1" customWidth="1"/>
    <col min="13383" max="13383" width="9" style="7" bestFit="1" customWidth="1"/>
    <col min="13384" max="13385" width="7.44140625" style="7" bestFit="1" customWidth="1"/>
    <col min="13386" max="13387" width="9" style="7" bestFit="1" customWidth="1"/>
    <col min="13388" max="13388" width="9" style="7" customWidth="1"/>
    <col min="13389" max="13389" width="7.44140625" style="7" bestFit="1" customWidth="1"/>
    <col min="13390" max="13390" width="9" style="7" bestFit="1" customWidth="1"/>
    <col min="13391" max="13568" width="11.44140625" style="7"/>
    <col min="13569" max="13569" width="27.44140625" style="7" customWidth="1"/>
    <col min="13570" max="13570" width="10.44140625" style="7" bestFit="1" customWidth="1"/>
    <col min="13571" max="13571" width="9.109375" style="7" bestFit="1" customWidth="1"/>
    <col min="13572" max="13572" width="10.44140625" style="7" bestFit="1" customWidth="1"/>
    <col min="13573" max="13574" width="9.44140625" style="7" bestFit="1" customWidth="1"/>
    <col min="13575" max="13575" width="10.109375" style="7" bestFit="1" customWidth="1"/>
    <col min="13576" max="13576" width="9.109375" style="7" bestFit="1" customWidth="1"/>
    <col min="13577" max="13577" width="10" style="7" customWidth="1"/>
    <col min="13578" max="13581" width="9.44140625" style="7" bestFit="1" customWidth="1"/>
    <col min="13582" max="13582" width="9.109375" style="7" bestFit="1" customWidth="1"/>
    <col min="13583" max="13583" width="8.109375" style="7" bestFit="1" customWidth="1"/>
    <col min="13584" max="13584" width="7.44140625" style="7" bestFit="1" customWidth="1"/>
    <col min="13585" max="13588" width="7.44140625" style="7" customWidth="1"/>
    <col min="13589" max="13589" width="13.6640625" style="7" bestFit="1" customWidth="1"/>
    <col min="13590" max="13594" width="10.109375" style="7" customWidth="1"/>
    <col min="13595" max="13595" width="9" style="7" bestFit="1" customWidth="1"/>
    <col min="13596" max="13596" width="7.44140625" style="7" bestFit="1" customWidth="1"/>
    <col min="13597" max="13597" width="10.44140625" style="7" bestFit="1" customWidth="1"/>
    <col min="13598" max="13601" width="7.44140625" style="7" bestFit="1" customWidth="1"/>
    <col min="13602" max="13602" width="6.88671875" style="7" bestFit="1" customWidth="1"/>
    <col min="13603" max="13603" width="9" style="7" bestFit="1" customWidth="1"/>
    <col min="13604" max="13605" width="7.44140625" style="7" bestFit="1" customWidth="1"/>
    <col min="13606" max="13607" width="9" style="7" bestFit="1" customWidth="1"/>
    <col min="13608" max="13608" width="9" style="7" customWidth="1"/>
    <col min="13609" max="13609" width="7.44140625" style="7" bestFit="1" customWidth="1"/>
    <col min="13610" max="13610" width="10.44140625" style="7" bestFit="1" customWidth="1"/>
    <col min="13611" max="13611" width="11.44140625" style="7"/>
    <col min="13612" max="13612" width="29.44140625" style="7" customWidth="1"/>
    <col min="13613" max="13613" width="9" style="7" bestFit="1" customWidth="1"/>
    <col min="13614" max="13614" width="7.44140625" style="7" bestFit="1" customWidth="1"/>
    <col min="13615" max="13615" width="10.44140625" style="7" bestFit="1" customWidth="1"/>
    <col min="13616" max="13619" width="7.44140625" style="7" bestFit="1" customWidth="1"/>
    <col min="13620" max="13620" width="6.88671875" style="7" bestFit="1" customWidth="1"/>
    <col min="13621" max="13621" width="9" style="7" bestFit="1" customWidth="1"/>
    <col min="13622" max="13623" width="7.44140625" style="7" bestFit="1" customWidth="1"/>
    <col min="13624" max="13625" width="9" style="7" bestFit="1" customWidth="1"/>
    <col min="13626" max="13626" width="9" style="7" customWidth="1"/>
    <col min="13627" max="13627" width="7.44140625" style="7" bestFit="1" customWidth="1"/>
    <col min="13628" max="13628" width="9" style="7" bestFit="1" customWidth="1"/>
    <col min="13629" max="13629" width="11.44140625" style="7"/>
    <col min="13630" max="13630" width="29.44140625" style="7" customWidth="1"/>
    <col min="13631" max="13631" width="9" style="7" bestFit="1" customWidth="1"/>
    <col min="13632" max="13632" width="7.44140625" style="7" bestFit="1" customWidth="1"/>
    <col min="13633" max="13633" width="10.44140625" style="7" bestFit="1" customWidth="1"/>
    <col min="13634" max="13637" width="7.44140625" style="7" bestFit="1" customWidth="1"/>
    <col min="13638" max="13638" width="6.88671875" style="7" bestFit="1" customWidth="1"/>
    <col min="13639" max="13639" width="9" style="7" bestFit="1" customWidth="1"/>
    <col min="13640" max="13641" width="7.44140625" style="7" bestFit="1" customWidth="1"/>
    <col min="13642" max="13643" width="9" style="7" bestFit="1" customWidth="1"/>
    <col min="13644" max="13644" width="9" style="7" customWidth="1"/>
    <col min="13645" max="13645" width="7.44140625" style="7" bestFit="1" customWidth="1"/>
    <col min="13646" max="13646" width="9" style="7" bestFit="1" customWidth="1"/>
    <col min="13647" max="13824" width="11.44140625" style="7"/>
    <col min="13825" max="13825" width="27.44140625" style="7" customWidth="1"/>
    <col min="13826" max="13826" width="10.44140625" style="7" bestFit="1" customWidth="1"/>
    <col min="13827" max="13827" width="9.109375" style="7" bestFit="1" customWidth="1"/>
    <col min="13828" max="13828" width="10.44140625" style="7" bestFit="1" customWidth="1"/>
    <col min="13829" max="13830" width="9.44140625" style="7" bestFit="1" customWidth="1"/>
    <col min="13831" max="13831" width="10.109375" style="7" bestFit="1" customWidth="1"/>
    <col min="13832" max="13832" width="9.109375" style="7" bestFit="1" customWidth="1"/>
    <col min="13833" max="13833" width="10" style="7" customWidth="1"/>
    <col min="13834" max="13837" width="9.44140625" style="7" bestFit="1" customWidth="1"/>
    <col min="13838" max="13838" width="9.109375" style="7" bestFit="1" customWidth="1"/>
    <col min="13839" max="13839" width="8.109375" style="7" bestFit="1" customWidth="1"/>
    <col min="13840" max="13840" width="7.44140625" style="7" bestFit="1" customWidth="1"/>
    <col min="13841" max="13844" width="7.44140625" style="7" customWidth="1"/>
    <col min="13845" max="13845" width="13.6640625" style="7" bestFit="1" customWidth="1"/>
    <col min="13846" max="13850" width="10.109375" style="7" customWidth="1"/>
    <col min="13851" max="13851" width="9" style="7" bestFit="1" customWidth="1"/>
    <col min="13852" max="13852" width="7.44140625" style="7" bestFit="1" customWidth="1"/>
    <col min="13853" max="13853" width="10.44140625" style="7" bestFit="1" customWidth="1"/>
    <col min="13854" max="13857" width="7.44140625" style="7" bestFit="1" customWidth="1"/>
    <col min="13858" max="13858" width="6.88671875" style="7" bestFit="1" customWidth="1"/>
    <col min="13859" max="13859" width="9" style="7" bestFit="1" customWidth="1"/>
    <col min="13860" max="13861" width="7.44140625" style="7" bestFit="1" customWidth="1"/>
    <col min="13862" max="13863" width="9" style="7" bestFit="1" customWidth="1"/>
    <col min="13864" max="13864" width="9" style="7" customWidth="1"/>
    <col min="13865" max="13865" width="7.44140625" style="7" bestFit="1" customWidth="1"/>
    <col min="13866" max="13866" width="10.44140625" style="7" bestFit="1" customWidth="1"/>
    <col min="13867" max="13867" width="11.44140625" style="7"/>
    <col min="13868" max="13868" width="29.44140625" style="7" customWidth="1"/>
    <col min="13869" max="13869" width="9" style="7" bestFit="1" customWidth="1"/>
    <col min="13870" max="13870" width="7.44140625" style="7" bestFit="1" customWidth="1"/>
    <col min="13871" max="13871" width="10.44140625" style="7" bestFit="1" customWidth="1"/>
    <col min="13872" max="13875" width="7.44140625" style="7" bestFit="1" customWidth="1"/>
    <col min="13876" max="13876" width="6.88671875" style="7" bestFit="1" customWidth="1"/>
    <col min="13877" max="13877" width="9" style="7" bestFit="1" customWidth="1"/>
    <col min="13878" max="13879" width="7.44140625" style="7" bestFit="1" customWidth="1"/>
    <col min="13880" max="13881" width="9" style="7" bestFit="1" customWidth="1"/>
    <col min="13882" max="13882" width="9" style="7" customWidth="1"/>
    <col min="13883" max="13883" width="7.44140625" style="7" bestFit="1" customWidth="1"/>
    <col min="13884" max="13884" width="9" style="7" bestFit="1" customWidth="1"/>
    <col min="13885" max="13885" width="11.44140625" style="7"/>
    <col min="13886" max="13886" width="29.44140625" style="7" customWidth="1"/>
    <col min="13887" max="13887" width="9" style="7" bestFit="1" customWidth="1"/>
    <col min="13888" max="13888" width="7.44140625" style="7" bestFit="1" customWidth="1"/>
    <col min="13889" max="13889" width="10.44140625" style="7" bestFit="1" customWidth="1"/>
    <col min="13890" max="13893" width="7.44140625" style="7" bestFit="1" customWidth="1"/>
    <col min="13894" max="13894" width="6.88671875" style="7" bestFit="1" customWidth="1"/>
    <col min="13895" max="13895" width="9" style="7" bestFit="1" customWidth="1"/>
    <col min="13896" max="13897" width="7.44140625" style="7" bestFit="1" customWidth="1"/>
    <col min="13898" max="13899" width="9" style="7" bestFit="1" customWidth="1"/>
    <col min="13900" max="13900" width="9" style="7" customWidth="1"/>
    <col min="13901" max="13901" width="7.44140625" style="7" bestFit="1" customWidth="1"/>
    <col min="13902" max="13902" width="9" style="7" bestFit="1" customWidth="1"/>
    <col min="13903" max="14080" width="11.44140625" style="7"/>
    <col min="14081" max="14081" width="27.44140625" style="7" customWidth="1"/>
    <col min="14082" max="14082" width="10.44140625" style="7" bestFit="1" customWidth="1"/>
    <col min="14083" max="14083" width="9.109375" style="7" bestFit="1" customWidth="1"/>
    <col min="14084" max="14084" width="10.44140625" style="7" bestFit="1" customWidth="1"/>
    <col min="14085" max="14086" width="9.44140625" style="7" bestFit="1" customWidth="1"/>
    <col min="14087" max="14087" width="10.109375" style="7" bestFit="1" customWidth="1"/>
    <col min="14088" max="14088" width="9.109375" style="7" bestFit="1" customWidth="1"/>
    <col min="14089" max="14089" width="10" style="7" customWidth="1"/>
    <col min="14090" max="14093" width="9.44140625" style="7" bestFit="1" customWidth="1"/>
    <col min="14094" max="14094" width="9.109375" style="7" bestFit="1" customWidth="1"/>
    <col min="14095" max="14095" width="8.109375" style="7" bestFit="1" customWidth="1"/>
    <col min="14096" max="14096" width="7.44140625" style="7" bestFit="1" customWidth="1"/>
    <col min="14097" max="14100" width="7.44140625" style="7" customWidth="1"/>
    <col min="14101" max="14101" width="13.6640625" style="7" bestFit="1" customWidth="1"/>
    <col min="14102" max="14106" width="10.109375" style="7" customWidth="1"/>
    <col min="14107" max="14107" width="9" style="7" bestFit="1" customWidth="1"/>
    <col min="14108" max="14108" width="7.44140625" style="7" bestFit="1" customWidth="1"/>
    <col min="14109" max="14109" width="10.44140625" style="7" bestFit="1" customWidth="1"/>
    <col min="14110" max="14113" width="7.44140625" style="7" bestFit="1" customWidth="1"/>
    <col min="14114" max="14114" width="6.88671875" style="7" bestFit="1" customWidth="1"/>
    <col min="14115" max="14115" width="9" style="7" bestFit="1" customWidth="1"/>
    <col min="14116" max="14117" width="7.44140625" style="7" bestFit="1" customWidth="1"/>
    <col min="14118" max="14119" width="9" style="7" bestFit="1" customWidth="1"/>
    <col min="14120" max="14120" width="9" style="7" customWidth="1"/>
    <col min="14121" max="14121" width="7.44140625" style="7" bestFit="1" customWidth="1"/>
    <col min="14122" max="14122" width="10.44140625" style="7" bestFit="1" customWidth="1"/>
    <col min="14123" max="14123" width="11.44140625" style="7"/>
    <col min="14124" max="14124" width="29.44140625" style="7" customWidth="1"/>
    <col min="14125" max="14125" width="9" style="7" bestFit="1" customWidth="1"/>
    <col min="14126" max="14126" width="7.44140625" style="7" bestFit="1" customWidth="1"/>
    <col min="14127" max="14127" width="10.44140625" style="7" bestFit="1" customWidth="1"/>
    <col min="14128" max="14131" width="7.44140625" style="7" bestFit="1" customWidth="1"/>
    <col min="14132" max="14132" width="6.88671875" style="7" bestFit="1" customWidth="1"/>
    <col min="14133" max="14133" width="9" style="7" bestFit="1" customWidth="1"/>
    <col min="14134" max="14135" width="7.44140625" style="7" bestFit="1" customWidth="1"/>
    <col min="14136" max="14137" width="9" style="7" bestFit="1" customWidth="1"/>
    <col min="14138" max="14138" width="9" style="7" customWidth="1"/>
    <col min="14139" max="14139" width="7.44140625" style="7" bestFit="1" customWidth="1"/>
    <col min="14140" max="14140" width="9" style="7" bestFit="1" customWidth="1"/>
    <col min="14141" max="14141" width="11.44140625" style="7"/>
    <col min="14142" max="14142" width="29.44140625" style="7" customWidth="1"/>
    <col min="14143" max="14143" width="9" style="7" bestFit="1" customWidth="1"/>
    <col min="14144" max="14144" width="7.44140625" style="7" bestFit="1" customWidth="1"/>
    <col min="14145" max="14145" width="10.44140625" style="7" bestFit="1" customWidth="1"/>
    <col min="14146" max="14149" width="7.44140625" style="7" bestFit="1" customWidth="1"/>
    <col min="14150" max="14150" width="6.88671875" style="7" bestFit="1" customWidth="1"/>
    <col min="14151" max="14151" width="9" style="7" bestFit="1" customWidth="1"/>
    <col min="14152" max="14153" width="7.44140625" style="7" bestFit="1" customWidth="1"/>
    <col min="14154" max="14155" width="9" style="7" bestFit="1" customWidth="1"/>
    <col min="14156" max="14156" width="9" style="7" customWidth="1"/>
    <col min="14157" max="14157" width="7.44140625" style="7" bestFit="1" customWidth="1"/>
    <col min="14158" max="14158" width="9" style="7" bestFit="1" customWidth="1"/>
    <col min="14159" max="14336" width="11.44140625" style="7"/>
    <col min="14337" max="14337" width="27.44140625" style="7" customWidth="1"/>
    <col min="14338" max="14338" width="10.44140625" style="7" bestFit="1" customWidth="1"/>
    <col min="14339" max="14339" width="9.109375" style="7" bestFit="1" customWidth="1"/>
    <col min="14340" max="14340" width="10.44140625" style="7" bestFit="1" customWidth="1"/>
    <col min="14341" max="14342" width="9.44140625" style="7" bestFit="1" customWidth="1"/>
    <col min="14343" max="14343" width="10.109375" style="7" bestFit="1" customWidth="1"/>
    <col min="14344" max="14344" width="9.109375" style="7" bestFit="1" customWidth="1"/>
    <col min="14345" max="14345" width="10" style="7" customWidth="1"/>
    <col min="14346" max="14349" width="9.44140625" style="7" bestFit="1" customWidth="1"/>
    <col min="14350" max="14350" width="9.109375" style="7" bestFit="1" customWidth="1"/>
    <col min="14351" max="14351" width="8.109375" style="7" bestFit="1" customWidth="1"/>
    <col min="14352" max="14352" width="7.44140625" style="7" bestFit="1" customWidth="1"/>
    <col min="14353" max="14356" width="7.44140625" style="7" customWidth="1"/>
    <col min="14357" max="14357" width="13.6640625" style="7" bestFit="1" customWidth="1"/>
    <col min="14358" max="14362" width="10.109375" style="7" customWidth="1"/>
    <col min="14363" max="14363" width="9" style="7" bestFit="1" customWidth="1"/>
    <col min="14364" max="14364" width="7.44140625" style="7" bestFit="1" customWidth="1"/>
    <col min="14365" max="14365" width="10.44140625" style="7" bestFit="1" customWidth="1"/>
    <col min="14366" max="14369" width="7.44140625" style="7" bestFit="1" customWidth="1"/>
    <col min="14370" max="14370" width="6.88671875" style="7" bestFit="1" customWidth="1"/>
    <col min="14371" max="14371" width="9" style="7" bestFit="1" customWidth="1"/>
    <col min="14372" max="14373" width="7.44140625" style="7" bestFit="1" customWidth="1"/>
    <col min="14374" max="14375" width="9" style="7" bestFit="1" customWidth="1"/>
    <col min="14376" max="14376" width="9" style="7" customWidth="1"/>
    <col min="14377" max="14377" width="7.44140625" style="7" bestFit="1" customWidth="1"/>
    <col min="14378" max="14378" width="10.44140625" style="7" bestFit="1" customWidth="1"/>
    <col min="14379" max="14379" width="11.44140625" style="7"/>
    <col min="14380" max="14380" width="29.44140625" style="7" customWidth="1"/>
    <col min="14381" max="14381" width="9" style="7" bestFit="1" customWidth="1"/>
    <col min="14382" max="14382" width="7.44140625" style="7" bestFit="1" customWidth="1"/>
    <col min="14383" max="14383" width="10.44140625" style="7" bestFit="1" customWidth="1"/>
    <col min="14384" max="14387" width="7.44140625" style="7" bestFit="1" customWidth="1"/>
    <col min="14388" max="14388" width="6.88671875" style="7" bestFit="1" customWidth="1"/>
    <col min="14389" max="14389" width="9" style="7" bestFit="1" customWidth="1"/>
    <col min="14390" max="14391" width="7.44140625" style="7" bestFit="1" customWidth="1"/>
    <col min="14392" max="14393" width="9" style="7" bestFit="1" customWidth="1"/>
    <col min="14394" max="14394" width="9" style="7" customWidth="1"/>
    <col min="14395" max="14395" width="7.44140625" style="7" bestFit="1" customWidth="1"/>
    <col min="14396" max="14396" width="9" style="7" bestFit="1" customWidth="1"/>
    <col min="14397" max="14397" width="11.44140625" style="7"/>
    <col min="14398" max="14398" width="29.44140625" style="7" customWidth="1"/>
    <col min="14399" max="14399" width="9" style="7" bestFit="1" customWidth="1"/>
    <col min="14400" max="14400" width="7.44140625" style="7" bestFit="1" customWidth="1"/>
    <col min="14401" max="14401" width="10.44140625" style="7" bestFit="1" customWidth="1"/>
    <col min="14402" max="14405" width="7.44140625" style="7" bestFit="1" customWidth="1"/>
    <col min="14406" max="14406" width="6.88671875" style="7" bestFit="1" customWidth="1"/>
    <col min="14407" max="14407" width="9" style="7" bestFit="1" customWidth="1"/>
    <col min="14408" max="14409" width="7.44140625" style="7" bestFit="1" customWidth="1"/>
    <col min="14410" max="14411" width="9" style="7" bestFit="1" customWidth="1"/>
    <col min="14412" max="14412" width="9" style="7" customWidth="1"/>
    <col min="14413" max="14413" width="7.44140625" style="7" bestFit="1" customWidth="1"/>
    <col min="14414" max="14414" width="9" style="7" bestFit="1" customWidth="1"/>
    <col min="14415" max="14592" width="11.44140625" style="7"/>
    <col min="14593" max="14593" width="27.44140625" style="7" customWidth="1"/>
    <col min="14594" max="14594" width="10.44140625" style="7" bestFit="1" customWidth="1"/>
    <col min="14595" max="14595" width="9.109375" style="7" bestFit="1" customWidth="1"/>
    <col min="14596" max="14596" width="10.44140625" style="7" bestFit="1" customWidth="1"/>
    <col min="14597" max="14598" width="9.44140625" style="7" bestFit="1" customWidth="1"/>
    <col min="14599" max="14599" width="10.109375" style="7" bestFit="1" customWidth="1"/>
    <col min="14600" max="14600" width="9.109375" style="7" bestFit="1" customWidth="1"/>
    <col min="14601" max="14601" width="10" style="7" customWidth="1"/>
    <col min="14602" max="14605" width="9.44140625" style="7" bestFit="1" customWidth="1"/>
    <col min="14606" max="14606" width="9.109375" style="7" bestFit="1" customWidth="1"/>
    <col min="14607" max="14607" width="8.109375" style="7" bestFit="1" customWidth="1"/>
    <col min="14608" max="14608" width="7.44140625" style="7" bestFit="1" customWidth="1"/>
    <col min="14609" max="14612" width="7.44140625" style="7" customWidth="1"/>
    <col min="14613" max="14613" width="13.6640625" style="7" bestFit="1" customWidth="1"/>
    <col min="14614" max="14618" width="10.109375" style="7" customWidth="1"/>
    <col min="14619" max="14619" width="9" style="7" bestFit="1" customWidth="1"/>
    <col min="14620" max="14620" width="7.44140625" style="7" bestFit="1" customWidth="1"/>
    <col min="14621" max="14621" width="10.44140625" style="7" bestFit="1" customWidth="1"/>
    <col min="14622" max="14625" width="7.44140625" style="7" bestFit="1" customWidth="1"/>
    <col min="14626" max="14626" width="6.88671875" style="7" bestFit="1" customWidth="1"/>
    <col min="14627" max="14627" width="9" style="7" bestFit="1" customWidth="1"/>
    <col min="14628" max="14629" width="7.44140625" style="7" bestFit="1" customWidth="1"/>
    <col min="14630" max="14631" width="9" style="7" bestFit="1" customWidth="1"/>
    <col min="14632" max="14632" width="9" style="7" customWidth="1"/>
    <col min="14633" max="14633" width="7.44140625" style="7" bestFit="1" customWidth="1"/>
    <col min="14634" max="14634" width="10.44140625" style="7" bestFit="1" customWidth="1"/>
    <col min="14635" max="14635" width="11.44140625" style="7"/>
    <col min="14636" max="14636" width="29.44140625" style="7" customWidth="1"/>
    <col min="14637" max="14637" width="9" style="7" bestFit="1" customWidth="1"/>
    <col min="14638" max="14638" width="7.44140625" style="7" bestFit="1" customWidth="1"/>
    <col min="14639" max="14639" width="10.44140625" style="7" bestFit="1" customWidth="1"/>
    <col min="14640" max="14643" width="7.44140625" style="7" bestFit="1" customWidth="1"/>
    <col min="14644" max="14644" width="6.88671875" style="7" bestFit="1" customWidth="1"/>
    <col min="14645" max="14645" width="9" style="7" bestFit="1" customWidth="1"/>
    <col min="14646" max="14647" width="7.44140625" style="7" bestFit="1" customWidth="1"/>
    <col min="14648" max="14649" width="9" style="7" bestFit="1" customWidth="1"/>
    <col min="14650" max="14650" width="9" style="7" customWidth="1"/>
    <col min="14651" max="14651" width="7.44140625" style="7" bestFit="1" customWidth="1"/>
    <col min="14652" max="14652" width="9" style="7" bestFit="1" customWidth="1"/>
    <col min="14653" max="14653" width="11.44140625" style="7"/>
    <col min="14654" max="14654" width="29.44140625" style="7" customWidth="1"/>
    <col min="14655" max="14655" width="9" style="7" bestFit="1" customWidth="1"/>
    <col min="14656" max="14656" width="7.44140625" style="7" bestFit="1" customWidth="1"/>
    <col min="14657" max="14657" width="10.44140625" style="7" bestFit="1" customWidth="1"/>
    <col min="14658" max="14661" width="7.44140625" style="7" bestFit="1" customWidth="1"/>
    <col min="14662" max="14662" width="6.88671875" style="7" bestFit="1" customWidth="1"/>
    <col min="14663" max="14663" width="9" style="7" bestFit="1" customWidth="1"/>
    <col min="14664" max="14665" width="7.44140625" style="7" bestFit="1" customWidth="1"/>
    <col min="14666" max="14667" width="9" style="7" bestFit="1" customWidth="1"/>
    <col min="14668" max="14668" width="9" style="7" customWidth="1"/>
    <col min="14669" max="14669" width="7.44140625" style="7" bestFit="1" customWidth="1"/>
    <col min="14670" max="14670" width="9" style="7" bestFit="1" customWidth="1"/>
    <col min="14671" max="14848" width="11.44140625" style="7"/>
    <col min="14849" max="14849" width="27.44140625" style="7" customWidth="1"/>
    <col min="14850" max="14850" width="10.44140625" style="7" bestFit="1" customWidth="1"/>
    <col min="14851" max="14851" width="9.109375" style="7" bestFit="1" customWidth="1"/>
    <col min="14852" max="14852" width="10.44140625" style="7" bestFit="1" customWidth="1"/>
    <col min="14853" max="14854" width="9.44140625" style="7" bestFit="1" customWidth="1"/>
    <col min="14855" max="14855" width="10.109375" style="7" bestFit="1" customWidth="1"/>
    <col min="14856" max="14856" width="9.109375" style="7" bestFit="1" customWidth="1"/>
    <col min="14857" max="14857" width="10" style="7" customWidth="1"/>
    <col min="14858" max="14861" width="9.44140625" style="7" bestFit="1" customWidth="1"/>
    <col min="14862" max="14862" width="9.109375" style="7" bestFit="1" customWidth="1"/>
    <col min="14863" max="14863" width="8.109375" style="7" bestFit="1" customWidth="1"/>
    <col min="14864" max="14864" width="7.44140625" style="7" bestFit="1" customWidth="1"/>
    <col min="14865" max="14868" width="7.44140625" style="7" customWidth="1"/>
    <col min="14869" max="14869" width="13.6640625" style="7" bestFit="1" customWidth="1"/>
    <col min="14870" max="14874" width="10.109375" style="7" customWidth="1"/>
    <col min="14875" max="14875" width="9" style="7" bestFit="1" customWidth="1"/>
    <col min="14876" max="14876" width="7.44140625" style="7" bestFit="1" customWidth="1"/>
    <col min="14877" max="14877" width="10.44140625" style="7" bestFit="1" customWidth="1"/>
    <col min="14878" max="14881" width="7.44140625" style="7" bestFit="1" customWidth="1"/>
    <col min="14882" max="14882" width="6.88671875" style="7" bestFit="1" customWidth="1"/>
    <col min="14883" max="14883" width="9" style="7" bestFit="1" customWidth="1"/>
    <col min="14884" max="14885" width="7.44140625" style="7" bestFit="1" customWidth="1"/>
    <col min="14886" max="14887" width="9" style="7" bestFit="1" customWidth="1"/>
    <col min="14888" max="14888" width="9" style="7" customWidth="1"/>
    <col min="14889" max="14889" width="7.44140625" style="7" bestFit="1" customWidth="1"/>
    <col min="14890" max="14890" width="10.44140625" style="7" bestFit="1" customWidth="1"/>
    <col min="14891" max="14891" width="11.44140625" style="7"/>
    <col min="14892" max="14892" width="29.44140625" style="7" customWidth="1"/>
    <col min="14893" max="14893" width="9" style="7" bestFit="1" customWidth="1"/>
    <col min="14894" max="14894" width="7.44140625" style="7" bestFit="1" customWidth="1"/>
    <col min="14895" max="14895" width="10.44140625" style="7" bestFit="1" customWidth="1"/>
    <col min="14896" max="14899" width="7.44140625" style="7" bestFit="1" customWidth="1"/>
    <col min="14900" max="14900" width="6.88671875" style="7" bestFit="1" customWidth="1"/>
    <col min="14901" max="14901" width="9" style="7" bestFit="1" customWidth="1"/>
    <col min="14902" max="14903" width="7.44140625" style="7" bestFit="1" customWidth="1"/>
    <col min="14904" max="14905" width="9" style="7" bestFit="1" customWidth="1"/>
    <col min="14906" max="14906" width="9" style="7" customWidth="1"/>
    <col min="14907" max="14907" width="7.44140625" style="7" bestFit="1" customWidth="1"/>
    <col min="14908" max="14908" width="9" style="7" bestFit="1" customWidth="1"/>
    <col min="14909" max="14909" width="11.44140625" style="7"/>
    <col min="14910" max="14910" width="29.44140625" style="7" customWidth="1"/>
    <col min="14911" max="14911" width="9" style="7" bestFit="1" customWidth="1"/>
    <col min="14912" max="14912" width="7.44140625" style="7" bestFit="1" customWidth="1"/>
    <col min="14913" max="14913" width="10.44140625" style="7" bestFit="1" customWidth="1"/>
    <col min="14914" max="14917" width="7.44140625" style="7" bestFit="1" customWidth="1"/>
    <col min="14918" max="14918" width="6.88671875" style="7" bestFit="1" customWidth="1"/>
    <col min="14919" max="14919" width="9" style="7" bestFit="1" customWidth="1"/>
    <col min="14920" max="14921" width="7.44140625" style="7" bestFit="1" customWidth="1"/>
    <col min="14922" max="14923" width="9" style="7" bestFit="1" customWidth="1"/>
    <col min="14924" max="14924" width="9" style="7" customWidth="1"/>
    <col min="14925" max="14925" width="7.44140625" style="7" bestFit="1" customWidth="1"/>
    <col min="14926" max="14926" width="9" style="7" bestFit="1" customWidth="1"/>
    <col min="14927" max="15104" width="11.44140625" style="7"/>
    <col min="15105" max="15105" width="27.44140625" style="7" customWidth="1"/>
    <col min="15106" max="15106" width="10.44140625" style="7" bestFit="1" customWidth="1"/>
    <col min="15107" max="15107" width="9.109375" style="7" bestFit="1" customWidth="1"/>
    <col min="15108" max="15108" width="10.44140625" style="7" bestFit="1" customWidth="1"/>
    <col min="15109" max="15110" width="9.44140625" style="7" bestFit="1" customWidth="1"/>
    <col min="15111" max="15111" width="10.109375" style="7" bestFit="1" customWidth="1"/>
    <col min="15112" max="15112" width="9.109375" style="7" bestFit="1" customWidth="1"/>
    <col min="15113" max="15113" width="10" style="7" customWidth="1"/>
    <col min="15114" max="15117" width="9.44140625" style="7" bestFit="1" customWidth="1"/>
    <col min="15118" max="15118" width="9.109375" style="7" bestFit="1" customWidth="1"/>
    <col min="15119" max="15119" width="8.109375" style="7" bestFit="1" customWidth="1"/>
    <col min="15120" max="15120" width="7.44140625" style="7" bestFit="1" customWidth="1"/>
    <col min="15121" max="15124" width="7.44140625" style="7" customWidth="1"/>
    <col min="15125" max="15125" width="13.6640625" style="7" bestFit="1" customWidth="1"/>
    <col min="15126" max="15130" width="10.109375" style="7" customWidth="1"/>
    <col min="15131" max="15131" width="9" style="7" bestFit="1" customWidth="1"/>
    <col min="15132" max="15132" width="7.44140625" style="7" bestFit="1" customWidth="1"/>
    <col min="15133" max="15133" width="10.44140625" style="7" bestFit="1" customWidth="1"/>
    <col min="15134" max="15137" width="7.44140625" style="7" bestFit="1" customWidth="1"/>
    <col min="15138" max="15138" width="6.88671875" style="7" bestFit="1" customWidth="1"/>
    <col min="15139" max="15139" width="9" style="7" bestFit="1" customWidth="1"/>
    <col min="15140" max="15141" width="7.44140625" style="7" bestFit="1" customWidth="1"/>
    <col min="15142" max="15143" width="9" style="7" bestFit="1" customWidth="1"/>
    <col min="15144" max="15144" width="9" style="7" customWidth="1"/>
    <col min="15145" max="15145" width="7.44140625" style="7" bestFit="1" customWidth="1"/>
    <col min="15146" max="15146" width="10.44140625" style="7" bestFit="1" customWidth="1"/>
    <col min="15147" max="15147" width="11.44140625" style="7"/>
    <col min="15148" max="15148" width="29.44140625" style="7" customWidth="1"/>
    <col min="15149" max="15149" width="9" style="7" bestFit="1" customWidth="1"/>
    <col min="15150" max="15150" width="7.44140625" style="7" bestFit="1" customWidth="1"/>
    <col min="15151" max="15151" width="10.44140625" style="7" bestFit="1" customWidth="1"/>
    <col min="15152" max="15155" width="7.44140625" style="7" bestFit="1" customWidth="1"/>
    <col min="15156" max="15156" width="6.88671875" style="7" bestFit="1" customWidth="1"/>
    <col min="15157" max="15157" width="9" style="7" bestFit="1" customWidth="1"/>
    <col min="15158" max="15159" width="7.44140625" style="7" bestFit="1" customWidth="1"/>
    <col min="15160" max="15161" width="9" style="7" bestFit="1" customWidth="1"/>
    <col min="15162" max="15162" width="9" style="7" customWidth="1"/>
    <col min="15163" max="15163" width="7.44140625" style="7" bestFit="1" customWidth="1"/>
    <col min="15164" max="15164" width="9" style="7" bestFit="1" customWidth="1"/>
    <col min="15165" max="15165" width="11.44140625" style="7"/>
    <col min="15166" max="15166" width="29.44140625" style="7" customWidth="1"/>
    <col min="15167" max="15167" width="9" style="7" bestFit="1" customWidth="1"/>
    <col min="15168" max="15168" width="7.44140625" style="7" bestFit="1" customWidth="1"/>
    <col min="15169" max="15169" width="10.44140625" style="7" bestFit="1" customWidth="1"/>
    <col min="15170" max="15173" width="7.44140625" style="7" bestFit="1" customWidth="1"/>
    <col min="15174" max="15174" width="6.88671875" style="7" bestFit="1" customWidth="1"/>
    <col min="15175" max="15175" width="9" style="7" bestFit="1" customWidth="1"/>
    <col min="15176" max="15177" width="7.44140625" style="7" bestFit="1" customWidth="1"/>
    <col min="15178" max="15179" width="9" style="7" bestFit="1" customWidth="1"/>
    <col min="15180" max="15180" width="9" style="7" customWidth="1"/>
    <col min="15181" max="15181" width="7.44140625" style="7" bestFit="1" customWidth="1"/>
    <col min="15182" max="15182" width="9" style="7" bestFit="1" customWidth="1"/>
    <col min="15183" max="15360" width="11.44140625" style="7"/>
    <col min="15361" max="15361" width="27.44140625" style="7" customWidth="1"/>
    <col min="15362" max="15362" width="10.44140625" style="7" bestFit="1" customWidth="1"/>
    <col min="15363" max="15363" width="9.109375" style="7" bestFit="1" customWidth="1"/>
    <col min="15364" max="15364" width="10.44140625" style="7" bestFit="1" customWidth="1"/>
    <col min="15365" max="15366" width="9.44140625" style="7" bestFit="1" customWidth="1"/>
    <col min="15367" max="15367" width="10.109375" style="7" bestFit="1" customWidth="1"/>
    <col min="15368" max="15368" width="9.109375" style="7" bestFit="1" customWidth="1"/>
    <col min="15369" max="15369" width="10" style="7" customWidth="1"/>
    <col min="15370" max="15373" width="9.44140625" style="7" bestFit="1" customWidth="1"/>
    <col min="15374" max="15374" width="9.109375" style="7" bestFit="1" customWidth="1"/>
    <col min="15375" max="15375" width="8.109375" style="7" bestFit="1" customWidth="1"/>
    <col min="15376" max="15376" width="7.44140625" style="7" bestFit="1" customWidth="1"/>
    <col min="15377" max="15380" width="7.44140625" style="7" customWidth="1"/>
    <col min="15381" max="15381" width="13.6640625" style="7" bestFit="1" customWidth="1"/>
    <col min="15382" max="15386" width="10.109375" style="7" customWidth="1"/>
    <col min="15387" max="15387" width="9" style="7" bestFit="1" customWidth="1"/>
    <col min="15388" max="15388" width="7.44140625" style="7" bestFit="1" customWidth="1"/>
    <col min="15389" max="15389" width="10.44140625" style="7" bestFit="1" customWidth="1"/>
    <col min="15390" max="15393" width="7.44140625" style="7" bestFit="1" customWidth="1"/>
    <col min="15394" max="15394" width="6.88671875" style="7" bestFit="1" customWidth="1"/>
    <col min="15395" max="15395" width="9" style="7" bestFit="1" customWidth="1"/>
    <col min="15396" max="15397" width="7.44140625" style="7" bestFit="1" customWidth="1"/>
    <col min="15398" max="15399" width="9" style="7" bestFit="1" customWidth="1"/>
    <col min="15400" max="15400" width="9" style="7" customWidth="1"/>
    <col min="15401" max="15401" width="7.44140625" style="7" bestFit="1" customWidth="1"/>
    <col min="15402" max="15402" width="10.44140625" style="7" bestFit="1" customWidth="1"/>
    <col min="15403" max="15403" width="11.44140625" style="7"/>
    <col min="15404" max="15404" width="29.44140625" style="7" customWidth="1"/>
    <col min="15405" max="15405" width="9" style="7" bestFit="1" customWidth="1"/>
    <col min="15406" max="15406" width="7.44140625" style="7" bestFit="1" customWidth="1"/>
    <col min="15407" max="15407" width="10.44140625" style="7" bestFit="1" customWidth="1"/>
    <col min="15408" max="15411" width="7.44140625" style="7" bestFit="1" customWidth="1"/>
    <col min="15412" max="15412" width="6.88671875" style="7" bestFit="1" customWidth="1"/>
    <col min="15413" max="15413" width="9" style="7" bestFit="1" customWidth="1"/>
    <col min="15414" max="15415" width="7.44140625" style="7" bestFit="1" customWidth="1"/>
    <col min="15416" max="15417" width="9" style="7" bestFit="1" customWidth="1"/>
    <col min="15418" max="15418" width="9" style="7" customWidth="1"/>
    <col min="15419" max="15419" width="7.44140625" style="7" bestFit="1" customWidth="1"/>
    <col min="15420" max="15420" width="9" style="7" bestFit="1" customWidth="1"/>
    <col min="15421" max="15421" width="11.44140625" style="7"/>
    <col min="15422" max="15422" width="29.44140625" style="7" customWidth="1"/>
    <col min="15423" max="15423" width="9" style="7" bestFit="1" customWidth="1"/>
    <col min="15424" max="15424" width="7.44140625" style="7" bestFit="1" customWidth="1"/>
    <col min="15425" max="15425" width="10.44140625" style="7" bestFit="1" customWidth="1"/>
    <col min="15426" max="15429" width="7.44140625" style="7" bestFit="1" customWidth="1"/>
    <col min="15430" max="15430" width="6.88671875" style="7" bestFit="1" customWidth="1"/>
    <col min="15431" max="15431" width="9" style="7" bestFit="1" customWidth="1"/>
    <col min="15432" max="15433" width="7.44140625" style="7" bestFit="1" customWidth="1"/>
    <col min="15434" max="15435" width="9" style="7" bestFit="1" customWidth="1"/>
    <col min="15436" max="15436" width="9" style="7" customWidth="1"/>
    <col min="15437" max="15437" width="7.44140625" style="7" bestFit="1" customWidth="1"/>
    <col min="15438" max="15438" width="9" style="7" bestFit="1" customWidth="1"/>
    <col min="15439" max="15616" width="11.44140625" style="7"/>
    <col min="15617" max="15617" width="27.44140625" style="7" customWidth="1"/>
    <col min="15618" max="15618" width="10.44140625" style="7" bestFit="1" customWidth="1"/>
    <col min="15619" max="15619" width="9.109375" style="7" bestFit="1" customWidth="1"/>
    <col min="15620" max="15620" width="10.44140625" style="7" bestFit="1" customWidth="1"/>
    <col min="15621" max="15622" width="9.44140625" style="7" bestFit="1" customWidth="1"/>
    <col min="15623" max="15623" width="10.109375" style="7" bestFit="1" customWidth="1"/>
    <col min="15624" max="15624" width="9.109375" style="7" bestFit="1" customWidth="1"/>
    <col min="15625" max="15625" width="10" style="7" customWidth="1"/>
    <col min="15626" max="15629" width="9.44140625" style="7" bestFit="1" customWidth="1"/>
    <col min="15630" max="15630" width="9.109375" style="7" bestFit="1" customWidth="1"/>
    <col min="15631" max="15631" width="8.109375" style="7" bestFit="1" customWidth="1"/>
    <col min="15632" max="15632" width="7.44140625" style="7" bestFit="1" customWidth="1"/>
    <col min="15633" max="15636" width="7.44140625" style="7" customWidth="1"/>
    <col min="15637" max="15637" width="13.6640625" style="7" bestFit="1" customWidth="1"/>
    <col min="15638" max="15642" width="10.109375" style="7" customWidth="1"/>
    <col min="15643" max="15643" width="9" style="7" bestFit="1" customWidth="1"/>
    <col min="15644" max="15644" width="7.44140625" style="7" bestFit="1" customWidth="1"/>
    <col min="15645" max="15645" width="10.44140625" style="7" bestFit="1" customWidth="1"/>
    <col min="15646" max="15649" width="7.44140625" style="7" bestFit="1" customWidth="1"/>
    <col min="15650" max="15650" width="6.88671875" style="7" bestFit="1" customWidth="1"/>
    <col min="15651" max="15651" width="9" style="7" bestFit="1" customWidth="1"/>
    <col min="15652" max="15653" width="7.44140625" style="7" bestFit="1" customWidth="1"/>
    <col min="15654" max="15655" width="9" style="7" bestFit="1" customWidth="1"/>
    <col min="15656" max="15656" width="9" style="7" customWidth="1"/>
    <col min="15657" max="15657" width="7.44140625" style="7" bestFit="1" customWidth="1"/>
    <col min="15658" max="15658" width="10.44140625" style="7" bestFit="1" customWidth="1"/>
    <col min="15659" max="15659" width="11.44140625" style="7"/>
    <col min="15660" max="15660" width="29.44140625" style="7" customWidth="1"/>
    <col min="15661" max="15661" width="9" style="7" bestFit="1" customWidth="1"/>
    <col min="15662" max="15662" width="7.44140625" style="7" bestFit="1" customWidth="1"/>
    <col min="15663" max="15663" width="10.44140625" style="7" bestFit="1" customWidth="1"/>
    <col min="15664" max="15667" width="7.44140625" style="7" bestFit="1" customWidth="1"/>
    <col min="15668" max="15668" width="6.88671875" style="7" bestFit="1" customWidth="1"/>
    <col min="15669" max="15669" width="9" style="7" bestFit="1" customWidth="1"/>
    <col min="15670" max="15671" width="7.44140625" style="7" bestFit="1" customWidth="1"/>
    <col min="15672" max="15673" width="9" style="7" bestFit="1" customWidth="1"/>
    <col min="15674" max="15674" width="9" style="7" customWidth="1"/>
    <col min="15675" max="15675" width="7.44140625" style="7" bestFit="1" customWidth="1"/>
    <col min="15676" max="15676" width="9" style="7" bestFit="1" customWidth="1"/>
    <col min="15677" max="15677" width="11.44140625" style="7"/>
    <col min="15678" max="15678" width="29.44140625" style="7" customWidth="1"/>
    <col min="15679" max="15679" width="9" style="7" bestFit="1" customWidth="1"/>
    <col min="15680" max="15680" width="7.44140625" style="7" bestFit="1" customWidth="1"/>
    <col min="15681" max="15681" width="10.44140625" style="7" bestFit="1" customWidth="1"/>
    <col min="15682" max="15685" width="7.44140625" style="7" bestFit="1" customWidth="1"/>
    <col min="15686" max="15686" width="6.88671875" style="7" bestFit="1" customWidth="1"/>
    <col min="15687" max="15687" width="9" style="7" bestFit="1" customWidth="1"/>
    <col min="15688" max="15689" width="7.44140625" style="7" bestFit="1" customWidth="1"/>
    <col min="15690" max="15691" width="9" style="7" bestFit="1" customWidth="1"/>
    <col min="15692" max="15692" width="9" style="7" customWidth="1"/>
    <col min="15693" max="15693" width="7.44140625" style="7" bestFit="1" customWidth="1"/>
    <col min="15694" max="15694" width="9" style="7" bestFit="1" customWidth="1"/>
    <col min="15695" max="15872" width="11.44140625" style="7"/>
    <col min="15873" max="15873" width="27.44140625" style="7" customWidth="1"/>
    <col min="15874" max="15874" width="10.44140625" style="7" bestFit="1" customWidth="1"/>
    <col min="15875" max="15875" width="9.109375" style="7" bestFit="1" customWidth="1"/>
    <col min="15876" max="15876" width="10.44140625" style="7" bestFit="1" customWidth="1"/>
    <col min="15877" max="15878" width="9.44140625" style="7" bestFit="1" customWidth="1"/>
    <col min="15879" max="15879" width="10.109375" style="7" bestFit="1" customWidth="1"/>
    <col min="15880" max="15880" width="9.109375" style="7" bestFit="1" customWidth="1"/>
    <col min="15881" max="15881" width="10" style="7" customWidth="1"/>
    <col min="15882" max="15885" width="9.44140625" style="7" bestFit="1" customWidth="1"/>
    <col min="15886" max="15886" width="9.109375" style="7" bestFit="1" customWidth="1"/>
    <col min="15887" max="15887" width="8.109375" style="7" bestFit="1" customWidth="1"/>
    <col min="15888" max="15888" width="7.44140625" style="7" bestFit="1" customWidth="1"/>
    <col min="15889" max="15892" width="7.44140625" style="7" customWidth="1"/>
    <col min="15893" max="15893" width="13.6640625" style="7" bestFit="1" customWidth="1"/>
    <col min="15894" max="15898" width="10.109375" style="7" customWidth="1"/>
    <col min="15899" max="15899" width="9" style="7" bestFit="1" customWidth="1"/>
    <col min="15900" max="15900" width="7.44140625" style="7" bestFit="1" customWidth="1"/>
    <col min="15901" max="15901" width="10.44140625" style="7" bestFit="1" customWidth="1"/>
    <col min="15902" max="15905" width="7.44140625" style="7" bestFit="1" customWidth="1"/>
    <col min="15906" max="15906" width="6.88671875" style="7" bestFit="1" customWidth="1"/>
    <col min="15907" max="15907" width="9" style="7" bestFit="1" customWidth="1"/>
    <col min="15908" max="15909" width="7.44140625" style="7" bestFit="1" customWidth="1"/>
    <col min="15910" max="15911" width="9" style="7" bestFit="1" customWidth="1"/>
    <col min="15912" max="15912" width="9" style="7" customWidth="1"/>
    <col min="15913" max="15913" width="7.44140625" style="7" bestFit="1" customWidth="1"/>
    <col min="15914" max="15914" width="10.44140625" style="7" bestFit="1" customWidth="1"/>
    <col min="15915" max="15915" width="11.44140625" style="7"/>
    <col min="15916" max="15916" width="29.44140625" style="7" customWidth="1"/>
    <col min="15917" max="15917" width="9" style="7" bestFit="1" customWidth="1"/>
    <col min="15918" max="15918" width="7.44140625" style="7" bestFit="1" customWidth="1"/>
    <col min="15919" max="15919" width="10.44140625" style="7" bestFit="1" customWidth="1"/>
    <col min="15920" max="15923" width="7.44140625" style="7" bestFit="1" customWidth="1"/>
    <col min="15924" max="15924" width="6.88671875" style="7" bestFit="1" customWidth="1"/>
    <col min="15925" max="15925" width="9" style="7" bestFit="1" customWidth="1"/>
    <col min="15926" max="15927" width="7.44140625" style="7" bestFit="1" customWidth="1"/>
    <col min="15928" max="15929" width="9" style="7" bestFit="1" customWidth="1"/>
    <col min="15930" max="15930" width="9" style="7" customWidth="1"/>
    <col min="15931" max="15931" width="7.44140625" style="7" bestFit="1" customWidth="1"/>
    <col min="15932" max="15932" width="9" style="7" bestFit="1" customWidth="1"/>
    <col min="15933" max="15933" width="11.44140625" style="7"/>
    <col min="15934" max="15934" width="29.44140625" style="7" customWidth="1"/>
    <col min="15935" max="15935" width="9" style="7" bestFit="1" customWidth="1"/>
    <col min="15936" max="15936" width="7.44140625" style="7" bestFit="1" customWidth="1"/>
    <col min="15937" max="15937" width="10.44140625" style="7" bestFit="1" customWidth="1"/>
    <col min="15938" max="15941" width="7.44140625" style="7" bestFit="1" customWidth="1"/>
    <col min="15942" max="15942" width="6.88671875" style="7" bestFit="1" customWidth="1"/>
    <col min="15943" max="15943" width="9" style="7" bestFit="1" customWidth="1"/>
    <col min="15944" max="15945" width="7.44140625" style="7" bestFit="1" customWidth="1"/>
    <col min="15946" max="15947" width="9" style="7" bestFit="1" customWidth="1"/>
    <col min="15948" max="15948" width="9" style="7" customWidth="1"/>
    <col min="15949" max="15949" width="7.44140625" style="7" bestFit="1" customWidth="1"/>
    <col min="15950" max="15950" width="9" style="7" bestFit="1" customWidth="1"/>
    <col min="15951" max="16128" width="11.44140625" style="7"/>
    <col min="16129" max="16129" width="27.44140625" style="7" customWidth="1"/>
    <col min="16130" max="16130" width="10.44140625" style="7" bestFit="1" customWidth="1"/>
    <col min="16131" max="16131" width="9.109375" style="7" bestFit="1" customWidth="1"/>
    <col min="16132" max="16132" width="10.44140625" style="7" bestFit="1" customWidth="1"/>
    <col min="16133" max="16134" width="9.44140625" style="7" bestFit="1" customWidth="1"/>
    <col min="16135" max="16135" width="10.109375" style="7" bestFit="1" customWidth="1"/>
    <col min="16136" max="16136" width="9.109375" style="7" bestFit="1" customWidth="1"/>
    <col min="16137" max="16137" width="10" style="7" customWidth="1"/>
    <col min="16138" max="16141" width="9.44140625" style="7" bestFit="1" customWidth="1"/>
    <col min="16142" max="16142" width="9.109375" style="7" bestFit="1" customWidth="1"/>
    <col min="16143" max="16143" width="8.109375" style="7" bestFit="1" customWidth="1"/>
    <col min="16144" max="16144" width="7.44140625" style="7" bestFit="1" customWidth="1"/>
    <col min="16145" max="16148" width="7.44140625" style="7" customWidth="1"/>
    <col min="16149" max="16149" width="13.6640625" style="7" bestFit="1" customWidth="1"/>
    <col min="16150" max="16154" width="10.109375" style="7" customWidth="1"/>
    <col min="16155" max="16155" width="9" style="7" bestFit="1" customWidth="1"/>
    <col min="16156" max="16156" width="7.44140625" style="7" bestFit="1" customWidth="1"/>
    <col min="16157" max="16157" width="10.44140625" style="7" bestFit="1" customWidth="1"/>
    <col min="16158" max="16161" width="7.44140625" style="7" bestFit="1" customWidth="1"/>
    <col min="16162" max="16162" width="6.88671875" style="7" bestFit="1" customWidth="1"/>
    <col min="16163" max="16163" width="9" style="7" bestFit="1" customWidth="1"/>
    <col min="16164" max="16165" width="7.44140625" style="7" bestFit="1" customWidth="1"/>
    <col min="16166" max="16167" width="9" style="7" bestFit="1" customWidth="1"/>
    <col min="16168" max="16168" width="9" style="7" customWidth="1"/>
    <col min="16169" max="16169" width="7.44140625" style="7" bestFit="1" customWidth="1"/>
    <col min="16170" max="16170" width="10.44140625" style="7" bestFit="1" customWidth="1"/>
    <col min="16171" max="16171" width="11.44140625" style="7"/>
    <col min="16172" max="16172" width="29.44140625" style="7" customWidth="1"/>
    <col min="16173" max="16173" width="9" style="7" bestFit="1" customWidth="1"/>
    <col min="16174" max="16174" width="7.44140625" style="7" bestFit="1" customWidth="1"/>
    <col min="16175" max="16175" width="10.44140625" style="7" bestFit="1" customWidth="1"/>
    <col min="16176" max="16179" width="7.44140625" style="7" bestFit="1" customWidth="1"/>
    <col min="16180" max="16180" width="6.88671875" style="7" bestFit="1" customWidth="1"/>
    <col min="16181" max="16181" width="9" style="7" bestFit="1" customWidth="1"/>
    <col min="16182" max="16183" width="7.44140625" style="7" bestFit="1" customWidth="1"/>
    <col min="16184" max="16185" width="9" style="7" bestFit="1" customWidth="1"/>
    <col min="16186" max="16186" width="9" style="7" customWidth="1"/>
    <col min="16187" max="16187" width="7.44140625" style="7" bestFit="1" customWidth="1"/>
    <col min="16188" max="16188" width="9" style="7" bestFit="1" customWidth="1"/>
    <col min="16189" max="16189" width="11.44140625" style="7"/>
    <col min="16190" max="16190" width="29.44140625" style="7" customWidth="1"/>
    <col min="16191" max="16191" width="9" style="7" bestFit="1" customWidth="1"/>
    <col min="16192" max="16192" width="7.44140625" style="7" bestFit="1" customWidth="1"/>
    <col min="16193" max="16193" width="10.44140625" style="7" bestFit="1" customWidth="1"/>
    <col min="16194" max="16197" width="7.44140625" style="7" bestFit="1" customWidth="1"/>
    <col min="16198" max="16198" width="6.88671875" style="7" bestFit="1" customWidth="1"/>
    <col min="16199" max="16199" width="9" style="7" bestFit="1" customWidth="1"/>
    <col min="16200" max="16201" width="7.44140625" style="7" bestFit="1" customWidth="1"/>
    <col min="16202" max="16203" width="9" style="7" bestFit="1" customWidth="1"/>
    <col min="16204" max="16204" width="9" style="7" customWidth="1"/>
    <col min="16205" max="16205" width="7.44140625" style="7" bestFit="1" customWidth="1"/>
    <col min="16206" max="16206" width="9" style="7" bestFit="1" customWidth="1"/>
    <col min="16207" max="16384" width="11.44140625" style="7"/>
  </cols>
  <sheetData>
    <row r="1" spans="1:22" ht="18" customHeight="1" x14ac:dyDescent="0.25">
      <c r="A1" s="1344" t="s">
        <v>1132</v>
      </c>
    </row>
    <row r="2" spans="1:22" ht="42" customHeight="1" x14ac:dyDescent="0.5">
      <c r="A2" s="352" t="s">
        <v>782</v>
      </c>
      <c r="B2" s="352"/>
      <c r="C2" s="352"/>
      <c r="D2" s="352"/>
      <c r="E2" s="352"/>
      <c r="F2" s="352"/>
      <c r="G2" s="352"/>
      <c r="H2" s="352"/>
      <c r="I2" s="352"/>
      <c r="J2" s="352"/>
      <c r="K2" s="352"/>
      <c r="L2" s="352"/>
      <c r="M2" s="352"/>
      <c r="N2" s="352"/>
      <c r="O2" s="352"/>
      <c r="P2" s="352"/>
      <c r="Q2" s="352"/>
      <c r="R2" s="352"/>
      <c r="S2" s="352"/>
      <c r="T2" s="352"/>
      <c r="U2" s="352"/>
    </row>
    <row r="3" spans="1:22" ht="17.399999999999999" x14ac:dyDescent="0.3">
      <c r="A3" s="768">
        <v>46053</v>
      </c>
      <c r="B3" s="768"/>
      <c r="C3" s="768"/>
      <c r="D3" s="768"/>
      <c r="E3" s="768"/>
      <c r="F3" s="768"/>
      <c r="G3" s="768"/>
      <c r="H3" s="768"/>
      <c r="I3" s="768"/>
      <c r="J3" s="768"/>
      <c r="K3" s="768"/>
      <c r="L3" s="768"/>
      <c r="M3" s="768"/>
      <c r="N3" s="768"/>
      <c r="O3" s="768"/>
      <c r="P3" s="768"/>
      <c r="Q3" s="768"/>
      <c r="R3" s="768"/>
      <c r="S3" s="768"/>
      <c r="T3" s="768"/>
      <c r="U3" s="768"/>
    </row>
    <row r="4" spans="1:22" ht="16.8" x14ac:dyDescent="0.3">
      <c r="A4" s="769" t="s">
        <v>176</v>
      </c>
      <c r="B4" s="769"/>
      <c r="C4" s="769"/>
      <c r="D4" s="769"/>
      <c r="E4" s="769"/>
      <c r="F4" s="769"/>
      <c r="G4" s="769"/>
      <c r="H4" s="769"/>
      <c r="I4" s="769"/>
      <c r="J4" s="769"/>
      <c r="K4" s="769"/>
      <c r="L4" s="769"/>
      <c r="M4" s="769"/>
      <c r="N4" s="769"/>
      <c r="O4" s="769"/>
      <c r="P4" s="769"/>
      <c r="Q4" s="769"/>
      <c r="R4" s="769"/>
      <c r="S4" s="769"/>
      <c r="T4" s="769"/>
      <c r="U4" s="769"/>
    </row>
    <row r="5" spans="1:22" ht="15.75" customHeight="1" thickBot="1" x14ac:dyDescent="0.3">
      <c r="A5" s="770"/>
      <c r="B5" s="771"/>
      <c r="C5" s="771"/>
      <c r="D5" s="771"/>
      <c r="E5" s="771"/>
      <c r="F5" s="771"/>
      <c r="G5" s="771"/>
      <c r="H5" s="771"/>
      <c r="I5" s="771"/>
      <c r="J5" s="771"/>
      <c r="K5" s="771"/>
      <c r="L5" s="771"/>
      <c r="M5" s="771"/>
      <c r="N5" s="771"/>
      <c r="O5" s="771"/>
      <c r="P5" s="771"/>
      <c r="Q5" s="771"/>
      <c r="R5" s="771"/>
      <c r="S5" s="771"/>
      <c r="T5" s="771"/>
      <c r="U5" s="772"/>
    </row>
    <row r="6" spans="1:22" ht="96.75" customHeight="1" x14ac:dyDescent="0.25">
      <c r="A6" s="356" t="s">
        <v>783</v>
      </c>
      <c r="B6" s="773" t="s">
        <v>29</v>
      </c>
      <c r="C6" s="774" t="s">
        <v>30</v>
      </c>
      <c r="D6" s="774" t="s">
        <v>31</v>
      </c>
      <c r="E6" s="774" t="s">
        <v>32</v>
      </c>
      <c r="F6" s="774" t="s">
        <v>33</v>
      </c>
      <c r="G6" s="774" t="s">
        <v>117</v>
      </c>
      <c r="H6" s="774" t="s">
        <v>35</v>
      </c>
      <c r="I6" s="774" t="s">
        <v>784</v>
      </c>
      <c r="J6" s="774" t="s">
        <v>37</v>
      </c>
      <c r="K6" s="774" t="s">
        <v>38</v>
      </c>
      <c r="L6" s="774" t="s">
        <v>39</v>
      </c>
      <c r="M6" s="774" t="s">
        <v>118</v>
      </c>
      <c r="N6" s="774" t="s">
        <v>154</v>
      </c>
      <c r="O6" s="774" t="s">
        <v>42</v>
      </c>
      <c r="P6" s="774" t="s">
        <v>43</v>
      </c>
      <c r="Q6" s="774" t="s">
        <v>44</v>
      </c>
      <c r="R6" s="774" t="s">
        <v>785</v>
      </c>
      <c r="S6" s="774" t="s">
        <v>46</v>
      </c>
      <c r="T6" s="774" t="s">
        <v>47</v>
      </c>
      <c r="U6" s="775" t="s">
        <v>48</v>
      </c>
    </row>
    <row r="7" spans="1:22" x14ac:dyDescent="0.25">
      <c r="A7" s="776" t="s">
        <v>786</v>
      </c>
      <c r="B7" s="777">
        <v>25.144517249485183</v>
      </c>
      <c r="C7" s="777">
        <v>2.8424583162583201</v>
      </c>
      <c r="D7" s="777">
        <v>32.950445408113389</v>
      </c>
      <c r="E7" s="777">
        <v>20.421905369208861</v>
      </c>
      <c r="F7" s="777">
        <v>34.905745137040014</v>
      </c>
      <c r="G7" s="777">
        <v>31.486774383210346</v>
      </c>
      <c r="H7" s="777">
        <v>53.148525574790263</v>
      </c>
      <c r="I7" s="777">
        <v>30.458569225751685</v>
      </c>
      <c r="J7" s="777">
        <v>0</v>
      </c>
      <c r="K7" s="777">
        <v>31.31675360726819</v>
      </c>
      <c r="L7" s="777">
        <v>0</v>
      </c>
      <c r="M7" s="777">
        <v>68.900627026042756</v>
      </c>
      <c r="N7" s="777">
        <v>0</v>
      </c>
      <c r="O7" s="777">
        <v>12.495501544492448</v>
      </c>
      <c r="P7" s="778">
        <v>89.918563085009296</v>
      </c>
      <c r="Q7" s="778">
        <v>100</v>
      </c>
      <c r="R7" s="778">
        <v>93.519659233835057</v>
      </c>
      <c r="S7" s="778">
        <v>0</v>
      </c>
      <c r="T7" s="778">
        <v>0</v>
      </c>
      <c r="U7" s="777">
        <v>29.247597574251422</v>
      </c>
      <c r="V7" s="35"/>
    </row>
    <row r="8" spans="1:22" x14ac:dyDescent="0.25">
      <c r="A8" s="779" t="s">
        <v>787</v>
      </c>
      <c r="B8" s="780">
        <v>6.2025249357377495E-3</v>
      </c>
      <c r="C8" s="780">
        <v>0</v>
      </c>
      <c r="D8" s="780">
        <v>1.5677510644960441E-2</v>
      </c>
      <c r="E8" s="780">
        <v>5.6295609048935286E-3</v>
      </c>
      <c r="F8" s="780">
        <v>3.8950902047540131E-3</v>
      </c>
      <c r="G8" s="780">
        <v>4.6604647424052809E-3</v>
      </c>
      <c r="H8" s="780">
        <v>1.2477646448985458</v>
      </c>
      <c r="I8" s="780">
        <v>6.2896121674878942E-3</v>
      </c>
      <c r="J8" s="780">
        <v>0</v>
      </c>
      <c r="K8" s="780">
        <v>0</v>
      </c>
      <c r="L8" s="780">
        <v>0</v>
      </c>
      <c r="M8" s="780">
        <v>0</v>
      </c>
      <c r="N8" s="780">
        <v>0</v>
      </c>
      <c r="O8" s="780">
        <v>0</v>
      </c>
      <c r="P8" s="781">
        <v>0</v>
      </c>
      <c r="Q8" s="781">
        <v>0</v>
      </c>
      <c r="R8" s="781">
        <v>0</v>
      </c>
      <c r="S8" s="781">
        <v>0</v>
      </c>
      <c r="T8" s="781">
        <v>0</v>
      </c>
      <c r="U8" s="777">
        <v>1.1965374202481093E-2</v>
      </c>
      <c r="V8" s="35"/>
    </row>
    <row r="9" spans="1:22" x14ac:dyDescent="0.25">
      <c r="A9" s="779" t="s">
        <v>126</v>
      </c>
      <c r="B9" s="780">
        <v>0.18567882555819765</v>
      </c>
      <c r="C9" s="780">
        <v>0</v>
      </c>
      <c r="D9" s="780">
        <v>0.58254378816629082</v>
      </c>
      <c r="E9" s="780">
        <v>0.28852724029952159</v>
      </c>
      <c r="F9" s="780">
        <v>1.3873284590474357</v>
      </c>
      <c r="G9" s="780">
        <v>0.32847433143679683</v>
      </c>
      <c r="H9" s="780">
        <v>0</v>
      </c>
      <c r="I9" s="780">
        <v>1.639957413077991</v>
      </c>
      <c r="J9" s="780">
        <v>0</v>
      </c>
      <c r="K9" s="780">
        <v>2.9856936526831926E-2</v>
      </c>
      <c r="L9" s="780">
        <v>0</v>
      </c>
      <c r="M9" s="780">
        <v>0.68484897869465111</v>
      </c>
      <c r="N9" s="780">
        <v>0</v>
      </c>
      <c r="O9" s="780">
        <v>0</v>
      </c>
      <c r="P9" s="781">
        <v>2.8443068292512037E-2</v>
      </c>
      <c r="Q9" s="781">
        <v>0</v>
      </c>
      <c r="R9" s="781">
        <v>0</v>
      </c>
      <c r="S9" s="781">
        <v>0</v>
      </c>
      <c r="T9" s="781">
        <v>0</v>
      </c>
      <c r="U9" s="777">
        <v>0.57176093434376329</v>
      </c>
      <c r="V9" s="35"/>
    </row>
    <row r="10" spans="1:22" x14ac:dyDescent="0.25">
      <c r="A10" s="779" t="s">
        <v>136</v>
      </c>
      <c r="B10" s="780">
        <v>13.854524097522511</v>
      </c>
      <c r="C10" s="780">
        <v>1.6486238675244014</v>
      </c>
      <c r="D10" s="780">
        <v>23.989824734403243</v>
      </c>
      <c r="E10" s="780">
        <v>6.8889830810712729</v>
      </c>
      <c r="F10" s="780">
        <v>19.929902219469856</v>
      </c>
      <c r="G10" s="780">
        <v>21.699847724561973</v>
      </c>
      <c r="H10" s="780">
        <v>4.6599370835491154</v>
      </c>
      <c r="I10" s="780">
        <v>20.043888068550807</v>
      </c>
      <c r="J10" s="780">
        <v>0</v>
      </c>
      <c r="K10" s="780">
        <v>20.883796931670521</v>
      </c>
      <c r="L10" s="780">
        <v>0</v>
      </c>
      <c r="M10" s="780">
        <v>49.288140476311114</v>
      </c>
      <c r="N10" s="780">
        <v>0</v>
      </c>
      <c r="O10" s="780">
        <v>12.495501544492448</v>
      </c>
      <c r="P10" s="781">
        <v>67.192263487996613</v>
      </c>
      <c r="Q10" s="781">
        <v>100</v>
      </c>
      <c r="R10" s="781">
        <v>75.679760848334311</v>
      </c>
      <c r="S10" s="781">
        <v>0</v>
      </c>
      <c r="T10" s="781">
        <v>0</v>
      </c>
      <c r="U10" s="777">
        <v>19.426095548167631</v>
      </c>
      <c r="V10" s="35"/>
    </row>
    <row r="11" spans="1:22" x14ac:dyDescent="0.25">
      <c r="A11" s="779" t="s">
        <v>718</v>
      </c>
      <c r="B11" s="780">
        <v>0.18679354469343318</v>
      </c>
      <c r="C11" s="780">
        <v>0</v>
      </c>
      <c r="D11" s="780">
        <v>0</v>
      </c>
      <c r="E11" s="780">
        <v>0</v>
      </c>
      <c r="F11" s="780">
        <v>2.1337488094703985</v>
      </c>
      <c r="G11" s="780">
        <v>2.3666375773160433</v>
      </c>
      <c r="H11" s="780">
        <v>39.254584952206919</v>
      </c>
      <c r="I11" s="780">
        <v>1.9884573267089658</v>
      </c>
      <c r="J11" s="780">
        <v>0</v>
      </c>
      <c r="K11" s="780">
        <v>0</v>
      </c>
      <c r="L11" s="780">
        <v>0</v>
      </c>
      <c r="M11" s="780">
        <v>4.3706175230211191</v>
      </c>
      <c r="N11" s="780">
        <v>0</v>
      </c>
      <c r="O11" s="780">
        <v>0</v>
      </c>
      <c r="P11" s="781">
        <v>0</v>
      </c>
      <c r="Q11" s="781">
        <v>0</v>
      </c>
      <c r="R11" s="781">
        <v>0</v>
      </c>
      <c r="S11" s="781">
        <v>0</v>
      </c>
      <c r="T11" s="781">
        <v>0</v>
      </c>
      <c r="U11" s="777">
        <v>0.89586626154497273</v>
      </c>
      <c r="V11" s="35"/>
    </row>
    <row r="12" spans="1:22" x14ac:dyDescent="0.25">
      <c r="A12" s="779" t="s">
        <v>788</v>
      </c>
      <c r="B12" s="780">
        <v>1.4149488881492951</v>
      </c>
      <c r="C12" s="780">
        <v>0</v>
      </c>
      <c r="D12" s="780">
        <v>2.8117816321859559</v>
      </c>
      <c r="E12" s="780">
        <v>6.7696651104470545E-3</v>
      </c>
      <c r="F12" s="780">
        <v>2.912049002147068</v>
      </c>
      <c r="G12" s="780">
        <v>2.5987424632870888</v>
      </c>
      <c r="H12" s="780">
        <v>0</v>
      </c>
      <c r="I12" s="780">
        <v>2.3867473285785876</v>
      </c>
      <c r="J12" s="780">
        <v>0</v>
      </c>
      <c r="K12" s="780">
        <v>1.1803128490903871</v>
      </c>
      <c r="L12" s="780">
        <v>0</v>
      </c>
      <c r="M12" s="780">
        <v>2.180998420480424</v>
      </c>
      <c r="N12" s="780">
        <v>0</v>
      </c>
      <c r="O12" s="780">
        <v>0</v>
      </c>
      <c r="P12" s="781">
        <v>3.9641600192339621</v>
      </c>
      <c r="Q12" s="781">
        <v>0</v>
      </c>
      <c r="R12" s="781">
        <v>0</v>
      </c>
      <c r="S12" s="781">
        <v>0</v>
      </c>
      <c r="T12" s="781">
        <v>0</v>
      </c>
      <c r="U12" s="777">
        <v>2.0967861359387379</v>
      </c>
      <c r="V12" s="35"/>
    </row>
    <row r="13" spans="1:22" x14ac:dyDescent="0.25">
      <c r="A13" s="779" t="s">
        <v>789</v>
      </c>
      <c r="B13" s="780">
        <v>3.4419922722330001</v>
      </c>
      <c r="C13" s="780">
        <v>1.1938302629926458</v>
      </c>
      <c r="D13" s="780">
        <v>2.2702398591633166</v>
      </c>
      <c r="E13" s="780">
        <v>5.4391900740454204</v>
      </c>
      <c r="F13" s="780">
        <v>8.16481473418429</v>
      </c>
      <c r="G13" s="780">
        <v>4.4803698113954651</v>
      </c>
      <c r="H13" s="780">
        <v>5.5971415887400706</v>
      </c>
      <c r="I13" s="780">
        <v>3.3121349650019063</v>
      </c>
      <c r="J13" s="780">
        <v>0</v>
      </c>
      <c r="K13" s="780">
        <v>9.1639628537355513</v>
      </c>
      <c r="L13" s="780">
        <v>0</v>
      </c>
      <c r="M13" s="780">
        <v>4.9594813654520928</v>
      </c>
      <c r="N13" s="780">
        <v>0</v>
      </c>
      <c r="O13" s="780">
        <v>0</v>
      </c>
      <c r="P13" s="781">
        <v>16.742151648610097</v>
      </c>
      <c r="Q13" s="781">
        <v>0</v>
      </c>
      <c r="R13" s="781">
        <v>6.4256008100209607</v>
      </c>
      <c r="S13" s="781">
        <v>0</v>
      </c>
      <c r="T13" s="781">
        <v>0</v>
      </c>
      <c r="U13" s="777">
        <v>3.2947258507619654</v>
      </c>
      <c r="V13" s="35"/>
    </row>
    <row r="14" spans="1:22" x14ac:dyDescent="0.25">
      <c r="A14" s="779" t="s">
        <v>790</v>
      </c>
      <c r="B14" s="780">
        <v>6.054377096393007</v>
      </c>
      <c r="C14" s="780">
        <v>4.1857412727004744E-6</v>
      </c>
      <c r="D14" s="780">
        <v>3.280377883549622</v>
      </c>
      <c r="E14" s="780">
        <v>7.7928057477773063</v>
      </c>
      <c r="F14" s="780">
        <v>0.37400682251621981</v>
      </c>
      <c r="G14" s="780">
        <v>8.0420104705710184E-3</v>
      </c>
      <c r="H14" s="780">
        <v>2.3890973053956173</v>
      </c>
      <c r="I14" s="780">
        <v>1.0810945116659449</v>
      </c>
      <c r="J14" s="780">
        <v>0</v>
      </c>
      <c r="K14" s="780">
        <v>5.8824036244899167E-2</v>
      </c>
      <c r="L14" s="780">
        <v>0</v>
      </c>
      <c r="M14" s="780">
        <v>7.4165402620833571</v>
      </c>
      <c r="N14" s="780">
        <v>0</v>
      </c>
      <c r="O14" s="780">
        <v>0</v>
      </c>
      <c r="P14" s="781">
        <v>1.9915448608761031</v>
      </c>
      <c r="Q14" s="781">
        <v>0</v>
      </c>
      <c r="R14" s="781">
        <v>11.4142975754798</v>
      </c>
      <c r="S14" s="781">
        <v>0</v>
      </c>
      <c r="T14" s="781">
        <v>0</v>
      </c>
      <c r="U14" s="777">
        <v>2.9503974692918757</v>
      </c>
      <c r="V14" s="35"/>
    </row>
    <row r="15" spans="1:22" ht="3.45" customHeight="1" x14ac:dyDescent="0.25">
      <c r="A15" s="779"/>
      <c r="B15" s="782"/>
      <c r="C15" s="783"/>
      <c r="D15" s="783"/>
      <c r="E15" s="783"/>
      <c r="F15" s="783"/>
      <c r="G15" s="783"/>
      <c r="H15" s="783"/>
      <c r="I15" s="783"/>
      <c r="J15" s="783"/>
      <c r="K15" s="783"/>
      <c r="L15" s="783"/>
      <c r="M15" s="783"/>
      <c r="N15" s="783"/>
      <c r="O15" s="783"/>
      <c r="P15" s="784"/>
      <c r="Q15" s="784"/>
      <c r="R15" s="784"/>
      <c r="S15" s="784"/>
      <c r="T15" s="784"/>
      <c r="U15" s="785"/>
      <c r="V15" s="35"/>
    </row>
    <row r="16" spans="1:22" x14ac:dyDescent="0.25">
      <c r="A16" s="776" t="s">
        <v>791</v>
      </c>
      <c r="B16" s="786">
        <v>13.954404811746871</v>
      </c>
      <c r="C16" s="786">
        <v>5.0296750754603892</v>
      </c>
      <c r="D16" s="786">
        <v>9.8412550911189083</v>
      </c>
      <c r="E16" s="786">
        <v>8.0771701828367011</v>
      </c>
      <c r="F16" s="786">
        <v>14.435522070588089</v>
      </c>
      <c r="G16" s="786">
        <v>7.5749830273958114</v>
      </c>
      <c r="H16" s="786">
        <v>29.548990767157196</v>
      </c>
      <c r="I16" s="786">
        <v>7.5634703929837706</v>
      </c>
      <c r="J16" s="786">
        <v>0</v>
      </c>
      <c r="K16" s="786">
        <v>10.338052684395731</v>
      </c>
      <c r="L16" s="786">
        <v>0</v>
      </c>
      <c r="M16" s="786">
        <v>25.728893885065467</v>
      </c>
      <c r="N16" s="786">
        <v>0</v>
      </c>
      <c r="O16" s="786">
        <v>10.450937157587447</v>
      </c>
      <c r="P16" s="778">
        <v>9.9139072561224566</v>
      </c>
      <c r="Q16" s="778">
        <v>0</v>
      </c>
      <c r="R16" s="778">
        <v>6.4803407661649244</v>
      </c>
      <c r="S16" s="778">
        <v>0</v>
      </c>
      <c r="T16" s="778">
        <v>0</v>
      </c>
      <c r="U16" s="777">
        <v>9.8694548596059004</v>
      </c>
      <c r="V16" s="35"/>
    </row>
    <row r="17" spans="1:22" x14ac:dyDescent="0.25">
      <c r="A17" s="779" t="s">
        <v>787</v>
      </c>
      <c r="B17" s="782">
        <v>1.8475822325291887E-2</v>
      </c>
      <c r="C17" s="782">
        <v>0</v>
      </c>
      <c r="D17" s="782">
        <v>1.6188022232715434E-2</v>
      </c>
      <c r="E17" s="782">
        <v>3.1338954341631866E-3</v>
      </c>
      <c r="F17" s="782">
        <v>7.7464538677162369E-3</v>
      </c>
      <c r="G17" s="782">
        <v>4.5247366630706111E-3</v>
      </c>
      <c r="H17" s="782">
        <v>0.52469494325227906</v>
      </c>
      <c r="I17" s="782">
        <v>3.1297815461301961E-3</v>
      </c>
      <c r="J17" s="782">
        <v>0</v>
      </c>
      <c r="K17" s="782">
        <v>0</v>
      </c>
      <c r="L17" s="782">
        <v>0</v>
      </c>
      <c r="M17" s="782">
        <v>0</v>
      </c>
      <c r="N17" s="782">
        <v>0</v>
      </c>
      <c r="O17" s="782">
        <v>0</v>
      </c>
      <c r="P17" s="781">
        <v>0</v>
      </c>
      <c r="Q17" s="781">
        <v>0</v>
      </c>
      <c r="R17" s="781">
        <v>0</v>
      </c>
      <c r="S17" s="781">
        <v>0</v>
      </c>
      <c r="T17" s="781">
        <v>0</v>
      </c>
      <c r="U17" s="777">
        <v>1.240347178121118E-2</v>
      </c>
      <c r="V17" s="35"/>
    </row>
    <row r="18" spans="1:22" x14ac:dyDescent="0.25">
      <c r="A18" s="779" t="s">
        <v>126</v>
      </c>
      <c r="B18" s="782">
        <v>0.80650625424310896</v>
      </c>
      <c r="C18" s="782">
        <v>4.0440030336842944E-2</v>
      </c>
      <c r="D18" s="782">
        <v>1.2589447802850118</v>
      </c>
      <c r="E18" s="782">
        <v>0.41693146112603857</v>
      </c>
      <c r="F18" s="782">
        <v>0.62548825115955031</v>
      </c>
      <c r="G18" s="782">
        <v>0.83358624290594574</v>
      </c>
      <c r="H18" s="782">
        <v>0</v>
      </c>
      <c r="I18" s="782">
        <v>1.1181968566157849</v>
      </c>
      <c r="J18" s="782">
        <v>0</v>
      </c>
      <c r="K18" s="782">
        <v>0.18648456161102708</v>
      </c>
      <c r="L18" s="782">
        <v>0</v>
      </c>
      <c r="M18" s="782">
        <v>0.65209920534739663</v>
      </c>
      <c r="N18" s="782">
        <v>0</v>
      </c>
      <c r="O18" s="782">
        <v>0</v>
      </c>
      <c r="P18" s="781">
        <v>0</v>
      </c>
      <c r="Q18" s="781">
        <v>0</v>
      </c>
      <c r="R18" s="781">
        <v>0</v>
      </c>
      <c r="S18" s="781">
        <v>0</v>
      </c>
      <c r="T18" s="781">
        <v>0</v>
      </c>
      <c r="U18" s="777">
        <v>0.90594878259706046</v>
      </c>
      <c r="V18" s="35"/>
    </row>
    <row r="19" spans="1:22" x14ac:dyDescent="0.25">
      <c r="A19" s="779" t="s">
        <v>136</v>
      </c>
      <c r="B19" s="782">
        <v>8.2076515980758931</v>
      </c>
      <c r="C19" s="782">
        <v>2.2819620660083495</v>
      </c>
      <c r="D19" s="782">
        <v>6.5724972232780035</v>
      </c>
      <c r="E19" s="782">
        <v>2.9274673143780623</v>
      </c>
      <c r="F19" s="782">
        <v>8.9121347371496373</v>
      </c>
      <c r="G19" s="782">
        <v>4.2903706843418297</v>
      </c>
      <c r="H19" s="782">
        <v>0.71852501878660513</v>
      </c>
      <c r="I19" s="782">
        <v>4.293033177201294</v>
      </c>
      <c r="J19" s="782">
        <v>0</v>
      </c>
      <c r="K19" s="782">
        <v>5.9013924444443786</v>
      </c>
      <c r="L19" s="782">
        <v>0</v>
      </c>
      <c r="M19" s="782">
        <v>18.394739262552438</v>
      </c>
      <c r="N19" s="782">
        <v>0</v>
      </c>
      <c r="O19" s="782">
        <v>10.450937157587447</v>
      </c>
      <c r="P19" s="781">
        <v>6.571550021112281</v>
      </c>
      <c r="Q19" s="781">
        <v>0</v>
      </c>
      <c r="R19" s="781">
        <v>3.3636028434655025</v>
      </c>
      <c r="S19" s="781">
        <v>0</v>
      </c>
      <c r="T19" s="781">
        <v>0</v>
      </c>
      <c r="U19" s="777">
        <v>6.014171005284914</v>
      </c>
      <c r="V19" s="35"/>
    </row>
    <row r="20" spans="1:22" x14ac:dyDescent="0.25">
      <c r="A20" s="779" t="s">
        <v>718</v>
      </c>
      <c r="B20" s="782">
        <v>0</v>
      </c>
      <c r="C20" s="782">
        <v>0</v>
      </c>
      <c r="D20" s="782">
        <v>0</v>
      </c>
      <c r="E20" s="782">
        <v>0</v>
      </c>
      <c r="F20" s="782">
        <v>0.12240579705630565</v>
      </c>
      <c r="G20" s="782">
        <v>4.0086051908523782E-2</v>
      </c>
      <c r="H20" s="782">
        <v>13.182532428400462</v>
      </c>
      <c r="I20" s="782">
        <v>6.5075631407663426E-2</v>
      </c>
      <c r="J20" s="782">
        <v>0</v>
      </c>
      <c r="K20" s="782">
        <v>0</v>
      </c>
      <c r="L20" s="782">
        <v>0</v>
      </c>
      <c r="M20" s="782">
        <v>6.3835410087571084E-2</v>
      </c>
      <c r="N20" s="782">
        <v>0</v>
      </c>
      <c r="O20" s="782">
        <v>0</v>
      </c>
      <c r="P20" s="781">
        <v>0</v>
      </c>
      <c r="Q20" s="781">
        <v>0</v>
      </c>
      <c r="R20" s="781">
        <v>0</v>
      </c>
      <c r="S20" s="781">
        <v>0</v>
      </c>
      <c r="T20" s="781">
        <v>0</v>
      </c>
      <c r="U20" s="777">
        <v>5.8403427837378487E-2</v>
      </c>
      <c r="V20" s="35"/>
    </row>
    <row r="21" spans="1:22" x14ac:dyDescent="0.25">
      <c r="A21" s="779" t="s">
        <v>792</v>
      </c>
      <c r="B21" s="782">
        <v>1.5986259982817947</v>
      </c>
      <c r="C21" s="782">
        <v>0.15360432328428858</v>
      </c>
      <c r="D21" s="782">
        <v>0.92375950168854959</v>
      </c>
      <c r="E21" s="782">
        <v>1.3302883355027002E-2</v>
      </c>
      <c r="F21" s="782">
        <v>1.7727013263916611</v>
      </c>
      <c r="G21" s="782">
        <v>0.98525354960547051</v>
      </c>
      <c r="H21" s="782">
        <v>0</v>
      </c>
      <c r="I21" s="782">
        <v>0.602731070591636</v>
      </c>
      <c r="J21" s="782">
        <v>0</v>
      </c>
      <c r="K21" s="782">
        <v>0.57895433613657543</v>
      </c>
      <c r="L21" s="782">
        <v>0</v>
      </c>
      <c r="M21" s="782">
        <v>2.5383093959841463</v>
      </c>
      <c r="N21" s="782">
        <v>0</v>
      </c>
      <c r="O21" s="782">
        <v>0</v>
      </c>
      <c r="P21" s="781">
        <v>0</v>
      </c>
      <c r="Q21" s="781">
        <v>0</v>
      </c>
      <c r="R21" s="781">
        <v>0</v>
      </c>
      <c r="S21" s="781">
        <v>0</v>
      </c>
      <c r="T21" s="781">
        <v>0</v>
      </c>
      <c r="U21" s="777">
        <v>0.99327351558377075</v>
      </c>
      <c r="V21" s="35"/>
    </row>
    <row r="22" spans="1:22" x14ac:dyDescent="0.25">
      <c r="A22" s="779" t="s">
        <v>789</v>
      </c>
      <c r="B22" s="782">
        <v>2.4428567373969425</v>
      </c>
      <c r="C22" s="782">
        <v>2.5536686558309083</v>
      </c>
      <c r="D22" s="782">
        <v>0.60262924426291076</v>
      </c>
      <c r="E22" s="782">
        <v>3.1638477358863</v>
      </c>
      <c r="F22" s="782">
        <v>2.6108027712726329</v>
      </c>
      <c r="G22" s="782">
        <v>1.4174740684116605</v>
      </c>
      <c r="H22" s="782">
        <v>15.027775181492538</v>
      </c>
      <c r="I22" s="782">
        <v>1.0226214527168014</v>
      </c>
      <c r="J22" s="782">
        <v>0</v>
      </c>
      <c r="K22" s="782">
        <v>3.5905882248823575</v>
      </c>
      <c r="L22" s="782">
        <v>0</v>
      </c>
      <c r="M22" s="782">
        <v>3.5454715756273041</v>
      </c>
      <c r="N22" s="782">
        <v>0</v>
      </c>
      <c r="O22" s="782">
        <v>0</v>
      </c>
      <c r="P22" s="781">
        <v>1.3700975914232041</v>
      </c>
      <c r="Q22" s="781">
        <v>0</v>
      </c>
      <c r="R22" s="781">
        <v>0.46968263120818798</v>
      </c>
      <c r="S22" s="781">
        <v>0</v>
      </c>
      <c r="T22" s="781">
        <v>0</v>
      </c>
      <c r="U22" s="777">
        <v>1.3943594265338262</v>
      </c>
      <c r="V22" s="35"/>
    </row>
    <row r="23" spans="1:22" x14ac:dyDescent="0.25">
      <c r="A23" s="779" t="s">
        <v>790</v>
      </c>
      <c r="B23" s="782">
        <v>0.88028840142383902</v>
      </c>
      <c r="C23" s="782">
        <v>0</v>
      </c>
      <c r="D23" s="782">
        <v>0.46723631937171672</v>
      </c>
      <c r="E23" s="782">
        <v>1.5524868926571098</v>
      </c>
      <c r="F23" s="782">
        <v>0.38424273369058592</v>
      </c>
      <c r="G23" s="782">
        <v>3.6876935593110403E-3</v>
      </c>
      <c r="H23" s="782">
        <v>9.5463195225311825E-2</v>
      </c>
      <c r="I23" s="782">
        <v>0.45868242290445982</v>
      </c>
      <c r="J23" s="782">
        <v>0</v>
      </c>
      <c r="K23" s="782">
        <v>8.0633117321391126E-2</v>
      </c>
      <c r="L23" s="782">
        <v>0</v>
      </c>
      <c r="M23" s="782">
        <v>0.53443903546661364</v>
      </c>
      <c r="N23" s="782">
        <v>0</v>
      </c>
      <c r="O23" s="782">
        <v>0</v>
      </c>
      <c r="P23" s="781">
        <v>1.972259643586971</v>
      </c>
      <c r="Q23" s="781">
        <v>0</v>
      </c>
      <c r="R23" s="781">
        <v>2.6470552914912333</v>
      </c>
      <c r="S23" s="781">
        <v>0</v>
      </c>
      <c r="T23" s="781">
        <v>0</v>
      </c>
      <c r="U23" s="777">
        <v>0.49089522998774199</v>
      </c>
      <c r="V23" s="35"/>
    </row>
    <row r="24" spans="1:22" ht="2.25" customHeight="1" x14ac:dyDescent="0.25">
      <c r="A24" s="779"/>
      <c r="B24" s="782"/>
      <c r="C24" s="783"/>
      <c r="D24" s="783"/>
      <c r="E24" s="783"/>
      <c r="F24" s="783"/>
      <c r="G24" s="783"/>
      <c r="H24" s="783"/>
      <c r="I24" s="783"/>
      <c r="J24" s="783"/>
      <c r="K24" s="783"/>
      <c r="L24" s="783"/>
      <c r="M24" s="783"/>
      <c r="N24" s="783"/>
      <c r="O24" s="783"/>
      <c r="P24" s="784"/>
      <c r="Q24" s="784"/>
      <c r="R24" s="784"/>
      <c r="S24" s="784"/>
      <c r="T24" s="784"/>
      <c r="U24" s="785"/>
      <c r="V24" s="35"/>
    </row>
    <row r="25" spans="1:22" x14ac:dyDescent="0.25">
      <c r="A25" s="776" t="s">
        <v>793</v>
      </c>
      <c r="B25" s="786">
        <v>7.4255203096542708</v>
      </c>
      <c r="C25" s="786">
        <v>2.3565491309304649</v>
      </c>
      <c r="D25" s="786">
        <v>5.1628167366256461</v>
      </c>
      <c r="E25" s="786">
        <v>4.9699997928915982</v>
      </c>
      <c r="F25" s="786">
        <v>6.4054648096200868</v>
      </c>
      <c r="G25" s="786">
        <v>4.580214750524279</v>
      </c>
      <c r="H25" s="786">
        <v>11.050477550769386</v>
      </c>
      <c r="I25" s="786">
        <v>3.6077966980072991</v>
      </c>
      <c r="J25" s="786">
        <v>2.3775908918283982E-2</v>
      </c>
      <c r="K25" s="786">
        <v>2.0313475130500342</v>
      </c>
      <c r="L25" s="786">
        <v>1.5522247884908636E-3</v>
      </c>
      <c r="M25" s="786">
        <v>4.7302692705554037</v>
      </c>
      <c r="N25" s="786">
        <v>0</v>
      </c>
      <c r="O25" s="786">
        <v>3.340493496212229</v>
      </c>
      <c r="P25" s="778">
        <v>0.16752965886825549</v>
      </c>
      <c r="Q25" s="778">
        <v>0</v>
      </c>
      <c r="R25" s="778">
        <v>0</v>
      </c>
      <c r="S25" s="778">
        <v>0</v>
      </c>
      <c r="T25" s="778">
        <v>0</v>
      </c>
      <c r="U25" s="777">
        <v>4.9652373681203299</v>
      </c>
      <c r="V25" s="35"/>
    </row>
    <row r="26" spans="1:22" x14ac:dyDescent="0.25">
      <c r="A26" s="779" t="s">
        <v>787</v>
      </c>
      <c r="B26" s="782">
        <v>4.7111621021325774E-2</v>
      </c>
      <c r="C26" s="782">
        <v>0</v>
      </c>
      <c r="D26" s="782">
        <v>9.290642595129019E-3</v>
      </c>
      <c r="E26" s="782">
        <v>1.9539628505262914E-3</v>
      </c>
      <c r="F26" s="782">
        <v>8.6418346499409059E-3</v>
      </c>
      <c r="G26" s="782">
        <v>1.4932992298327295E-3</v>
      </c>
      <c r="H26" s="782">
        <v>0.14001438018652096</v>
      </c>
      <c r="I26" s="782">
        <v>1.7933864882704923E-3</v>
      </c>
      <c r="J26" s="782">
        <v>0</v>
      </c>
      <c r="K26" s="782">
        <v>0</v>
      </c>
      <c r="L26" s="782">
        <v>0</v>
      </c>
      <c r="M26" s="782">
        <v>0</v>
      </c>
      <c r="N26" s="782">
        <v>0</v>
      </c>
      <c r="O26" s="782">
        <v>0</v>
      </c>
      <c r="P26" s="781">
        <v>0</v>
      </c>
      <c r="Q26" s="781">
        <v>0</v>
      </c>
      <c r="R26" s="781">
        <v>0</v>
      </c>
      <c r="S26" s="781">
        <v>0</v>
      </c>
      <c r="T26" s="781">
        <v>0</v>
      </c>
      <c r="U26" s="777">
        <v>1.4736285818963909E-2</v>
      </c>
      <c r="V26" s="35"/>
    </row>
    <row r="27" spans="1:22" x14ac:dyDescent="0.25">
      <c r="A27" s="779" t="s">
        <v>126</v>
      </c>
      <c r="B27" s="782">
        <v>0.19420825048443285</v>
      </c>
      <c r="C27" s="782">
        <v>1.6021295319001445E-2</v>
      </c>
      <c r="D27" s="782">
        <v>0.58154956710670258</v>
      </c>
      <c r="E27" s="782">
        <v>1.59242699745685E-2</v>
      </c>
      <c r="F27" s="782">
        <v>0.22194317826346932</v>
      </c>
      <c r="G27" s="782">
        <v>0.2339412708803302</v>
      </c>
      <c r="H27" s="782">
        <v>0</v>
      </c>
      <c r="I27" s="782">
        <v>0.38803911086563958</v>
      </c>
      <c r="J27" s="782">
        <v>0</v>
      </c>
      <c r="K27" s="782">
        <v>0</v>
      </c>
      <c r="L27" s="782">
        <v>0</v>
      </c>
      <c r="M27" s="782">
        <v>3.8264699288990123E-2</v>
      </c>
      <c r="N27" s="782">
        <v>0</v>
      </c>
      <c r="O27" s="782">
        <v>0</v>
      </c>
      <c r="P27" s="781">
        <v>0</v>
      </c>
      <c r="Q27" s="781">
        <v>0</v>
      </c>
      <c r="R27" s="781">
        <v>0</v>
      </c>
      <c r="S27" s="781">
        <v>0</v>
      </c>
      <c r="T27" s="781">
        <v>0</v>
      </c>
      <c r="U27" s="777">
        <v>0.33021929934315875</v>
      </c>
      <c r="V27" s="35"/>
    </row>
    <row r="28" spans="1:22" x14ac:dyDescent="0.25">
      <c r="A28" s="779" t="s">
        <v>136</v>
      </c>
      <c r="B28" s="782">
        <v>5.8893503449977462</v>
      </c>
      <c r="C28" s="782">
        <v>1.020365485442938</v>
      </c>
      <c r="D28" s="782">
        <v>3.3237383904173692</v>
      </c>
      <c r="E28" s="782">
        <v>3.4993544772165901</v>
      </c>
      <c r="F28" s="782">
        <v>3.7156927614158426</v>
      </c>
      <c r="G28" s="782">
        <v>3.7146614825278221</v>
      </c>
      <c r="H28" s="782">
        <v>0</v>
      </c>
      <c r="I28" s="782">
        <v>2.1336389632475297</v>
      </c>
      <c r="J28" s="782">
        <v>2.3775908918283982E-2</v>
      </c>
      <c r="K28" s="782">
        <v>1.4267860202980718</v>
      </c>
      <c r="L28" s="782">
        <v>1.5522247884908636E-3</v>
      </c>
      <c r="M28" s="782">
        <v>4.232653883910146</v>
      </c>
      <c r="N28" s="782">
        <v>0</v>
      </c>
      <c r="O28" s="782">
        <v>3.340493496212229</v>
      </c>
      <c r="P28" s="781">
        <v>0</v>
      </c>
      <c r="Q28" s="781">
        <v>0</v>
      </c>
      <c r="R28" s="781">
        <v>0</v>
      </c>
      <c r="S28" s="781">
        <v>0</v>
      </c>
      <c r="T28" s="781">
        <v>0</v>
      </c>
      <c r="U28" s="777">
        <v>3.5093072175695559</v>
      </c>
      <c r="V28" s="35"/>
    </row>
    <row r="29" spans="1:22" x14ac:dyDescent="0.25">
      <c r="A29" s="779" t="s">
        <v>718</v>
      </c>
      <c r="B29" s="782">
        <v>0</v>
      </c>
      <c r="C29" s="782">
        <v>0</v>
      </c>
      <c r="D29" s="782">
        <v>0</v>
      </c>
      <c r="E29" s="782">
        <v>0</v>
      </c>
      <c r="F29" s="782">
        <v>7.0682916751651809E-2</v>
      </c>
      <c r="G29" s="782">
        <v>2.15010055165121E-4</v>
      </c>
      <c r="H29" s="782">
        <v>1.4862061471967223</v>
      </c>
      <c r="I29" s="782">
        <v>7.01390543964417E-3</v>
      </c>
      <c r="J29" s="782">
        <v>0</v>
      </c>
      <c r="K29" s="782">
        <v>0</v>
      </c>
      <c r="L29" s="782">
        <v>0</v>
      </c>
      <c r="M29" s="782">
        <v>2.2716010655868752E-3</v>
      </c>
      <c r="N29" s="782">
        <v>0</v>
      </c>
      <c r="O29" s="782">
        <v>0</v>
      </c>
      <c r="P29" s="781">
        <v>0</v>
      </c>
      <c r="Q29" s="781">
        <v>0</v>
      </c>
      <c r="R29" s="781">
        <v>0</v>
      </c>
      <c r="S29" s="781">
        <v>0</v>
      </c>
      <c r="T29" s="781">
        <v>0</v>
      </c>
      <c r="U29" s="777">
        <v>8.1364872962834331E-3</v>
      </c>
      <c r="V29" s="35"/>
    </row>
    <row r="30" spans="1:22" x14ac:dyDescent="0.25">
      <c r="A30" s="779" t="s">
        <v>788</v>
      </c>
      <c r="B30" s="782">
        <v>0.56200455980515929</v>
      </c>
      <c r="C30" s="782">
        <v>0.63822052967371623</v>
      </c>
      <c r="D30" s="782">
        <v>0.3082573066005066</v>
      </c>
      <c r="E30" s="782">
        <v>9.8880485274802834E-3</v>
      </c>
      <c r="F30" s="782">
        <v>0.76288770257140825</v>
      </c>
      <c r="G30" s="782">
        <v>0.26532726865327938</v>
      </c>
      <c r="H30" s="782">
        <v>0</v>
      </c>
      <c r="I30" s="782">
        <v>0.16051737372577102</v>
      </c>
      <c r="J30" s="782">
        <v>0</v>
      </c>
      <c r="K30" s="782">
        <v>0.14516641258834742</v>
      </c>
      <c r="L30" s="782">
        <v>0</v>
      </c>
      <c r="M30" s="782">
        <v>0.23143748765486086</v>
      </c>
      <c r="N30" s="782">
        <v>0</v>
      </c>
      <c r="O30" s="782">
        <v>0</v>
      </c>
      <c r="P30" s="781">
        <v>0.16752965886825549</v>
      </c>
      <c r="Q30" s="781">
        <v>0</v>
      </c>
      <c r="R30" s="781">
        <v>0</v>
      </c>
      <c r="S30" s="781">
        <v>0</v>
      </c>
      <c r="T30" s="781">
        <v>0</v>
      </c>
      <c r="U30" s="777">
        <v>0.32358968233338981</v>
      </c>
      <c r="V30" s="35"/>
    </row>
    <row r="31" spans="1:22" x14ac:dyDescent="0.25">
      <c r="A31" s="779" t="s">
        <v>789</v>
      </c>
      <c r="B31" s="782">
        <v>0.36585726639521748</v>
      </c>
      <c r="C31" s="782">
        <v>0.67951509828760659</v>
      </c>
      <c r="D31" s="782">
        <v>0.38617093791762208</v>
      </c>
      <c r="E31" s="782">
        <v>0.42638163970157172</v>
      </c>
      <c r="F31" s="782">
        <v>0.66240680307810795</v>
      </c>
      <c r="G31" s="782">
        <v>0.34480375331626362</v>
      </c>
      <c r="H31" s="782">
        <v>9.4242567577697294</v>
      </c>
      <c r="I31" s="782">
        <v>0.284100294422929</v>
      </c>
      <c r="J31" s="782">
        <v>0</v>
      </c>
      <c r="K31" s="782">
        <v>6.2939405849856994E-2</v>
      </c>
      <c r="L31" s="782">
        <v>0</v>
      </c>
      <c r="M31" s="782">
        <v>5.3699061075114886E-2</v>
      </c>
      <c r="N31" s="782">
        <v>0</v>
      </c>
      <c r="O31" s="782">
        <v>0</v>
      </c>
      <c r="P31" s="781">
        <v>0</v>
      </c>
      <c r="Q31" s="781">
        <v>0</v>
      </c>
      <c r="R31" s="781">
        <v>0</v>
      </c>
      <c r="S31" s="781">
        <v>0</v>
      </c>
      <c r="T31" s="781">
        <v>0</v>
      </c>
      <c r="U31" s="777">
        <v>0.36087374392738442</v>
      </c>
      <c r="V31" s="35"/>
    </row>
    <row r="32" spans="1:22" x14ac:dyDescent="0.25">
      <c r="A32" s="779" t="s">
        <v>790</v>
      </c>
      <c r="B32" s="782">
        <v>0.36698826695038944</v>
      </c>
      <c r="C32" s="782">
        <v>2.4267222072027759E-3</v>
      </c>
      <c r="D32" s="782">
        <v>0.55380989198831565</v>
      </c>
      <c r="E32" s="782">
        <v>1.0164973946208611</v>
      </c>
      <c r="F32" s="782">
        <v>0.96320961288966678</v>
      </c>
      <c r="G32" s="782">
        <v>1.9772665861585978E-2</v>
      </c>
      <c r="H32" s="782">
        <v>2.6561641376229956E-7</v>
      </c>
      <c r="I32" s="782">
        <v>0.63269366381751491</v>
      </c>
      <c r="J32" s="782">
        <v>0</v>
      </c>
      <c r="K32" s="782">
        <v>0.39645567431375822</v>
      </c>
      <c r="L32" s="782">
        <v>0</v>
      </c>
      <c r="M32" s="782">
        <v>0.17194253756070521</v>
      </c>
      <c r="N32" s="782">
        <v>0</v>
      </c>
      <c r="O32" s="782">
        <v>0</v>
      </c>
      <c r="P32" s="781">
        <v>0</v>
      </c>
      <c r="Q32" s="781">
        <v>0</v>
      </c>
      <c r="R32" s="781">
        <v>0</v>
      </c>
      <c r="S32" s="781">
        <v>0</v>
      </c>
      <c r="T32" s="781">
        <v>0</v>
      </c>
      <c r="U32" s="777">
        <v>0.41837465183159311</v>
      </c>
      <c r="V32" s="35"/>
    </row>
    <row r="33" spans="1:22" ht="3.75" customHeight="1" x14ac:dyDescent="0.25">
      <c r="A33" s="779"/>
      <c r="B33" s="782"/>
      <c r="C33" s="783"/>
      <c r="D33" s="783"/>
      <c r="E33" s="783"/>
      <c r="F33" s="783"/>
      <c r="G33" s="783"/>
      <c r="H33" s="783"/>
      <c r="I33" s="783"/>
      <c r="J33" s="783"/>
      <c r="K33" s="783"/>
      <c r="L33" s="783"/>
      <c r="M33" s="783"/>
      <c r="N33" s="783"/>
      <c r="O33" s="783"/>
      <c r="P33" s="784"/>
      <c r="Q33" s="784"/>
      <c r="R33" s="784"/>
      <c r="S33" s="784"/>
      <c r="T33" s="784"/>
      <c r="U33" s="785"/>
      <c r="V33" s="35"/>
    </row>
    <row r="34" spans="1:22" x14ac:dyDescent="0.25">
      <c r="A34" s="776" t="s">
        <v>794</v>
      </c>
      <c r="B34" s="786">
        <v>11.151886984233823</v>
      </c>
      <c r="C34" s="786">
        <v>2.9439700550193395</v>
      </c>
      <c r="D34" s="786">
        <v>15.692159241619851</v>
      </c>
      <c r="E34" s="786">
        <v>3.7937776795854914</v>
      </c>
      <c r="F34" s="786">
        <v>4.0204716853992135</v>
      </c>
      <c r="G34" s="786">
        <v>12.528334233451815</v>
      </c>
      <c r="H34" s="786">
        <v>6.2503021388454023</v>
      </c>
      <c r="I34" s="786">
        <v>4.5043928986014139</v>
      </c>
      <c r="J34" s="786">
        <v>81.440489308496637</v>
      </c>
      <c r="K34" s="786">
        <v>9.9332716174033747E-2</v>
      </c>
      <c r="L34" s="786">
        <v>7.0755444645419024E-2</v>
      </c>
      <c r="M34" s="786">
        <v>3.5782807075004419E-2</v>
      </c>
      <c r="N34" s="786">
        <v>0</v>
      </c>
      <c r="O34" s="786">
        <v>0.59011363240772374</v>
      </c>
      <c r="P34" s="778">
        <v>0</v>
      </c>
      <c r="Q34" s="778">
        <v>0</v>
      </c>
      <c r="R34" s="778">
        <v>0</v>
      </c>
      <c r="S34" s="778">
        <v>41.929826699226069</v>
      </c>
      <c r="T34" s="778">
        <v>0.13142034002748001</v>
      </c>
      <c r="U34" s="777">
        <v>13.79165453026355</v>
      </c>
      <c r="V34" s="35"/>
    </row>
    <row r="35" spans="1:22" x14ac:dyDescent="0.25">
      <c r="A35" s="779" t="s">
        <v>787</v>
      </c>
      <c r="B35" s="782">
        <v>0.2039255481131384</v>
      </c>
      <c r="C35" s="782">
        <v>0</v>
      </c>
      <c r="D35" s="782">
        <v>6.1238969326705063E-2</v>
      </c>
      <c r="E35" s="782">
        <v>4.4996068579011127E-3</v>
      </c>
      <c r="F35" s="782">
        <v>1.3196330158522928E-2</v>
      </c>
      <c r="G35" s="782">
        <v>2.02574621186383E-3</v>
      </c>
      <c r="H35" s="782">
        <v>2.4626195223785081E-2</v>
      </c>
      <c r="I35" s="782">
        <v>7.480599714000983E-4</v>
      </c>
      <c r="J35" s="782">
        <v>0</v>
      </c>
      <c r="K35" s="782">
        <v>0</v>
      </c>
      <c r="L35" s="782">
        <v>0</v>
      </c>
      <c r="M35" s="782">
        <v>0</v>
      </c>
      <c r="N35" s="782">
        <v>0</v>
      </c>
      <c r="O35" s="782">
        <v>0</v>
      </c>
      <c r="P35" s="781">
        <v>0</v>
      </c>
      <c r="Q35" s="781">
        <v>0</v>
      </c>
      <c r="R35" s="781">
        <v>0</v>
      </c>
      <c r="S35" s="781">
        <v>0</v>
      </c>
      <c r="T35" s="781">
        <v>0</v>
      </c>
      <c r="U35" s="777">
        <v>6.6526520498923589E-2</v>
      </c>
      <c r="V35" s="35"/>
    </row>
    <row r="36" spans="1:22" x14ac:dyDescent="0.25">
      <c r="A36" s="779" t="s">
        <v>126</v>
      </c>
      <c r="B36" s="782">
        <v>4.938800339258869E-2</v>
      </c>
      <c r="C36" s="782">
        <v>6.6068941359266983E-2</v>
      </c>
      <c r="D36" s="782">
        <v>0.62445218636648225</v>
      </c>
      <c r="E36" s="782">
        <v>6.9479299930562358E-2</v>
      </c>
      <c r="F36" s="782">
        <v>0.10910488375248144</v>
      </c>
      <c r="G36" s="782">
        <v>0.12140946109866753</v>
      </c>
      <c r="H36" s="782">
        <v>0</v>
      </c>
      <c r="I36" s="782">
        <v>0.27935654328743198</v>
      </c>
      <c r="J36" s="782">
        <v>0</v>
      </c>
      <c r="K36" s="782">
        <v>0</v>
      </c>
      <c r="L36" s="782">
        <v>0</v>
      </c>
      <c r="M36" s="782">
        <v>0</v>
      </c>
      <c r="N36" s="782">
        <v>0</v>
      </c>
      <c r="O36" s="782">
        <v>0</v>
      </c>
      <c r="P36" s="781">
        <v>0</v>
      </c>
      <c r="Q36" s="781">
        <v>0</v>
      </c>
      <c r="R36" s="781">
        <v>0</v>
      </c>
      <c r="S36" s="781">
        <v>0</v>
      </c>
      <c r="T36" s="781">
        <v>0</v>
      </c>
      <c r="U36" s="777">
        <v>0.2789443342676704</v>
      </c>
      <c r="V36" s="35"/>
    </row>
    <row r="37" spans="1:22" x14ac:dyDescent="0.25">
      <c r="A37" s="779" t="s">
        <v>136</v>
      </c>
      <c r="B37" s="782">
        <v>10.355610167937431</v>
      </c>
      <c r="C37" s="782">
        <v>2.5989701629408324</v>
      </c>
      <c r="D37" s="782">
        <v>14.756511666531273</v>
      </c>
      <c r="E37" s="782">
        <v>1.8738852457894111</v>
      </c>
      <c r="F37" s="782">
        <v>3.0351214055369615</v>
      </c>
      <c r="G37" s="782">
        <v>12.067795320341208</v>
      </c>
      <c r="H37" s="782">
        <v>0</v>
      </c>
      <c r="I37" s="782">
        <v>4.20121296340713</v>
      </c>
      <c r="J37" s="782">
        <v>81.440489308496637</v>
      </c>
      <c r="K37" s="782">
        <v>9.7772124420241177E-2</v>
      </c>
      <c r="L37" s="782">
        <v>7.0755444645419024E-2</v>
      </c>
      <c r="M37" s="782">
        <v>3.5145386394889851E-2</v>
      </c>
      <c r="N37" s="782">
        <v>0</v>
      </c>
      <c r="O37" s="782">
        <v>0.59011363240772374</v>
      </c>
      <c r="P37" s="781">
        <v>0</v>
      </c>
      <c r="Q37" s="781">
        <v>0</v>
      </c>
      <c r="R37" s="781">
        <v>0</v>
      </c>
      <c r="S37" s="781">
        <v>41.929826699226069</v>
      </c>
      <c r="T37" s="781">
        <v>0.13142034002748001</v>
      </c>
      <c r="U37" s="777">
        <v>13.105364677159917</v>
      </c>
      <c r="V37" s="35"/>
    </row>
    <row r="38" spans="1:22" x14ac:dyDescent="0.25">
      <c r="A38" s="779" t="s">
        <v>718</v>
      </c>
      <c r="B38" s="782">
        <v>0</v>
      </c>
      <c r="C38" s="782">
        <v>1.1211897877958838E-2</v>
      </c>
      <c r="D38" s="782">
        <v>0</v>
      </c>
      <c r="E38" s="782">
        <v>1.5522908507041147E-2</v>
      </c>
      <c r="F38" s="782">
        <v>0.19759418357807104</v>
      </c>
      <c r="G38" s="782">
        <v>0</v>
      </c>
      <c r="H38" s="782">
        <v>0</v>
      </c>
      <c r="I38" s="782">
        <v>0</v>
      </c>
      <c r="J38" s="782">
        <v>0</v>
      </c>
      <c r="K38" s="782">
        <v>0</v>
      </c>
      <c r="L38" s="782">
        <v>0</v>
      </c>
      <c r="M38" s="782">
        <v>0</v>
      </c>
      <c r="N38" s="782">
        <v>0</v>
      </c>
      <c r="O38" s="782">
        <v>0</v>
      </c>
      <c r="P38" s="781">
        <v>0</v>
      </c>
      <c r="Q38" s="781">
        <v>0</v>
      </c>
      <c r="R38" s="781">
        <v>0</v>
      </c>
      <c r="S38" s="781">
        <v>0</v>
      </c>
      <c r="T38" s="781">
        <v>0</v>
      </c>
      <c r="U38" s="777">
        <v>8.179332290047369E-3</v>
      </c>
      <c r="V38" s="35"/>
    </row>
    <row r="39" spans="1:22" x14ac:dyDescent="0.25">
      <c r="A39" s="779" t="s">
        <v>788</v>
      </c>
      <c r="B39" s="782">
        <v>0.30861204893778693</v>
      </c>
      <c r="C39" s="782">
        <v>1.1218180175996904E-2</v>
      </c>
      <c r="D39" s="782">
        <v>0.109492938711596</v>
      </c>
      <c r="E39" s="782">
        <v>9.9417612465037358E-2</v>
      </c>
      <c r="F39" s="782">
        <v>0.39977101215092137</v>
      </c>
      <c r="G39" s="782">
        <v>0.19537088021770618</v>
      </c>
      <c r="H39" s="782">
        <v>0</v>
      </c>
      <c r="I39" s="782">
        <v>1.5158738917858062E-2</v>
      </c>
      <c r="J39" s="782">
        <v>0</v>
      </c>
      <c r="K39" s="782">
        <v>0</v>
      </c>
      <c r="L39" s="782">
        <v>0</v>
      </c>
      <c r="M39" s="782">
        <v>6.3742068011456783E-4</v>
      </c>
      <c r="N39" s="782">
        <v>0</v>
      </c>
      <c r="O39" s="782">
        <v>0</v>
      </c>
      <c r="P39" s="781">
        <v>0</v>
      </c>
      <c r="Q39" s="781">
        <v>0</v>
      </c>
      <c r="R39" s="781">
        <v>0</v>
      </c>
      <c r="S39" s="781">
        <v>0</v>
      </c>
      <c r="T39" s="781">
        <v>0</v>
      </c>
      <c r="U39" s="777">
        <v>0.15083754332645269</v>
      </c>
      <c r="V39" s="35"/>
    </row>
    <row r="40" spans="1:22" x14ac:dyDescent="0.25">
      <c r="A40" s="779" t="s">
        <v>789</v>
      </c>
      <c r="B40" s="782">
        <v>4.140350703581399E-2</v>
      </c>
      <c r="C40" s="782">
        <v>7.1736832010243681E-2</v>
      </c>
      <c r="D40" s="782">
        <v>8.5791575777173695E-2</v>
      </c>
      <c r="E40" s="782">
        <v>0.27175413367716877</v>
      </c>
      <c r="F40" s="782">
        <v>0.10142226035456557</v>
      </c>
      <c r="G40" s="782">
        <v>0.12052189873317878</v>
      </c>
      <c r="H40" s="782">
        <v>6.225675943621618</v>
      </c>
      <c r="I40" s="782">
        <v>1.4339414159987135E-3</v>
      </c>
      <c r="J40" s="782">
        <v>0</v>
      </c>
      <c r="K40" s="782">
        <v>0</v>
      </c>
      <c r="L40" s="782">
        <v>0</v>
      </c>
      <c r="M40" s="782">
        <v>0</v>
      </c>
      <c r="N40" s="782">
        <v>0</v>
      </c>
      <c r="O40" s="782">
        <v>0</v>
      </c>
      <c r="P40" s="781">
        <v>0</v>
      </c>
      <c r="Q40" s="781">
        <v>0</v>
      </c>
      <c r="R40" s="781">
        <v>0</v>
      </c>
      <c r="S40" s="781">
        <v>0</v>
      </c>
      <c r="T40" s="781">
        <v>0</v>
      </c>
      <c r="U40" s="777">
        <v>8.1862480467496862E-2</v>
      </c>
      <c r="V40" s="35"/>
    </row>
    <row r="41" spans="1:22" x14ac:dyDescent="0.25">
      <c r="A41" s="779" t="s">
        <v>790</v>
      </c>
      <c r="B41" s="782">
        <v>0.19294770881706233</v>
      </c>
      <c r="C41" s="782">
        <v>0.18476404065504065</v>
      </c>
      <c r="D41" s="782">
        <v>5.4671904906621355E-2</v>
      </c>
      <c r="E41" s="782">
        <v>1.4592188723583701</v>
      </c>
      <c r="F41" s="782">
        <v>0.16426160986768915</v>
      </c>
      <c r="G41" s="782">
        <v>2.1210926849189689E-2</v>
      </c>
      <c r="H41" s="782">
        <v>0</v>
      </c>
      <c r="I41" s="782">
        <v>6.4826516015942656E-3</v>
      </c>
      <c r="J41" s="782">
        <v>0</v>
      </c>
      <c r="K41" s="782">
        <v>1.5605917537925623E-3</v>
      </c>
      <c r="L41" s="782">
        <v>0</v>
      </c>
      <c r="M41" s="782">
        <v>0</v>
      </c>
      <c r="N41" s="782">
        <v>0</v>
      </c>
      <c r="O41" s="782">
        <v>0</v>
      </c>
      <c r="P41" s="781">
        <v>0</v>
      </c>
      <c r="Q41" s="781">
        <v>0</v>
      </c>
      <c r="R41" s="781">
        <v>0</v>
      </c>
      <c r="S41" s="781">
        <v>0</v>
      </c>
      <c r="T41" s="781">
        <v>0</v>
      </c>
      <c r="U41" s="777">
        <v>9.9939642253037919E-2</v>
      </c>
      <c r="V41" s="35"/>
    </row>
    <row r="42" spans="1:22" ht="3.45" customHeight="1" x14ac:dyDescent="0.25">
      <c r="A42" s="779"/>
      <c r="B42" s="782"/>
      <c r="C42" s="783"/>
      <c r="D42" s="783"/>
      <c r="E42" s="783"/>
      <c r="F42" s="783"/>
      <c r="G42" s="783"/>
      <c r="H42" s="783"/>
      <c r="I42" s="783"/>
      <c r="J42" s="783"/>
      <c r="K42" s="783"/>
      <c r="L42" s="783"/>
      <c r="M42" s="783"/>
      <c r="N42" s="783"/>
      <c r="O42" s="783"/>
      <c r="P42" s="784"/>
      <c r="Q42" s="784"/>
      <c r="R42" s="784"/>
      <c r="S42" s="784"/>
      <c r="T42" s="784"/>
      <c r="U42" s="785"/>
      <c r="V42" s="35"/>
    </row>
    <row r="43" spans="1:22" x14ac:dyDescent="0.25">
      <c r="A43" s="776" t="s">
        <v>795</v>
      </c>
      <c r="B43" s="786">
        <v>0.1786764360700617</v>
      </c>
      <c r="C43" s="786">
        <v>2.0482457913768193E-3</v>
      </c>
      <c r="D43" s="786">
        <v>0.14289021708580471</v>
      </c>
      <c r="E43" s="786">
        <v>1.6381210217720793E-2</v>
      </c>
      <c r="F43" s="786">
        <v>4.1013814131340793E-3</v>
      </c>
      <c r="G43" s="786">
        <v>1.0601113237874972E-2</v>
      </c>
      <c r="H43" s="786">
        <v>1.7039684377566538E-3</v>
      </c>
      <c r="I43" s="786">
        <v>1.3187806442005163E-2</v>
      </c>
      <c r="J43" s="786">
        <v>12.742681586180668</v>
      </c>
      <c r="K43" s="786">
        <v>0</v>
      </c>
      <c r="L43" s="786">
        <v>9.0436734092944233E-3</v>
      </c>
      <c r="M43" s="786">
        <v>0</v>
      </c>
      <c r="N43" s="786">
        <v>0</v>
      </c>
      <c r="O43" s="786">
        <v>2.5742417235500785E-3</v>
      </c>
      <c r="P43" s="778">
        <v>0</v>
      </c>
      <c r="Q43" s="778">
        <v>0</v>
      </c>
      <c r="R43" s="778">
        <v>0</v>
      </c>
      <c r="S43" s="778">
        <v>40.533820582506948</v>
      </c>
      <c r="T43" s="778">
        <v>0.12445350445524493</v>
      </c>
      <c r="U43" s="777">
        <v>1.0742980367891712</v>
      </c>
      <c r="V43" s="35"/>
    </row>
    <row r="44" spans="1:22" ht="13.65" customHeight="1" x14ac:dyDescent="0.25">
      <c r="A44" s="779" t="s">
        <v>787</v>
      </c>
      <c r="B44" s="782">
        <v>9.0748826865550119E-3</v>
      </c>
      <c r="C44" s="782">
        <v>0</v>
      </c>
      <c r="D44" s="782">
        <v>2.6680844189836644E-3</v>
      </c>
      <c r="E44" s="782">
        <v>5.4855754514413304E-4</v>
      </c>
      <c r="F44" s="782">
        <v>6.2031024143527715E-4</v>
      </c>
      <c r="G44" s="782">
        <v>6.9402073834829499E-4</v>
      </c>
      <c r="H44" s="782">
        <v>1.7039684377566538E-3</v>
      </c>
      <c r="I44" s="782">
        <v>2.9244081450881194E-4</v>
      </c>
      <c r="J44" s="782">
        <v>0</v>
      </c>
      <c r="K44" s="782">
        <v>0</v>
      </c>
      <c r="L44" s="782">
        <v>0</v>
      </c>
      <c r="M44" s="782">
        <v>0</v>
      </c>
      <c r="N44" s="782">
        <v>0</v>
      </c>
      <c r="O44" s="782">
        <v>0</v>
      </c>
      <c r="P44" s="781">
        <v>0</v>
      </c>
      <c r="Q44" s="781">
        <v>0</v>
      </c>
      <c r="R44" s="781">
        <v>0</v>
      </c>
      <c r="S44" s="781">
        <v>0</v>
      </c>
      <c r="T44" s="781">
        <v>0</v>
      </c>
      <c r="U44" s="777">
        <v>3.067350692879325E-3</v>
      </c>
      <c r="V44" s="35"/>
    </row>
    <row r="45" spans="1:22" x14ac:dyDescent="0.25">
      <c r="A45" s="779" t="s">
        <v>126</v>
      </c>
      <c r="B45" s="782">
        <v>2.0843109508205441E-3</v>
      </c>
      <c r="C45" s="782">
        <v>0</v>
      </c>
      <c r="D45" s="782">
        <v>4.3475626153932226E-3</v>
      </c>
      <c r="E45" s="782">
        <v>4.9972017322876357E-5</v>
      </c>
      <c r="F45" s="782">
        <v>0</v>
      </c>
      <c r="G45" s="782">
        <v>1.5883265902188479E-5</v>
      </c>
      <c r="H45" s="782">
        <v>0</v>
      </c>
      <c r="I45" s="782">
        <v>8.7560363914495384E-4</v>
      </c>
      <c r="J45" s="782">
        <v>0</v>
      </c>
      <c r="K45" s="782">
        <v>0</v>
      </c>
      <c r="L45" s="782">
        <v>0</v>
      </c>
      <c r="M45" s="782">
        <v>0</v>
      </c>
      <c r="N45" s="782">
        <v>0</v>
      </c>
      <c r="O45" s="782">
        <v>0</v>
      </c>
      <c r="P45" s="781">
        <v>0</v>
      </c>
      <c r="Q45" s="781">
        <v>0</v>
      </c>
      <c r="R45" s="781">
        <v>0</v>
      </c>
      <c r="S45" s="781">
        <v>0</v>
      </c>
      <c r="T45" s="781">
        <v>0</v>
      </c>
      <c r="U45" s="777">
        <v>2.0306085951493605E-3</v>
      </c>
      <c r="V45" s="35"/>
    </row>
    <row r="46" spans="1:22" ht="12.75" customHeight="1" x14ac:dyDescent="0.25">
      <c r="A46" s="779" t="s">
        <v>136</v>
      </c>
      <c r="B46" s="782">
        <v>0.1581640656407772</v>
      </c>
      <c r="C46" s="782">
        <v>1.4173290830652569E-3</v>
      </c>
      <c r="D46" s="782">
        <v>0.12796578099210806</v>
      </c>
      <c r="E46" s="782">
        <v>1.3270377167173318E-2</v>
      </c>
      <c r="F46" s="782">
        <v>8.5430202339130084E-5</v>
      </c>
      <c r="G46" s="782">
        <v>7.6868194741118072E-3</v>
      </c>
      <c r="H46" s="782">
        <v>0</v>
      </c>
      <c r="I46" s="782">
        <v>1.132628842082147E-2</v>
      </c>
      <c r="J46" s="782">
        <v>12.742681586180668</v>
      </c>
      <c r="K46" s="782">
        <v>0</v>
      </c>
      <c r="L46" s="782">
        <v>9.0436734092944233E-3</v>
      </c>
      <c r="M46" s="782">
        <v>0</v>
      </c>
      <c r="N46" s="782">
        <v>0</v>
      </c>
      <c r="O46" s="782">
        <v>2.5742417235500785E-3</v>
      </c>
      <c r="P46" s="781">
        <v>0</v>
      </c>
      <c r="Q46" s="781">
        <v>0</v>
      </c>
      <c r="R46" s="781">
        <v>0</v>
      </c>
      <c r="S46" s="781">
        <v>40.533820582506948</v>
      </c>
      <c r="T46" s="781">
        <v>0.12420097715300901</v>
      </c>
      <c r="U46" s="777">
        <v>1.0639197270084131</v>
      </c>
      <c r="V46" s="35"/>
    </row>
    <row r="47" spans="1:22" x14ac:dyDescent="0.25">
      <c r="A47" s="779" t="s">
        <v>718</v>
      </c>
      <c r="B47" s="782">
        <v>0</v>
      </c>
      <c r="C47" s="782">
        <v>0</v>
      </c>
      <c r="D47" s="782">
        <v>0</v>
      </c>
      <c r="E47" s="782">
        <v>0</v>
      </c>
      <c r="F47" s="782">
        <v>1.8704981188874237E-3</v>
      </c>
      <c r="G47" s="782">
        <v>0</v>
      </c>
      <c r="H47" s="782">
        <v>0</v>
      </c>
      <c r="I47" s="782">
        <v>0</v>
      </c>
      <c r="J47" s="782">
        <v>0</v>
      </c>
      <c r="K47" s="782">
        <v>0</v>
      </c>
      <c r="L47" s="782">
        <v>0</v>
      </c>
      <c r="M47" s="782">
        <v>0</v>
      </c>
      <c r="N47" s="782">
        <v>0</v>
      </c>
      <c r="O47" s="782">
        <v>0</v>
      </c>
      <c r="P47" s="781">
        <v>0</v>
      </c>
      <c r="Q47" s="781">
        <v>0</v>
      </c>
      <c r="R47" s="781">
        <v>0</v>
      </c>
      <c r="S47" s="781">
        <v>0</v>
      </c>
      <c r="T47" s="781">
        <v>0</v>
      </c>
      <c r="U47" s="777">
        <v>7.4106512895853892E-5</v>
      </c>
      <c r="V47" s="35"/>
    </row>
    <row r="48" spans="1:22" x14ac:dyDescent="0.25">
      <c r="A48" s="779" t="s">
        <v>788</v>
      </c>
      <c r="B48" s="782">
        <v>1.3470298566788878E-3</v>
      </c>
      <c r="C48" s="782">
        <v>2.4668709573563297E-7</v>
      </c>
      <c r="D48" s="782">
        <v>6.1564942997606648E-4</v>
      </c>
      <c r="E48" s="782">
        <v>4.195041726480828E-8</v>
      </c>
      <c r="F48" s="782">
        <v>0</v>
      </c>
      <c r="G48" s="782">
        <v>9.3439547827235269E-4</v>
      </c>
      <c r="H48" s="782">
        <v>0</v>
      </c>
      <c r="I48" s="782">
        <v>4.6690499112484379E-4</v>
      </c>
      <c r="J48" s="782">
        <v>0</v>
      </c>
      <c r="K48" s="782">
        <v>0</v>
      </c>
      <c r="L48" s="782">
        <v>0</v>
      </c>
      <c r="M48" s="782">
        <v>0</v>
      </c>
      <c r="N48" s="782">
        <v>0</v>
      </c>
      <c r="O48" s="782">
        <v>0</v>
      </c>
      <c r="P48" s="781">
        <v>0</v>
      </c>
      <c r="Q48" s="781">
        <v>0</v>
      </c>
      <c r="R48" s="781">
        <v>0</v>
      </c>
      <c r="S48" s="781">
        <v>0</v>
      </c>
      <c r="T48" s="781">
        <v>0</v>
      </c>
      <c r="U48" s="777">
        <v>6.9143526334364454E-4</v>
      </c>
      <c r="V48" s="35"/>
    </row>
    <row r="49" spans="1:22" x14ac:dyDescent="0.25">
      <c r="A49" s="779" t="s">
        <v>789</v>
      </c>
      <c r="B49" s="782">
        <v>1.4332385508660638E-3</v>
      </c>
      <c r="C49" s="782">
        <v>0</v>
      </c>
      <c r="D49" s="782">
        <v>2.7297854881981577E-4</v>
      </c>
      <c r="E49" s="782">
        <v>0</v>
      </c>
      <c r="F49" s="782">
        <v>0</v>
      </c>
      <c r="G49" s="782">
        <v>2.0158091596627231E-11</v>
      </c>
      <c r="H49" s="782">
        <v>0</v>
      </c>
      <c r="I49" s="782">
        <v>0</v>
      </c>
      <c r="J49" s="782">
        <v>0</v>
      </c>
      <c r="K49" s="782">
        <v>0</v>
      </c>
      <c r="L49" s="782">
        <v>0</v>
      </c>
      <c r="M49" s="782">
        <v>0</v>
      </c>
      <c r="N49" s="782">
        <v>0</v>
      </c>
      <c r="O49" s="782">
        <v>0</v>
      </c>
      <c r="P49" s="781">
        <v>0</v>
      </c>
      <c r="Q49" s="781">
        <v>0</v>
      </c>
      <c r="R49" s="781">
        <v>0</v>
      </c>
      <c r="S49" s="781">
        <v>0</v>
      </c>
      <c r="T49" s="781">
        <v>0</v>
      </c>
      <c r="U49" s="777">
        <v>4.0767932328935523E-4</v>
      </c>
      <c r="V49" s="35"/>
    </row>
    <row r="50" spans="1:22" x14ac:dyDescent="0.25">
      <c r="A50" s="779" t="s">
        <v>790</v>
      </c>
      <c r="B50" s="782">
        <v>6.5729083843640099E-3</v>
      </c>
      <c r="C50" s="782">
        <v>6.3067002121582657E-4</v>
      </c>
      <c r="D50" s="782">
        <v>7.0201610805238762E-3</v>
      </c>
      <c r="E50" s="782">
        <v>2.5122615376632013E-3</v>
      </c>
      <c r="F50" s="782">
        <v>1.5251428504722481E-3</v>
      </c>
      <c r="G50" s="782">
        <v>1.2699942610822376E-3</v>
      </c>
      <c r="H50" s="782">
        <v>0</v>
      </c>
      <c r="I50" s="782">
        <v>2.265685764050843E-4</v>
      </c>
      <c r="J50" s="782">
        <v>0</v>
      </c>
      <c r="K50" s="782">
        <v>0</v>
      </c>
      <c r="L50" s="782">
        <v>0</v>
      </c>
      <c r="M50" s="782">
        <v>0</v>
      </c>
      <c r="N50" s="782">
        <v>0</v>
      </c>
      <c r="O50" s="782">
        <v>0</v>
      </c>
      <c r="P50" s="781">
        <v>0</v>
      </c>
      <c r="Q50" s="781">
        <v>0</v>
      </c>
      <c r="R50" s="781">
        <v>0</v>
      </c>
      <c r="S50" s="781">
        <v>0</v>
      </c>
      <c r="T50" s="781">
        <v>2.5252730223594249E-4</v>
      </c>
      <c r="U50" s="777">
        <v>4.1071293932005981E-3</v>
      </c>
      <c r="V50" s="35"/>
    </row>
    <row r="51" spans="1:22" ht="3.45" customHeight="1" x14ac:dyDescent="0.25">
      <c r="A51" s="779"/>
      <c r="B51" s="782"/>
      <c r="C51" s="783"/>
      <c r="D51" s="783"/>
      <c r="E51" s="783"/>
      <c r="F51" s="783"/>
      <c r="G51" s="783"/>
      <c r="H51" s="783"/>
      <c r="I51" s="783"/>
      <c r="J51" s="783"/>
      <c r="K51" s="783"/>
      <c r="L51" s="783"/>
      <c r="M51" s="783"/>
      <c r="N51" s="783"/>
      <c r="O51" s="783"/>
      <c r="P51" s="784"/>
      <c r="Q51" s="784"/>
      <c r="R51" s="784"/>
      <c r="S51" s="784"/>
      <c r="T51" s="784"/>
      <c r="U51" s="785"/>
      <c r="V51" s="35"/>
    </row>
    <row r="52" spans="1:22" x14ac:dyDescent="0.25">
      <c r="A52" s="776" t="s">
        <v>796</v>
      </c>
      <c r="B52" s="786">
        <v>19.244564956612532</v>
      </c>
      <c r="C52" s="786">
        <v>80.959891637656241</v>
      </c>
      <c r="D52" s="786">
        <v>16.687078211516663</v>
      </c>
      <c r="E52" s="786">
        <v>40.31688204170328</v>
      </c>
      <c r="F52" s="786">
        <v>15.638500581419764</v>
      </c>
      <c r="G52" s="786">
        <v>21.227130496430551</v>
      </c>
      <c r="H52" s="786">
        <v>0</v>
      </c>
      <c r="I52" s="786">
        <v>30.685483372851262</v>
      </c>
      <c r="J52" s="786">
        <v>3.217761728495558</v>
      </c>
      <c r="K52" s="786">
        <v>42.769662809829775</v>
      </c>
      <c r="L52" s="786">
        <v>99.918648657156808</v>
      </c>
      <c r="M52" s="786">
        <v>0.60442701126136</v>
      </c>
      <c r="N52" s="786">
        <v>100</v>
      </c>
      <c r="O52" s="786">
        <v>73.120379927576607</v>
      </c>
      <c r="P52" s="778">
        <v>0</v>
      </c>
      <c r="Q52" s="778">
        <v>0</v>
      </c>
      <c r="R52" s="778">
        <v>0</v>
      </c>
      <c r="S52" s="778">
        <v>17.536352718266983</v>
      </c>
      <c r="T52" s="778">
        <v>97.365429082757075</v>
      </c>
      <c r="U52" s="777">
        <v>21.63071645619905</v>
      </c>
      <c r="V52" s="35"/>
    </row>
    <row r="53" spans="1:22" x14ac:dyDescent="0.25">
      <c r="A53" s="779" t="s">
        <v>787</v>
      </c>
      <c r="B53" s="782">
        <v>4.6894465276112616</v>
      </c>
      <c r="C53" s="782">
        <v>0.13057597401478707</v>
      </c>
      <c r="D53" s="782">
        <v>5.1468353703306828</v>
      </c>
      <c r="E53" s="782">
        <v>8.8461934965059363</v>
      </c>
      <c r="F53" s="782">
        <v>1.3478853255779617</v>
      </c>
      <c r="G53" s="782">
        <v>3.9550248402862502</v>
      </c>
      <c r="H53" s="782">
        <v>0</v>
      </c>
      <c r="I53" s="782">
        <v>6.1972916997507026</v>
      </c>
      <c r="J53" s="782">
        <v>0</v>
      </c>
      <c r="K53" s="782">
        <v>0.23283496869323084</v>
      </c>
      <c r="L53" s="782">
        <v>48.48396971254472</v>
      </c>
      <c r="M53" s="782">
        <v>0</v>
      </c>
      <c r="N53" s="782">
        <v>37.030489140272785</v>
      </c>
      <c r="O53" s="782">
        <v>0</v>
      </c>
      <c r="P53" s="781">
        <v>0</v>
      </c>
      <c r="Q53" s="781">
        <v>0</v>
      </c>
      <c r="R53" s="781">
        <v>0</v>
      </c>
      <c r="S53" s="781">
        <v>0</v>
      </c>
      <c r="T53" s="781">
        <v>8.2964367833936734</v>
      </c>
      <c r="U53" s="777">
        <v>5.0243867917098655</v>
      </c>
      <c r="V53" s="35"/>
    </row>
    <row r="54" spans="1:22" x14ac:dyDescent="0.25">
      <c r="A54" s="779" t="s">
        <v>136</v>
      </c>
      <c r="B54" s="782">
        <v>14.554895150809422</v>
      </c>
      <c r="C54" s="782">
        <v>60.616769549300152</v>
      </c>
      <c r="D54" s="782">
        <v>11.538842140941041</v>
      </c>
      <c r="E54" s="782">
        <v>31.403771564848466</v>
      </c>
      <c r="F54" s="782">
        <v>14.290327658700191</v>
      </c>
      <c r="G54" s="782">
        <v>15.987516519392978</v>
      </c>
      <c r="H54" s="782">
        <v>0</v>
      </c>
      <c r="I54" s="782">
        <v>24.487175540637828</v>
      </c>
      <c r="J54" s="782">
        <v>3.217761728495558</v>
      </c>
      <c r="K54" s="782">
        <v>42.536827841136549</v>
      </c>
      <c r="L54" s="782">
        <v>51.434678944612081</v>
      </c>
      <c r="M54" s="782">
        <v>0.50967240741318742</v>
      </c>
      <c r="N54" s="782">
        <v>62.969510859727208</v>
      </c>
      <c r="O54" s="782">
        <v>73.120379927576607</v>
      </c>
      <c r="P54" s="781">
        <v>0</v>
      </c>
      <c r="Q54" s="781">
        <v>0</v>
      </c>
      <c r="R54" s="781">
        <v>0</v>
      </c>
      <c r="S54" s="781">
        <v>17.536352718266983</v>
      </c>
      <c r="T54" s="781">
        <v>87.579027917114431</v>
      </c>
      <c r="U54" s="777">
        <v>16.323568520234677</v>
      </c>
      <c r="V54" s="35"/>
    </row>
    <row r="55" spans="1:22" x14ac:dyDescent="0.25">
      <c r="A55" s="787" t="s">
        <v>797</v>
      </c>
      <c r="B55" s="782">
        <v>0</v>
      </c>
      <c r="C55" s="782">
        <v>0</v>
      </c>
      <c r="D55" s="782">
        <v>0</v>
      </c>
      <c r="E55" s="782">
        <v>0</v>
      </c>
      <c r="F55" s="782">
        <v>1.435557620325891E-3</v>
      </c>
      <c r="G55" s="782">
        <v>1.1065178832896955E-3</v>
      </c>
      <c r="H55" s="782">
        <v>0</v>
      </c>
      <c r="I55" s="782">
        <v>1.4946856252354859E-2</v>
      </c>
      <c r="J55" s="782">
        <v>0.21704491813486093</v>
      </c>
      <c r="K55" s="782">
        <v>0</v>
      </c>
      <c r="L55" s="782">
        <v>0</v>
      </c>
      <c r="M55" s="782">
        <v>0</v>
      </c>
      <c r="N55" s="782">
        <v>0</v>
      </c>
      <c r="O55" s="782">
        <v>0</v>
      </c>
      <c r="P55" s="781">
        <v>0</v>
      </c>
      <c r="Q55" s="781">
        <v>0</v>
      </c>
      <c r="R55" s="781">
        <v>0</v>
      </c>
      <c r="S55" s="781">
        <v>0.20617729144428659</v>
      </c>
      <c r="T55" s="781">
        <v>0</v>
      </c>
      <c r="U55" s="777">
        <v>1.2830341401097446E-2</v>
      </c>
      <c r="V55" s="35"/>
    </row>
    <row r="56" spans="1:22" x14ac:dyDescent="0.25">
      <c r="A56" s="787" t="s">
        <v>798</v>
      </c>
      <c r="B56" s="782">
        <v>14.554895150809422</v>
      </c>
      <c r="C56" s="782">
        <v>60.616769549300152</v>
      </c>
      <c r="D56" s="782">
        <v>11.538842140941041</v>
      </c>
      <c r="E56" s="782">
        <v>31.403771564848466</v>
      </c>
      <c r="F56" s="782">
        <v>14.288892101079867</v>
      </c>
      <c r="G56" s="782">
        <v>15.986410001509688</v>
      </c>
      <c r="H56" s="782">
        <v>0</v>
      </c>
      <c r="I56" s="782">
        <v>24.47222868438547</v>
      </c>
      <c r="J56" s="782">
        <v>3.0007168103606969</v>
      </c>
      <c r="K56" s="782">
        <v>42.536827841136549</v>
      </c>
      <c r="L56" s="782">
        <v>51.434678944612081</v>
      </c>
      <c r="M56" s="782">
        <v>0.50967240741318742</v>
      </c>
      <c r="N56" s="782">
        <v>62.969510859727208</v>
      </c>
      <c r="O56" s="782">
        <v>73.120379927576607</v>
      </c>
      <c r="P56" s="781">
        <v>0</v>
      </c>
      <c r="Q56" s="781">
        <v>0</v>
      </c>
      <c r="R56" s="781">
        <v>0</v>
      </c>
      <c r="S56" s="781">
        <v>17.330175426822695</v>
      </c>
      <c r="T56" s="781">
        <v>87.579027917114431</v>
      </c>
      <c r="U56" s="777">
        <v>16.310738178833581</v>
      </c>
      <c r="V56" s="35"/>
    </row>
    <row r="57" spans="1:22" x14ac:dyDescent="0.25">
      <c r="A57" s="788" t="s">
        <v>799</v>
      </c>
      <c r="B57" s="782">
        <v>1.3588214408736707</v>
      </c>
      <c r="C57" s="782">
        <v>0</v>
      </c>
      <c r="D57" s="782">
        <v>0.63252292910808716</v>
      </c>
      <c r="E57" s="782">
        <v>5.6906818125020597E-4</v>
      </c>
      <c r="F57" s="782">
        <v>1.3866481985223413</v>
      </c>
      <c r="G57" s="782">
        <v>0.10117524069521357</v>
      </c>
      <c r="H57" s="782">
        <v>0</v>
      </c>
      <c r="I57" s="782">
        <v>3.2883407193406926E-2</v>
      </c>
      <c r="J57" s="782">
        <v>0</v>
      </c>
      <c r="K57" s="782">
        <v>0</v>
      </c>
      <c r="L57" s="782">
        <v>0</v>
      </c>
      <c r="M57" s="782">
        <v>0.50967240741318742</v>
      </c>
      <c r="N57" s="782">
        <v>0</v>
      </c>
      <c r="O57" s="782">
        <v>0</v>
      </c>
      <c r="P57" s="781">
        <v>0</v>
      </c>
      <c r="Q57" s="781">
        <v>0</v>
      </c>
      <c r="R57" s="781">
        <v>0</v>
      </c>
      <c r="S57" s="781">
        <v>0</v>
      </c>
      <c r="T57" s="781">
        <v>4.322328541022664E-4</v>
      </c>
      <c r="U57" s="777">
        <v>0.59222314040580226</v>
      </c>
      <c r="V57" s="35"/>
    </row>
    <row r="58" spans="1:22" x14ac:dyDescent="0.25">
      <c r="A58" s="779" t="s">
        <v>788</v>
      </c>
      <c r="B58" s="782">
        <v>0</v>
      </c>
      <c r="C58" s="782">
        <v>0</v>
      </c>
      <c r="D58" s="782">
        <v>0</v>
      </c>
      <c r="E58" s="782">
        <v>0</v>
      </c>
      <c r="F58" s="782">
        <v>0</v>
      </c>
      <c r="G58" s="782">
        <v>0</v>
      </c>
      <c r="H58" s="782">
        <v>0</v>
      </c>
      <c r="I58" s="782">
        <v>0</v>
      </c>
      <c r="J58" s="782">
        <v>0</v>
      </c>
      <c r="K58" s="782">
        <v>0</v>
      </c>
      <c r="L58" s="782">
        <v>0</v>
      </c>
      <c r="M58" s="782">
        <v>0</v>
      </c>
      <c r="N58" s="782">
        <v>0</v>
      </c>
      <c r="O58" s="782">
        <v>0</v>
      </c>
      <c r="P58" s="781">
        <v>0</v>
      </c>
      <c r="Q58" s="781">
        <v>0</v>
      </c>
      <c r="R58" s="781">
        <v>0</v>
      </c>
      <c r="S58" s="781">
        <v>0</v>
      </c>
      <c r="T58" s="781">
        <v>0</v>
      </c>
      <c r="U58" s="777">
        <v>0</v>
      </c>
      <c r="V58" s="35"/>
    </row>
    <row r="59" spans="1:22" x14ac:dyDescent="0.25">
      <c r="A59" s="779" t="s">
        <v>790</v>
      </c>
      <c r="B59" s="782">
        <v>2.2327819184866639E-4</v>
      </c>
      <c r="C59" s="782">
        <v>20.212546114341301</v>
      </c>
      <c r="D59" s="782">
        <v>1.4007002449361416E-3</v>
      </c>
      <c r="E59" s="782">
        <v>6.6916980348876012E-2</v>
      </c>
      <c r="F59" s="782">
        <v>2.8759714161286543E-4</v>
      </c>
      <c r="G59" s="782">
        <v>1.2845891367513238</v>
      </c>
      <c r="H59" s="782">
        <v>0</v>
      </c>
      <c r="I59" s="782">
        <v>1.0161324627338277E-3</v>
      </c>
      <c r="J59" s="782">
        <v>0</v>
      </c>
      <c r="K59" s="782">
        <v>0</v>
      </c>
      <c r="L59" s="782">
        <v>0</v>
      </c>
      <c r="M59" s="782">
        <v>9.4754603848172567E-2</v>
      </c>
      <c r="N59" s="782">
        <v>0</v>
      </c>
      <c r="O59" s="782">
        <v>0</v>
      </c>
      <c r="P59" s="781">
        <v>0</v>
      </c>
      <c r="Q59" s="781">
        <v>0</v>
      </c>
      <c r="R59" s="781">
        <v>0</v>
      </c>
      <c r="S59" s="781">
        <v>0</v>
      </c>
      <c r="T59" s="781">
        <v>1.4899643822489632</v>
      </c>
      <c r="U59" s="777">
        <v>0.28276114425450388</v>
      </c>
      <c r="V59" s="35"/>
    </row>
    <row r="60" spans="1:22" ht="3.45" customHeight="1" x14ac:dyDescent="0.25">
      <c r="A60" s="779"/>
      <c r="B60" s="782"/>
      <c r="C60" s="783"/>
      <c r="D60" s="783"/>
      <c r="E60" s="783"/>
      <c r="F60" s="783"/>
      <c r="G60" s="783"/>
      <c r="H60" s="783"/>
      <c r="I60" s="783"/>
      <c r="J60" s="783"/>
      <c r="K60" s="783"/>
      <c r="L60" s="783"/>
      <c r="M60" s="783"/>
      <c r="N60" s="783"/>
      <c r="O60" s="783"/>
      <c r="P60" s="784"/>
      <c r="Q60" s="784"/>
      <c r="R60" s="784"/>
      <c r="S60" s="784"/>
      <c r="T60" s="784"/>
      <c r="U60" s="785"/>
      <c r="V60" s="35"/>
    </row>
    <row r="61" spans="1:22" x14ac:dyDescent="0.25">
      <c r="A61" s="776" t="s">
        <v>800</v>
      </c>
      <c r="B61" s="786">
        <v>22.900429252197256</v>
      </c>
      <c r="C61" s="786">
        <v>5.865407538883864</v>
      </c>
      <c r="D61" s="786">
        <v>19.523355093919744</v>
      </c>
      <c r="E61" s="786">
        <v>22.403883723556348</v>
      </c>
      <c r="F61" s="786">
        <v>24.590194334519687</v>
      </c>
      <c r="G61" s="786">
        <v>22.591961995749315</v>
      </c>
      <c r="H61" s="786">
        <v>0</v>
      </c>
      <c r="I61" s="786">
        <v>23.167099605362559</v>
      </c>
      <c r="J61" s="786">
        <v>2.5752914679088659</v>
      </c>
      <c r="K61" s="786">
        <v>13.444850669282232</v>
      </c>
      <c r="L61" s="786">
        <v>0</v>
      </c>
      <c r="M61" s="786">
        <v>0</v>
      </c>
      <c r="N61" s="786">
        <v>0</v>
      </c>
      <c r="O61" s="786">
        <v>0</v>
      </c>
      <c r="P61" s="778">
        <v>0</v>
      </c>
      <c r="Q61" s="778">
        <v>0</v>
      </c>
      <c r="R61" s="778">
        <v>0</v>
      </c>
      <c r="S61" s="778">
        <v>0</v>
      </c>
      <c r="T61" s="778">
        <v>2.3786970727602097</v>
      </c>
      <c r="U61" s="777">
        <v>19.421041174770547</v>
      </c>
      <c r="V61" s="35"/>
    </row>
    <row r="62" spans="1:22" x14ac:dyDescent="0.25">
      <c r="A62" s="779" t="s">
        <v>136</v>
      </c>
      <c r="B62" s="782">
        <v>21.385831422559313</v>
      </c>
      <c r="C62" s="782">
        <v>0.22352664977959075</v>
      </c>
      <c r="D62" s="782">
        <v>15.563075111119277</v>
      </c>
      <c r="E62" s="782">
        <v>9.0023038055052282</v>
      </c>
      <c r="F62" s="782">
        <v>18.606993633724219</v>
      </c>
      <c r="G62" s="782">
        <v>20.981909382111372</v>
      </c>
      <c r="H62" s="782">
        <v>0</v>
      </c>
      <c r="I62" s="782">
        <v>18.795045492461934</v>
      </c>
      <c r="J62" s="782">
        <v>2.5744797773316801</v>
      </c>
      <c r="K62" s="782">
        <v>9.0285755784015826</v>
      </c>
      <c r="L62" s="782">
        <v>0</v>
      </c>
      <c r="M62" s="782">
        <v>0</v>
      </c>
      <c r="N62" s="782">
        <v>0</v>
      </c>
      <c r="O62" s="782">
        <v>0</v>
      </c>
      <c r="P62" s="781">
        <v>0</v>
      </c>
      <c r="Q62" s="781">
        <v>0</v>
      </c>
      <c r="R62" s="781">
        <v>0</v>
      </c>
      <c r="S62" s="781">
        <v>0</v>
      </c>
      <c r="T62" s="781">
        <v>0.4374480286256256</v>
      </c>
      <c r="U62" s="777">
        <v>16.377515464389909</v>
      </c>
      <c r="V62" s="35"/>
    </row>
    <row r="63" spans="1:22" x14ac:dyDescent="0.25">
      <c r="A63" s="779" t="s">
        <v>801</v>
      </c>
      <c r="B63" s="782">
        <v>1.514597829637943</v>
      </c>
      <c r="C63" s="782">
        <v>5.6418808891042733</v>
      </c>
      <c r="D63" s="782">
        <v>3.9602799828004658</v>
      </c>
      <c r="E63" s="782">
        <v>13.367704232465085</v>
      </c>
      <c r="F63" s="782">
        <v>5.9832007007954662</v>
      </c>
      <c r="G63" s="782">
        <v>1.6100526136379441</v>
      </c>
      <c r="H63" s="782">
        <v>0</v>
      </c>
      <c r="I63" s="782">
        <v>4.3720541129006225</v>
      </c>
      <c r="J63" s="782">
        <v>8.1169057718613136E-4</v>
      </c>
      <c r="K63" s="782">
        <v>4.4162750908806485</v>
      </c>
      <c r="L63" s="782">
        <v>0</v>
      </c>
      <c r="M63" s="782">
        <v>0</v>
      </c>
      <c r="N63" s="782">
        <v>0</v>
      </c>
      <c r="O63" s="782">
        <v>0</v>
      </c>
      <c r="P63" s="781">
        <v>0</v>
      </c>
      <c r="Q63" s="781">
        <v>0</v>
      </c>
      <c r="R63" s="781">
        <v>0</v>
      </c>
      <c r="S63" s="781">
        <v>0</v>
      </c>
      <c r="T63" s="781">
        <v>1.9412490441345842</v>
      </c>
      <c r="U63" s="777">
        <v>3.0428769799511532</v>
      </c>
      <c r="V63" s="35"/>
    </row>
    <row r="64" spans="1:22" x14ac:dyDescent="0.25">
      <c r="A64" s="779" t="s">
        <v>743</v>
      </c>
      <c r="B64" s="782">
        <v>0</v>
      </c>
      <c r="C64" s="782">
        <v>0</v>
      </c>
      <c r="D64" s="782">
        <v>0</v>
      </c>
      <c r="E64" s="782">
        <v>3.3875685586030505E-2</v>
      </c>
      <c r="F64" s="782">
        <v>0</v>
      </c>
      <c r="G64" s="782">
        <v>0</v>
      </c>
      <c r="H64" s="782">
        <v>0</v>
      </c>
      <c r="I64" s="782">
        <v>0</v>
      </c>
      <c r="J64" s="782">
        <v>0</v>
      </c>
      <c r="K64" s="782">
        <v>0</v>
      </c>
      <c r="L64" s="782">
        <v>0</v>
      </c>
      <c r="M64" s="782">
        <v>0</v>
      </c>
      <c r="N64" s="782">
        <v>0</v>
      </c>
      <c r="O64" s="782">
        <v>0</v>
      </c>
      <c r="P64" s="781">
        <v>0</v>
      </c>
      <c r="Q64" s="781">
        <v>0</v>
      </c>
      <c r="R64" s="781">
        <v>0</v>
      </c>
      <c r="S64" s="781">
        <v>0</v>
      </c>
      <c r="T64" s="781">
        <v>0</v>
      </c>
      <c r="U64" s="777">
        <v>6.4873042948759537E-4</v>
      </c>
      <c r="V64" s="35"/>
    </row>
    <row r="65" spans="1:22" ht="4.6500000000000004" customHeight="1" x14ac:dyDescent="0.25">
      <c r="A65" s="789"/>
      <c r="B65" s="790"/>
      <c r="C65" s="18"/>
      <c r="D65" s="18"/>
      <c r="E65" s="18"/>
      <c r="F65" s="18"/>
      <c r="G65" s="18"/>
      <c r="H65" s="18"/>
      <c r="I65" s="18"/>
      <c r="J65" s="18"/>
      <c r="K65" s="18"/>
      <c r="L65" s="18"/>
      <c r="M65" s="18"/>
      <c r="N65" s="18"/>
      <c r="O65" s="18"/>
      <c r="P65" s="791"/>
      <c r="Q65" s="791"/>
      <c r="R65" s="791"/>
      <c r="S65" s="791"/>
      <c r="T65" s="791"/>
      <c r="U65" s="792"/>
      <c r="V65" s="35"/>
    </row>
    <row r="66" spans="1:22" ht="20.399999999999999" x14ac:dyDescent="0.25">
      <c r="A66" s="793" t="s">
        <v>802</v>
      </c>
      <c r="B66" s="794">
        <v>81411081.169630006</v>
      </c>
      <c r="C66" s="794">
        <v>1763367.4704500001</v>
      </c>
      <c r="D66" s="794">
        <v>122823511.75561</v>
      </c>
      <c r="E66" s="794">
        <v>7055948.8867899999</v>
      </c>
      <c r="F66" s="794">
        <v>14597495.567780001</v>
      </c>
      <c r="G66" s="794">
        <v>49607870.626370005</v>
      </c>
      <c r="H66" s="794">
        <v>1072975.86005</v>
      </c>
      <c r="I66" s="794">
        <v>49530941.925219998</v>
      </c>
      <c r="J66" s="794">
        <v>13595636.45331</v>
      </c>
      <c r="K66" s="794">
        <v>4250388.3439600002</v>
      </c>
      <c r="L66" s="794">
        <v>3678953.6169899995</v>
      </c>
      <c r="M66" s="794">
        <v>5883552.4434599997</v>
      </c>
      <c r="N66" s="794">
        <v>1424565.66769</v>
      </c>
      <c r="O66" s="794">
        <v>996964.26195000007</v>
      </c>
      <c r="P66" s="795">
        <v>1129002.3168299999</v>
      </c>
      <c r="Q66" s="795">
        <v>124637.75999999999</v>
      </c>
      <c r="R66" s="795">
        <v>2469309.9615300004</v>
      </c>
      <c r="S66" s="795">
        <v>4657659.2954200003</v>
      </c>
      <c r="T66" s="795">
        <v>2376721.2285000002</v>
      </c>
      <c r="U66" s="794">
        <v>368450584.61154008</v>
      </c>
      <c r="V66" s="35"/>
    </row>
    <row r="67" spans="1:22" ht="4.6500000000000004" customHeight="1" thickBot="1" x14ac:dyDescent="0.3">
      <c r="A67" s="796"/>
      <c r="B67" s="28"/>
      <c r="C67" s="28"/>
      <c r="D67" s="28"/>
      <c r="E67" s="28"/>
      <c r="F67" s="28"/>
      <c r="G67" s="28"/>
      <c r="H67" s="28"/>
      <c r="I67" s="28"/>
      <c r="J67" s="28"/>
      <c r="K67" s="28"/>
      <c r="L67" s="28"/>
      <c r="M67" s="28"/>
      <c r="N67" s="28"/>
      <c r="O67" s="28"/>
      <c r="P67" s="28"/>
      <c r="Q67" s="28"/>
      <c r="R67" s="28"/>
      <c r="S67" s="28"/>
      <c r="T67" s="28"/>
      <c r="U67" s="28"/>
      <c r="V67" s="35"/>
    </row>
    <row r="68" spans="1:22" x14ac:dyDescent="0.25">
      <c r="A68" s="18" t="s">
        <v>681</v>
      </c>
      <c r="B68" s="18"/>
      <c r="C68" s="18"/>
      <c r="D68" s="18"/>
      <c r="E68" s="18"/>
      <c r="F68" s="18"/>
      <c r="G68" s="18"/>
      <c r="H68" s="18"/>
      <c r="I68" s="18"/>
      <c r="J68" s="18"/>
      <c r="K68" s="18"/>
      <c r="L68" s="18"/>
      <c r="M68" s="18"/>
      <c r="N68" s="18"/>
      <c r="O68" s="18"/>
      <c r="P68" s="18"/>
      <c r="Q68" s="18"/>
      <c r="R68" s="18"/>
      <c r="S68" s="18"/>
      <c r="T68" s="18"/>
      <c r="U68" s="18"/>
      <c r="V68" s="35"/>
    </row>
    <row r="69" spans="1:22" x14ac:dyDescent="0.25">
      <c r="A69" s="797" t="s">
        <v>803</v>
      </c>
      <c r="B69" s="798"/>
      <c r="C69" s="798"/>
      <c r="D69" s="798"/>
      <c r="E69" s="798"/>
      <c r="F69" s="798"/>
      <c r="G69" s="798"/>
      <c r="H69" s="798"/>
      <c r="I69" s="798"/>
      <c r="J69" s="798"/>
      <c r="K69" s="798"/>
      <c r="L69" s="783"/>
      <c r="M69" s="783"/>
      <c r="N69" s="783"/>
      <c r="O69" s="783"/>
      <c r="P69" s="783"/>
      <c r="Q69" s="783"/>
      <c r="R69" s="783"/>
      <c r="S69" s="783"/>
      <c r="T69" s="783"/>
      <c r="U69" s="783"/>
      <c r="V69" s="35"/>
    </row>
    <row r="70" spans="1:22" ht="13.5" customHeight="1" x14ac:dyDescent="0.25">
      <c r="A70" s="799" t="s">
        <v>476</v>
      </c>
      <c r="B70" s="799"/>
      <c r="C70" s="799"/>
      <c r="D70" s="799"/>
      <c r="E70" s="799"/>
      <c r="F70" s="799"/>
      <c r="G70" s="799"/>
      <c r="H70" s="799"/>
      <c r="I70" s="799"/>
      <c r="J70" s="799"/>
      <c r="K70" s="799"/>
      <c r="L70" s="799"/>
      <c r="M70" s="799"/>
      <c r="N70" s="799"/>
      <c r="O70" s="799"/>
      <c r="P70" s="799"/>
      <c r="Q70" s="799"/>
      <c r="R70" s="799"/>
      <c r="S70" s="799"/>
      <c r="T70" s="799"/>
      <c r="U70" s="800"/>
      <c r="V70" s="35"/>
    </row>
    <row r="71" spans="1:22" ht="13.5" customHeight="1" x14ac:dyDescent="0.25">
      <c r="A71" s="799"/>
      <c r="B71" s="799"/>
      <c r="C71" s="799"/>
      <c r="D71" s="799"/>
      <c r="E71" s="799"/>
      <c r="F71" s="799"/>
      <c r="G71" s="799"/>
      <c r="H71" s="799"/>
      <c r="I71" s="799"/>
      <c r="J71" s="799"/>
      <c r="K71" s="799"/>
      <c r="L71" s="799"/>
      <c r="M71" s="799"/>
      <c r="N71" s="799"/>
      <c r="O71" s="799"/>
      <c r="P71" s="799"/>
      <c r="Q71" s="799"/>
      <c r="R71" s="799"/>
      <c r="S71" s="799"/>
      <c r="T71" s="799"/>
      <c r="U71" s="800"/>
      <c r="V71" s="35"/>
    </row>
    <row r="72" spans="1:22" ht="12.75" customHeight="1" x14ac:dyDescent="0.25">
      <c r="A72" s="799" t="s">
        <v>174</v>
      </c>
      <c r="B72" s="799"/>
      <c r="C72" s="799"/>
      <c r="D72" s="799"/>
      <c r="E72" s="799"/>
      <c r="F72" s="799"/>
      <c r="G72" s="799"/>
      <c r="H72" s="799"/>
      <c r="I72" s="799"/>
      <c r="J72" s="799"/>
      <c r="K72" s="799"/>
      <c r="L72" s="799"/>
      <c r="M72" s="799"/>
      <c r="N72" s="799"/>
      <c r="O72" s="799"/>
      <c r="P72" s="799"/>
      <c r="Q72" s="799"/>
      <c r="R72" s="799"/>
      <c r="S72" s="799"/>
      <c r="T72" s="799"/>
      <c r="U72" s="799"/>
      <c r="V72" s="35"/>
    </row>
    <row r="73" spans="1:22" x14ac:dyDescent="0.25">
      <c r="A73" s="799"/>
      <c r="B73" s="799"/>
      <c r="C73" s="799"/>
      <c r="D73" s="799"/>
      <c r="E73" s="799"/>
      <c r="F73" s="799"/>
      <c r="G73" s="799"/>
      <c r="H73" s="799"/>
      <c r="I73" s="799"/>
      <c r="J73" s="799"/>
      <c r="K73" s="799"/>
      <c r="L73" s="799"/>
      <c r="M73" s="799"/>
      <c r="N73" s="799"/>
      <c r="O73" s="799"/>
      <c r="P73" s="799"/>
      <c r="Q73" s="799"/>
      <c r="R73" s="799"/>
      <c r="S73" s="799"/>
      <c r="T73" s="799"/>
      <c r="U73" s="799"/>
      <c r="V73" s="35"/>
    </row>
    <row r="74" spans="1:22" x14ac:dyDescent="0.25">
      <c r="A74" s="799"/>
      <c r="B74" s="799"/>
      <c r="C74" s="799"/>
      <c r="D74" s="799"/>
      <c r="E74" s="799"/>
      <c r="F74" s="799"/>
      <c r="G74" s="799"/>
      <c r="H74" s="799"/>
      <c r="I74" s="799"/>
      <c r="J74" s="799"/>
      <c r="K74" s="799"/>
      <c r="L74" s="799"/>
      <c r="M74" s="799"/>
      <c r="N74" s="799"/>
      <c r="O74" s="799"/>
      <c r="P74" s="799"/>
      <c r="Q74" s="799"/>
      <c r="R74" s="799"/>
      <c r="S74" s="799"/>
      <c r="T74" s="799"/>
      <c r="U74" s="799"/>
      <c r="V74" s="35"/>
    </row>
    <row r="75" spans="1:22" ht="12.75" customHeight="1" x14ac:dyDescent="0.25">
      <c r="A75" s="801"/>
      <c r="B75" s="801"/>
      <c r="C75" s="801"/>
      <c r="D75" s="801"/>
      <c r="E75" s="801"/>
      <c r="F75" s="801"/>
      <c r="G75" s="801"/>
      <c r="H75" s="801"/>
      <c r="I75" s="801"/>
      <c r="J75" s="801"/>
      <c r="K75" s="801"/>
      <c r="L75" s="801"/>
      <c r="M75" s="801"/>
      <c r="N75" s="801"/>
      <c r="O75" s="801"/>
      <c r="P75" s="801"/>
      <c r="Q75" s="801"/>
      <c r="R75" s="801"/>
      <c r="S75" s="801"/>
      <c r="T75" s="801"/>
      <c r="U75" s="801"/>
    </row>
    <row r="76" spans="1:22" x14ac:dyDescent="0.25">
      <c r="A76" s="802"/>
      <c r="B76" s="802"/>
      <c r="C76" s="802"/>
      <c r="D76" s="802"/>
      <c r="E76" s="802"/>
      <c r="F76" s="802"/>
      <c r="G76" s="802"/>
      <c r="H76" s="802"/>
      <c r="I76" s="802"/>
      <c r="J76" s="802"/>
      <c r="K76" s="802"/>
      <c r="L76" s="802"/>
      <c r="M76" s="802"/>
      <c r="N76" s="802"/>
      <c r="O76" s="802"/>
      <c r="P76" s="802"/>
      <c r="Q76" s="802"/>
      <c r="R76" s="802"/>
      <c r="S76" s="802"/>
      <c r="T76" s="802"/>
      <c r="U76" s="802"/>
    </row>
    <row r="77" spans="1:22" x14ac:dyDescent="0.25">
      <c r="B77" s="803"/>
      <c r="C77" s="803"/>
      <c r="D77" s="803"/>
      <c r="E77" s="803"/>
      <c r="F77" s="803"/>
      <c r="G77" s="803"/>
      <c r="H77" s="803"/>
      <c r="I77" s="803"/>
      <c r="J77" s="803"/>
      <c r="K77" s="803"/>
      <c r="L77" s="803"/>
      <c r="M77" s="803"/>
      <c r="N77" s="803"/>
      <c r="O77" s="803"/>
      <c r="P77" s="803"/>
      <c r="Q77" s="803"/>
      <c r="R77" s="803"/>
      <c r="S77" s="803"/>
      <c r="T77" s="803"/>
      <c r="U77" s="803"/>
    </row>
    <row r="200" spans="3:3" x14ac:dyDescent="0.25">
      <c r="C200" s="7" t="s">
        <v>159</v>
      </c>
    </row>
  </sheetData>
  <mergeCells count="6">
    <mergeCell ref="A2:U2"/>
    <mergeCell ref="A3:U3"/>
    <mergeCell ref="A4:U4"/>
    <mergeCell ref="A70:T71"/>
    <mergeCell ref="A72:U74"/>
    <mergeCell ref="A75:U75"/>
  </mergeCells>
  <hyperlinks>
    <hyperlink ref="A1" location="Índice!A1" display="Volver al Índice" xr:uid="{2DC6F4BA-4287-4908-B373-2494250F5D72}"/>
  </hyperlinks>
  <pageMargins left="0.15748031496062992" right="0.19685039370078741" top="0.98425196850393704" bottom="0.98425196850393704" header="0" footer="0"/>
  <pageSetup paperSize="9" scale="58"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0CCDB-E1D4-412D-B474-B484D9C3FAEE}">
  <sheetPr codeName="Hoja31"/>
  <dimension ref="A1:AD286"/>
  <sheetViews>
    <sheetView showGridLines="0" zoomScaleNormal="100" workbookViewId="0"/>
  </sheetViews>
  <sheetFormatPr baseColWidth="10" defaultRowHeight="13.2" x14ac:dyDescent="0.25"/>
  <cols>
    <col min="1" max="1" width="45.109375" style="7" customWidth="1"/>
    <col min="2" max="6" width="15.44140625" style="7" customWidth="1"/>
    <col min="7" max="7" width="18.44140625" style="7" customWidth="1"/>
    <col min="8" max="16384" width="11.5546875" style="7"/>
  </cols>
  <sheetData>
    <row r="1" spans="1:30" s="602" customFormat="1" ht="18" customHeight="1" x14ac:dyDescent="0.35">
      <c r="A1" s="1344" t="s">
        <v>1132</v>
      </c>
      <c r="B1" s="601"/>
      <c r="C1" s="601"/>
      <c r="D1" s="601"/>
      <c r="E1" s="601"/>
      <c r="F1" s="601"/>
      <c r="G1" s="601"/>
    </row>
    <row r="2" spans="1:30" s="41" customFormat="1" ht="25.2" customHeight="1" x14ac:dyDescent="0.5">
      <c r="A2" s="167" t="s">
        <v>682</v>
      </c>
      <c r="B2" s="167"/>
      <c r="C2" s="167"/>
      <c r="D2" s="167"/>
      <c r="E2" s="167"/>
      <c r="F2" s="167"/>
      <c r="G2" s="167"/>
    </row>
    <row r="3" spans="1:30" s="603" customFormat="1" ht="18" customHeight="1" x14ac:dyDescent="0.35">
      <c r="A3" s="169">
        <v>46053</v>
      </c>
      <c r="B3" s="169"/>
      <c r="C3" s="169"/>
      <c r="D3" s="169"/>
      <c r="E3" s="169"/>
      <c r="F3" s="169"/>
      <c r="G3" s="169"/>
    </row>
    <row r="4" spans="1:30" s="384" customFormat="1" ht="18" customHeight="1" x14ac:dyDescent="0.3">
      <c r="A4" s="170" t="s">
        <v>176</v>
      </c>
      <c r="B4" s="170"/>
      <c r="C4" s="170"/>
      <c r="D4" s="170"/>
      <c r="E4" s="170"/>
      <c r="F4" s="170"/>
      <c r="G4" s="170"/>
    </row>
    <row r="5" spans="1:30" ht="7.5" customHeight="1" thickBot="1" x14ac:dyDescent="0.3">
      <c r="A5" s="604"/>
      <c r="B5" s="604"/>
      <c r="C5" s="604"/>
    </row>
    <row r="6" spans="1:30" ht="27" customHeight="1" x14ac:dyDescent="0.25">
      <c r="A6" s="46" t="s">
        <v>1</v>
      </c>
      <c r="B6" s="47" t="s">
        <v>683</v>
      </c>
      <c r="C6" s="47" t="s">
        <v>684</v>
      </c>
      <c r="D6" s="47" t="s">
        <v>685</v>
      </c>
      <c r="E6" s="47" t="s">
        <v>686</v>
      </c>
      <c r="F6" s="47" t="s">
        <v>687</v>
      </c>
      <c r="G6" s="46" t="s">
        <v>688</v>
      </c>
      <c r="H6" s="604"/>
      <c r="I6" s="604"/>
      <c r="J6" s="604"/>
      <c r="K6" s="604"/>
      <c r="L6" s="604"/>
      <c r="M6" s="604"/>
      <c r="N6" s="604"/>
      <c r="O6" s="604"/>
      <c r="P6" s="604"/>
      <c r="Q6" s="604"/>
      <c r="R6" s="604"/>
      <c r="S6" s="604"/>
      <c r="T6" s="604"/>
      <c r="U6" s="604"/>
      <c r="V6" s="604"/>
      <c r="W6" s="604"/>
      <c r="X6" s="604"/>
      <c r="Y6" s="604"/>
      <c r="Z6" s="604"/>
      <c r="AA6" s="604"/>
      <c r="AB6" s="604"/>
      <c r="AC6" s="604"/>
      <c r="AD6" s="604"/>
    </row>
    <row r="7" spans="1:30" ht="39.15" customHeight="1" x14ac:dyDescent="0.25">
      <c r="A7" s="605"/>
      <c r="B7" s="50"/>
      <c r="C7" s="50"/>
      <c r="D7" s="50"/>
      <c r="E7" s="50"/>
      <c r="F7" s="50"/>
      <c r="G7" s="605"/>
      <c r="H7" s="604"/>
      <c r="I7" s="604"/>
      <c r="J7" s="604"/>
      <c r="K7" s="604"/>
      <c r="L7" s="604"/>
      <c r="M7" s="604"/>
      <c r="N7" s="604"/>
      <c r="O7" s="604"/>
      <c r="P7" s="604"/>
      <c r="Q7" s="604"/>
      <c r="R7" s="604"/>
      <c r="S7" s="604"/>
      <c r="T7" s="604"/>
      <c r="U7" s="604"/>
      <c r="V7" s="604"/>
      <c r="W7" s="604"/>
      <c r="X7" s="604"/>
      <c r="Y7" s="604"/>
      <c r="Z7" s="604"/>
      <c r="AA7" s="604"/>
      <c r="AB7" s="604"/>
      <c r="AC7" s="604"/>
      <c r="AD7" s="604"/>
    </row>
    <row r="8" spans="1:30" ht="3.15" customHeight="1" x14ac:dyDescent="0.25">
      <c r="A8" s="606"/>
      <c r="B8" s="607"/>
      <c r="C8" s="607"/>
      <c r="D8" s="607"/>
      <c r="E8" s="607"/>
      <c r="F8" s="607"/>
      <c r="G8" s="388"/>
      <c r="H8" s="604"/>
      <c r="I8" s="604"/>
      <c r="J8" s="604"/>
      <c r="K8" s="604"/>
      <c r="L8" s="604"/>
      <c r="M8" s="604"/>
      <c r="N8" s="604"/>
      <c r="O8" s="604"/>
      <c r="P8" s="604"/>
      <c r="Q8" s="604"/>
      <c r="R8" s="604"/>
      <c r="S8" s="604"/>
      <c r="T8" s="604"/>
      <c r="U8" s="604"/>
      <c r="V8" s="604"/>
      <c r="W8" s="604"/>
      <c r="X8" s="604"/>
      <c r="Y8" s="604"/>
      <c r="Z8" s="604"/>
      <c r="AA8" s="604"/>
      <c r="AB8" s="604"/>
      <c r="AC8" s="604"/>
      <c r="AD8" s="604"/>
    </row>
    <row r="9" spans="1:30" s="24" customFormat="1" ht="6" customHeight="1" x14ac:dyDescent="0.3">
      <c r="A9" s="290"/>
      <c r="B9" s="608"/>
      <c r="C9" s="608"/>
      <c r="D9" s="608"/>
      <c r="E9" s="608"/>
      <c r="F9" s="608"/>
      <c r="G9" s="609"/>
      <c r="H9" s="610"/>
      <c r="I9" s="610"/>
      <c r="J9" s="610"/>
      <c r="K9" s="610"/>
      <c r="L9" s="610"/>
      <c r="M9" s="610"/>
      <c r="N9" s="611"/>
      <c r="O9" s="611"/>
    </row>
    <row r="10" spans="1:30" s="24" customFormat="1" ht="20.100000000000001" customHeight="1" x14ac:dyDescent="0.3">
      <c r="A10" s="290" t="s">
        <v>29</v>
      </c>
      <c r="B10" s="612" t="s">
        <v>134</v>
      </c>
      <c r="C10" s="612">
        <v>45.705736932495086</v>
      </c>
      <c r="D10" s="612">
        <v>3.0894508242750836</v>
      </c>
      <c r="E10" s="612">
        <v>0.33783538803022861</v>
      </c>
      <c r="F10" s="612">
        <v>50.86697685519961</v>
      </c>
      <c r="G10" s="613">
        <v>48971164.910999998</v>
      </c>
      <c r="H10" s="610"/>
      <c r="I10" s="610"/>
      <c r="J10" s="610"/>
      <c r="K10" s="610"/>
      <c r="L10" s="610"/>
      <c r="M10" s="610"/>
      <c r="N10" s="611"/>
      <c r="O10" s="611"/>
    </row>
    <row r="11" spans="1:30" s="24" customFormat="1" ht="20.100000000000001" customHeight="1" x14ac:dyDescent="0.3">
      <c r="A11" s="290" t="s">
        <v>30</v>
      </c>
      <c r="B11" s="612" t="s">
        <v>134</v>
      </c>
      <c r="C11" s="612">
        <v>24.228129374981382</v>
      </c>
      <c r="D11" s="612" t="s">
        <v>134</v>
      </c>
      <c r="E11" s="612" t="s">
        <v>134</v>
      </c>
      <c r="F11" s="612">
        <v>75.771870625018607</v>
      </c>
      <c r="G11" s="613">
        <v>230855.26800000001</v>
      </c>
      <c r="H11" s="610"/>
      <c r="I11" s="610"/>
      <c r="J11" s="610"/>
      <c r="K11" s="610"/>
      <c r="L11" s="610"/>
      <c r="M11" s="610"/>
      <c r="N11" s="611"/>
      <c r="O11" s="611"/>
    </row>
    <row r="12" spans="1:30" s="24" customFormat="1" ht="20.100000000000001" customHeight="1" x14ac:dyDescent="0.3">
      <c r="A12" s="290" t="s">
        <v>31</v>
      </c>
      <c r="B12" s="612">
        <v>0.27858225888063293</v>
      </c>
      <c r="C12" s="612">
        <v>20.888381632816994</v>
      </c>
      <c r="D12" s="612">
        <v>2.840941508723283</v>
      </c>
      <c r="E12" s="612">
        <v>0.39973482921519071</v>
      </c>
      <c r="F12" s="612">
        <v>75.592359770363899</v>
      </c>
      <c r="G12" s="613">
        <v>92600618.946999997</v>
      </c>
      <c r="H12" s="610"/>
      <c r="I12" s="610"/>
      <c r="J12" s="610"/>
      <c r="K12" s="610"/>
      <c r="L12" s="610"/>
      <c r="M12" s="610"/>
      <c r="N12" s="611"/>
      <c r="O12" s="611"/>
    </row>
    <row r="13" spans="1:30" s="24" customFormat="1" ht="20.100000000000001" customHeight="1" x14ac:dyDescent="0.3">
      <c r="A13" s="290" t="s">
        <v>32</v>
      </c>
      <c r="B13" s="612">
        <v>1.253452627389783</v>
      </c>
      <c r="C13" s="612">
        <v>14.002635487812269</v>
      </c>
      <c r="D13" s="612">
        <v>1.1385712254949389</v>
      </c>
      <c r="E13" s="612">
        <v>0.16412379250255163</v>
      </c>
      <c r="F13" s="612">
        <v>83.44121686680046</v>
      </c>
      <c r="G13" s="613">
        <v>6124286.3370000003</v>
      </c>
      <c r="H13" s="610"/>
      <c r="I13" s="610"/>
      <c r="J13" s="610"/>
      <c r="K13" s="610"/>
      <c r="L13" s="610"/>
      <c r="M13" s="610"/>
      <c r="N13" s="611"/>
      <c r="O13" s="611"/>
    </row>
    <row r="14" spans="1:30" s="24" customFormat="1" ht="20.100000000000001" customHeight="1" x14ac:dyDescent="0.3">
      <c r="A14" s="290" t="s">
        <v>33</v>
      </c>
      <c r="B14" s="612" t="s">
        <v>134</v>
      </c>
      <c r="C14" s="612">
        <v>24.805306420325657</v>
      </c>
      <c r="D14" s="612">
        <v>4.3790683178837906</v>
      </c>
      <c r="E14" s="612">
        <v>0.55361947524637023</v>
      </c>
      <c r="F14" s="612">
        <v>70.262005786544179</v>
      </c>
      <c r="G14" s="613">
        <v>9670958.7349999994</v>
      </c>
      <c r="H14" s="610"/>
      <c r="I14" s="610"/>
      <c r="J14" s="610"/>
      <c r="K14" s="610"/>
      <c r="L14" s="610"/>
      <c r="M14" s="610"/>
      <c r="N14" s="611"/>
      <c r="O14" s="611"/>
    </row>
    <row r="15" spans="1:30" s="24" customFormat="1" ht="20.100000000000001" customHeight="1" x14ac:dyDescent="0.3">
      <c r="A15" s="290" t="s">
        <v>117</v>
      </c>
      <c r="B15" s="612" t="s">
        <v>134</v>
      </c>
      <c r="C15" s="612">
        <v>27.473748185183368</v>
      </c>
      <c r="D15" s="612">
        <v>2.5225283427229925</v>
      </c>
      <c r="E15" s="612">
        <v>8.1848770515753094E-2</v>
      </c>
      <c r="F15" s="612">
        <v>69.921874701577892</v>
      </c>
      <c r="G15" s="613">
        <v>23358534.135000002</v>
      </c>
      <c r="H15" s="610"/>
      <c r="I15" s="610"/>
      <c r="J15" s="610"/>
      <c r="K15" s="610"/>
      <c r="L15" s="610"/>
      <c r="M15" s="610"/>
      <c r="N15" s="611"/>
      <c r="O15" s="611"/>
    </row>
    <row r="16" spans="1:30" s="24" customFormat="1" ht="20.100000000000001" customHeight="1" x14ac:dyDescent="0.3">
      <c r="A16" s="290" t="s">
        <v>35</v>
      </c>
      <c r="B16" s="612" t="s">
        <v>134</v>
      </c>
      <c r="C16" s="612">
        <v>71.642369451249337</v>
      </c>
      <c r="D16" s="612">
        <v>0.78698834991463695</v>
      </c>
      <c r="E16" s="612">
        <v>0.17594741516996035</v>
      </c>
      <c r="F16" s="612">
        <v>27.394694783666058</v>
      </c>
      <c r="G16" s="613">
        <v>1631208.3910000001</v>
      </c>
      <c r="H16" s="610"/>
      <c r="I16" s="610"/>
      <c r="J16" s="610"/>
      <c r="K16" s="610"/>
      <c r="L16" s="610"/>
      <c r="M16" s="610"/>
      <c r="N16" s="611"/>
      <c r="O16" s="611"/>
    </row>
    <row r="17" spans="1:15" s="24" customFormat="1" ht="20.100000000000001" customHeight="1" x14ac:dyDescent="0.3">
      <c r="A17" s="290" t="s">
        <v>36</v>
      </c>
      <c r="B17" s="612" t="s">
        <v>134</v>
      </c>
      <c r="C17" s="612">
        <v>26.497002188606348</v>
      </c>
      <c r="D17" s="612">
        <v>1.8715871833447053</v>
      </c>
      <c r="E17" s="612">
        <v>0.22172579357914352</v>
      </c>
      <c r="F17" s="612">
        <v>71.4096848344698</v>
      </c>
      <c r="G17" s="613">
        <v>20425640.728999998</v>
      </c>
      <c r="H17" s="610"/>
      <c r="I17" s="610"/>
      <c r="J17" s="610"/>
      <c r="K17" s="610"/>
      <c r="L17" s="610"/>
      <c r="M17" s="610"/>
      <c r="N17" s="611"/>
      <c r="O17" s="611"/>
    </row>
    <row r="18" spans="1:15" s="24" customFormat="1" ht="20.100000000000001" customHeight="1" x14ac:dyDescent="0.3">
      <c r="A18" s="290" t="s">
        <v>37</v>
      </c>
      <c r="B18" s="612" t="s">
        <v>134</v>
      </c>
      <c r="C18" s="612">
        <v>2.9012225992834855E-2</v>
      </c>
      <c r="D18" s="612" t="s">
        <v>134</v>
      </c>
      <c r="E18" s="612" t="s">
        <v>134</v>
      </c>
      <c r="F18" s="612">
        <v>99.97098777400717</v>
      </c>
      <c r="G18" s="613">
        <v>5170234.0949999997</v>
      </c>
      <c r="H18" s="610"/>
      <c r="I18" s="610"/>
      <c r="J18" s="610"/>
      <c r="K18" s="610"/>
      <c r="L18" s="610"/>
      <c r="M18" s="610"/>
      <c r="N18" s="611"/>
      <c r="O18" s="611"/>
    </row>
    <row r="19" spans="1:15" s="24" customFormat="1" ht="20.100000000000001" customHeight="1" x14ac:dyDescent="0.3">
      <c r="A19" s="290" t="s">
        <v>38</v>
      </c>
      <c r="B19" s="612" t="s">
        <v>134</v>
      </c>
      <c r="C19" s="612">
        <v>57.345662264198495</v>
      </c>
      <c r="D19" s="612">
        <v>0.43583374796108382</v>
      </c>
      <c r="E19" s="612" t="s">
        <v>134</v>
      </c>
      <c r="F19" s="612">
        <v>42.218503987840428</v>
      </c>
      <c r="G19" s="613">
        <v>683771.96900000004</v>
      </c>
      <c r="H19" s="610"/>
      <c r="I19" s="610"/>
      <c r="J19" s="610"/>
      <c r="K19" s="610"/>
      <c r="L19" s="610"/>
      <c r="M19" s="610"/>
      <c r="N19" s="611"/>
      <c r="O19" s="611"/>
    </row>
    <row r="20" spans="1:15" s="24" customFormat="1" ht="20.100000000000001" customHeight="1" x14ac:dyDescent="0.3">
      <c r="A20" s="26" t="s">
        <v>39</v>
      </c>
      <c r="B20" s="612" t="s">
        <v>134</v>
      </c>
      <c r="C20" s="612">
        <v>9.3586107939210147E-4</v>
      </c>
      <c r="D20" s="612" t="s">
        <v>134</v>
      </c>
      <c r="E20" s="612" t="s">
        <v>134</v>
      </c>
      <c r="F20" s="612">
        <v>99.999064138920616</v>
      </c>
      <c r="G20" s="613">
        <v>5372592.2690000003</v>
      </c>
      <c r="H20" s="610"/>
      <c r="I20" s="610"/>
      <c r="J20" s="610"/>
      <c r="K20" s="610"/>
      <c r="L20" s="610"/>
      <c r="M20" s="610"/>
      <c r="N20" s="611"/>
      <c r="O20" s="611"/>
    </row>
    <row r="21" spans="1:15" s="24" customFormat="1" ht="20.100000000000001" customHeight="1" x14ac:dyDescent="0.3">
      <c r="A21" s="26" t="s">
        <v>118</v>
      </c>
      <c r="B21" s="612">
        <v>3.1309534895490856</v>
      </c>
      <c r="C21" s="612">
        <v>38.970271963409317</v>
      </c>
      <c r="D21" s="612">
        <v>1.3644826412926254</v>
      </c>
      <c r="E21" s="612">
        <v>0.18900343712730633</v>
      </c>
      <c r="F21" s="612">
        <v>56.345288468621668</v>
      </c>
      <c r="G21" s="613">
        <v>5954535.6270000003</v>
      </c>
      <c r="H21" s="610"/>
      <c r="I21" s="610"/>
      <c r="J21" s="610"/>
      <c r="K21" s="610"/>
      <c r="L21" s="610"/>
      <c r="M21" s="610"/>
      <c r="N21" s="611"/>
      <c r="O21" s="611"/>
    </row>
    <row r="22" spans="1:15" s="24" customFormat="1" ht="20.100000000000001" customHeight="1" x14ac:dyDescent="0.3">
      <c r="A22" s="26" t="s">
        <v>154</v>
      </c>
      <c r="B22" s="612" t="s">
        <v>134</v>
      </c>
      <c r="C22" s="612" t="s">
        <v>134</v>
      </c>
      <c r="D22" s="612" t="s">
        <v>134</v>
      </c>
      <c r="E22" s="612" t="s">
        <v>134</v>
      </c>
      <c r="F22" s="612">
        <v>100</v>
      </c>
      <c r="G22" s="613">
        <v>3645184.1009999998</v>
      </c>
      <c r="H22" s="610"/>
      <c r="I22" s="610"/>
      <c r="J22" s="610"/>
      <c r="K22" s="610"/>
      <c r="L22" s="610"/>
      <c r="M22" s="610"/>
      <c r="N22" s="611"/>
      <c r="O22" s="611"/>
    </row>
    <row r="23" spans="1:15" s="24" customFormat="1" ht="20.100000000000001" customHeight="1" x14ac:dyDescent="0.3">
      <c r="A23" s="27" t="s">
        <v>42</v>
      </c>
      <c r="B23" s="612" t="s">
        <v>134</v>
      </c>
      <c r="C23" s="612">
        <v>52.662840179519733</v>
      </c>
      <c r="D23" s="612" t="s">
        <v>134</v>
      </c>
      <c r="E23" s="612" t="s">
        <v>134</v>
      </c>
      <c r="F23" s="612">
        <v>47.337159820480259</v>
      </c>
      <c r="G23" s="613">
        <v>32035.474999999999</v>
      </c>
      <c r="H23" s="610"/>
      <c r="I23" s="610"/>
      <c r="J23" s="610"/>
      <c r="K23" s="610"/>
      <c r="L23" s="610"/>
      <c r="M23" s="610"/>
      <c r="N23" s="611"/>
      <c r="O23" s="611"/>
    </row>
    <row r="24" spans="1:15" s="24" customFormat="1" ht="20.100000000000001" customHeight="1" x14ac:dyDescent="0.3">
      <c r="A24" s="26" t="s">
        <v>43</v>
      </c>
      <c r="B24" s="612" t="s">
        <v>134</v>
      </c>
      <c r="C24" s="612">
        <v>70.446321944335679</v>
      </c>
      <c r="D24" s="612">
        <v>0.6629153215156377</v>
      </c>
      <c r="E24" s="612">
        <v>1.0935636372751694E-2</v>
      </c>
      <c r="F24" s="612">
        <v>28.879827097775934</v>
      </c>
      <c r="G24" s="613">
        <v>2139811.4569999999</v>
      </c>
      <c r="H24" s="610"/>
      <c r="I24" s="610"/>
      <c r="J24" s="610"/>
      <c r="K24" s="610"/>
      <c r="L24" s="610"/>
      <c r="M24" s="610"/>
      <c r="N24" s="611"/>
      <c r="O24" s="611"/>
    </row>
    <row r="25" spans="1:15" s="24" customFormat="1" ht="20.100000000000001" customHeight="1" x14ac:dyDescent="0.3">
      <c r="A25" s="26" t="s">
        <v>44</v>
      </c>
      <c r="B25" s="612" t="s">
        <v>134</v>
      </c>
      <c r="C25" s="612">
        <v>26.778907280041192</v>
      </c>
      <c r="D25" s="612" t="s">
        <v>134</v>
      </c>
      <c r="E25" s="612" t="s">
        <v>134</v>
      </c>
      <c r="F25" s="612">
        <v>73.221092719958818</v>
      </c>
      <c r="G25" s="613">
        <v>3688026.0559999999</v>
      </c>
      <c r="H25" s="610"/>
      <c r="I25" s="610"/>
      <c r="J25" s="610"/>
      <c r="K25" s="610"/>
      <c r="L25" s="610"/>
      <c r="M25" s="610"/>
      <c r="N25" s="611"/>
      <c r="O25" s="611"/>
    </row>
    <row r="26" spans="1:15" s="24" customFormat="1" ht="20.100000000000001" customHeight="1" x14ac:dyDescent="0.3">
      <c r="A26" s="26" t="s">
        <v>45</v>
      </c>
      <c r="B26" s="612" t="s">
        <v>134</v>
      </c>
      <c r="C26" s="612">
        <v>26.369852867515537</v>
      </c>
      <c r="D26" s="612" t="s">
        <v>134</v>
      </c>
      <c r="E26" s="612" t="s">
        <v>134</v>
      </c>
      <c r="F26" s="612">
        <v>73.630147132484453</v>
      </c>
      <c r="G26" s="613">
        <v>1907188.62</v>
      </c>
      <c r="H26" s="610"/>
      <c r="I26" s="610"/>
      <c r="J26" s="610"/>
      <c r="K26" s="610"/>
      <c r="L26" s="610"/>
      <c r="M26" s="610"/>
      <c r="N26" s="611"/>
      <c r="O26" s="611"/>
    </row>
    <row r="27" spans="1:15" s="24" customFormat="1" ht="20.100000000000001" customHeight="1" x14ac:dyDescent="0.3">
      <c r="A27" s="26" t="s">
        <v>46</v>
      </c>
      <c r="B27" s="612" t="s">
        <v>134</v>
      </c>
      <c r="C27" s="612" t="s">
        <v>134</v>
      </c>
      <c r="D27" s="612" t="s">
        <v>134</v>
      </c>
      <c r="E27" s="612" t="s">
        <v>134</v>
      </c>
      <c r="F27" s="612">
        <v>100</v>
      </c>
      <c r="G27" s="613">
        <v>134753.07399999999</v>
      </c>
      <c r="H27" s="610"/>
      <c r="I27" s="610"/>
      <c r="J27" s="610"/>
      <c r="K27" s="610"/>
      <c r="L27" s="610"/>
      <c r="M27" s="610"/>
      <c r="N27" s="611"/>
      <c r="O27" s="611"/>
    </row>
    <row r="28" spans="1:15" s="24" customFormat="1" ht="20.100000000000001" customHeight="1" x14ac:dyDescent="0.3">
      <c r="A28" s="26" t="s">
        <v>47</v>
      </c>
      <c r="B28" s="612" t="s">
        <v>134</v>
      </c>
      <c r="C28" s="612" t="s">
        <v>134</v>
      </c>
      <c r="D28" s="612" t="s">
        <v>134</v>
      </c>
      <c r="E28" s="612" t="s">
        <v>134</v>
      </c>
      <c r="F28" s="612">
        <v>100</v>
      </c>
      <c r="G28" s="613">
        <v>925609.05799999996</v>
      </c>
      <c r="H28" s="610"/>
      <c r="I28" s="610"/>
      <c r="J28" s="610"/>
      <c r="K28" s="610"/>
      <c r="L28" s="610"/>
      <c r="M28" s="610"/>
      <c r="N28" s="611"/>
      <c r="O28" s="611"/>
    </row>
    <row r="29" spans="1:15" s="474" customFormat="1" ht="30.15" customHeight="1" thickBot="1" x14ac:dyDescent="0.35">
      <c r="A29" s="365" t="s">
        <v>48</v>
      </c>
      <c r="B29" s="614">
        <v>0.22399723393145393</v>
      </c>
      <c r="C29" s="614">
        <v>27.406153733376254</v>
      </c>
      <c r="D29" s="614">
        <v>2.4583018191272288</v>
      </c>
      <c r="E29" s="614">
        <v>0.29138488957834258</v>
      </c>
      <c r="F29" s="614">
        <v>69.620162323986719</v>
      </c>
      <c r="G29" s="615">
        <v>232667009.25400001</v>
      </c>
      <c r="H29" s="610"/>
      <c r="I29" s="616"/>
      <c r="J29" s="616"/>
      <c r="K29" s="616"/>
      <c r="L29" s="616"/>
      <c r="M29" s="616"/>
    </row>
    <row r="30" spans="1:15" s="64" customFormat="1" ht="6" customHeight="1" x14ac:dyDescent="0.3">
      <c r="A30" s="24"/>
      <c r="B30" s="182"/>
      <c r="C30" s="617"/>
      <c r="D30" s="182"/>
      <c r="E30" s="182"/>
      <c r="F30" s="182"/>
      <c r="G30" s="182"/>
    </row>
    <row r="31" spans="1:15" s="367" customFormat="1" ht="11.25" customHeight="1" x14ac:dyDescent="0.3">
      <c r="A31" s="202" t="s">
        <v>689</v>
      </c>
      <c r="B31" s="24"/>
      <c r="C31" s="24"/>
      <c r="D31" s="24"/>
      <c r="E31" s="192"/>
      <c r="F31" s="192"/>
      <c r="G31" s="24"/>
    </row>
    <row r="32" spans="1:15" s="64" customFormat="1" ht="13.2" customHeight="1" x14ac:dyDescent="0.3">
      <c r="A32" s="202" t="s">
        <v>690</v>
      </c>
      <c r="B32" s="33"/>
      <c r="C32" s="33"/>
      <c r="D32" s="33"/>
      <c r="E32" s="33"/>
      <c r="F32" s="33"/>
      <c r="G32" s="33"/>
      <c r="H32" s="33"/>
      <c r="I32" s="33"/>
      <c r="J32" s="33"/>
      <c r="K32" s="33"/>
      <c r="L32" s="33"/>
    </row>
    <row r="33" spans="1:9" s="64" customFormat="1" x14ac:dyDescent="0.25">
      <c r="A33" s="18"/>
      <c r="B33" s="24"/>
      <c r="C33" s="24"/>
      <c r="D33" s="24"/>
      <c r="E33" s="24"/>
      <c r="F33" s="24"/>
      <c r="G33" s="24"/>
      <c r="H33" s="24"/>
      <c r="I33" s="7"/>
    </row>
    <row r="34" spans="1:9" s="64" customFormat="1" x14ac:dyDescent="0.3">
      <c r="A34" s="474"/>
      <c r="B34" s="474"/>
      <c r="C34" s="474"/>
      <c r="D34" s="474"/>
      <c r="E34" s="474"/>
      <c r="F34" s="474"/>
      <c r="G34" s="474"/>
    </row>
    <row r="35" spans="1:9" s="64" customFormat="1" x14ac:dyDescent="0.3"/>
    <row r="36" spans="1:9" s="64" customFormat="1" x14ac:dyDescent="0.3"/>
    <row r="37" spans="1:9" s="64" customFormat="1" x14ac:dyDescent="0.3"/>
    <row r="38" spans="1:9" s="64" customFormat="1" x14ac:dyDescent="0.3"/>
    <row r="39" spans="1:9" s="64" customFormat="1" x14ac:dyDescent="0.3"/>
    <row r="40" spans="1:9" s="64" customFormat="1" x14ac:dyDescent="0.3"/>
    <row r="41" spans="1:9" s="64" customFormat="1" x14ac:dyDescent="0.3"/>
    <row r="42" spans="1:9" s="64" customFormat="1" x14ac:dyDescent="0.3"/>
    <row r="43" spans="1:9" s="64" customFormat="1" x14ac:dyDescent="0.3"/>
    <row r="44" spans="1:9" s="64" customFormat="1" x14ac:dyDescent="0.3"/>
    <row r="45" spans="1:9" s="64" customFormat="1" x14ac:dyDescent="0.3"/>
    <row r="46" spans="1:9" s="64" customFormat="1" x14ac:dyDescent="0.3"/>
    <row r="47" spans="1:9" s="64" customFormat="1" x14ac:dyDescent="0.3"/>
    <row r="48" spans="1:9" s="64" customFormat="1" x14ac:dyDescent="0.3"/>
    <row r="49" s="64" customFormat="1" x14ac:dyDescent="0.3"/>
    <row r="50" s="64" customFormat="1" x14ac:dyDescent="0.3"/>
    <row r="51" s="64" customFormat="1" x14ac:dyDescent="0.3"/>
    <row r="52" s="64" customFormat="1" x14ac:dyDescent="0.3"/>
    <row r="53" s="64" customFormat="1" x14ac:dyDescent="0.3"/>
    <row r="54" s="64" customFormat="1" x14ac:dyDescent="0.3"/>
    <row r="55" s="64" customFormat="1" x14ac:dyDescent="0.3"/>
    <row r="56" s="64" customFormat="1" x14ac:dyDescent="0.3"/>
    <row r="57" s="64" customFormat="1" x14ac:dyDescent="0.3"/>
    <row r="58" s="64" customFormat="1" x14ac:dyDescent="0.3"/>
    <row r="59" s="64" customFormat="1" x14ac:dyDescent="0.3"/>
    <row r="60" s="64" customFormat="1" x14ac:dyDescent="0.3"/>
    <row r="61" s="64" customFormat="1" x14ac:dyDescent="0.3"/>
    <row r="62" s="64" customFormat="1" x14ac:dyDescent="0.3"/>
    <row r="63" s="64" customFormat="1" x14ac:dyDescent="0.3"/>
    <row r="64" s="64" customFormat="1" x14ac:dyDescent="0.3"/>
    <row r="65" s="64" customFormat="1" x14ac:dyDescent="0.3"/>
    <row r="66" s="64" customFormat="1" x14ac:dyDescent="0.3"/>
    <row r="67" s="64" customFormat="1" x14ac:dyDescent="0.3"/>
    <row r="68" s="64" customFormat="1" x14ac:dyDescent="0.3"/>
    <row r="69" s="64" customFormat="1" x14ac:dyDescent="0.3"/>
    <row r="70" s="64" customFormat="1" x14ac:dyDescent="0.3"/>
    <row r="71" s="64" customFormat="1" x14ac:dyDescent="0.3"/>
    <row r="72" s="64" customFormat="1" x14ac:dyDescent="0.3"/>
    <row r="73" s="64" customFormat="1" x14ac:dyDescent="0.3"/>
    <row r="74" s="64" customFormat="1" x14ac:dyDescent="0.3"/>
    <row r="75" s="64" customFormat="1" x14ac:dyDescent="0.3"/>
    <row r="76" s="64" customFormat="1" x14ac:dyDescent="0.3"/>
    <row r="77" s="64" customFormat="1" x14ac:dyDescent="0.3"/>
    <row r="78" s="64" customFormat="1" x14ac:dyDescent="0.3"/>
    <row r="79" s="64" customFormat="1" x14ac:dyDescent="0.3"/>
    <row r="80" s="64" customFormat="1" x14ac:dyDescent="0.3"/>
    <row r="81" s="64" customFormat="1" x14ac:dyDescent="0.3"/>
    <row r="82" s="64" customFormat="1" x14ac:dyDescent="0.3"/>
    <row r="83" s="64" customFormat="1" x14ac:dyDescent="0.3"/>
    <row r="84" s="64" customFormat="1" x14ac:dyDescent="0.3"/>
    <row r="85" s="64" customFormat="1" x14ac:dyDescent="0.3"/>
    <row r="86" s="64" customFormat="1" x14ac:dyDescent="0.3"/>
    <row r="87" s="64" customFormat="1" x14ac:dyDescent="0.3"/>
    <row r="88" s="64" customFormat="1" x14ac:dyDescent="0.3"/>
    <row r="89" s="64" customFormat="1" x14ac:dyDescent="0.3"/>
    <row r="90" s="64" customFormat="1" x14ac:dyDescent="0.3"/>
    <row r="91" s="64" customFormat="1" x14ac:dyDescent="0.3"/>
    <row r="92" s="64" customFormat="1" x14ac:dyDescent="0.3"/>
    <row r="93" s="64" customFormat="1" x14ac:dyDescent="0.3"/>
    <row r="94" s="64" customFormat="1" x14ac:dyDescent="0.3"/>
    <row r="95" s="64" customFormat="1" x14ac:dyDescent="0.3"/>
    <row r="96" s="64" customFormat="1" x14ac:dyDescent="0.3"/>
    <row r="97" s="64" customFormat="1" x14ac:dyDescent="0.3"/>
    <row r="98" s="64" customFormat="1" x14ac:dyDescent="0.3"/>
    <row r="99" s="64" customFormat="1" x14ac:dyDescent="0.3"/>
    <row r="100" s="64" customFormat="1" x14ac:dyDescent="0.3"/>
    <row r="101" s="64" customFormat="1" x14ac:dyDescent="0.3"/>
    <row r="102" s="64" customFormat="1" x14ac:dyDescent="0.3"/>
    <row r="103" s="64" customFormat="1" x14ac:dyDescent="0.3"/>
    <row r="104" s="64" customFormat="1" x14ac:dyDescent="0.3"/>
    <row r="105" s="64" customFormat="1" x14ac:dyDescent="0.3"/>
    <row r="106" s="64" customFormat="1" x14ac:dyDescent="0.3"/>
    <row r="107" s="64" customFormat="1" x14ac:dyDescent="0.3"/>
    <row r="108" s="64" customFormat="1" x14ac:dyDescent="0.3"/>
    <row r="109" s="64" customFormat="1" x14ac:dyDescent="0.3"/>
    <row r="110" s="64" customFormat="1" x14ac:dyDescent="0.3"/>
    <row r="111" s="64" customFormat="1" x14ac:dyDescent="0.3"/>
    <row r="112" s="64" customFormat="1" x14ac:dyDescent="0.3"/>
    <row r="113" s="64" customFormat="1" x14ac:dyDescent="0.3"/>
    <row r="114" s="64" customFormat="1" x14ac:dyDescent="0.3"/>
    <row r="115" s="64" customFormat="1" x14ac:dyDescent="0.3"/>
    <row r="116" s="64" customFormat="1" x14ac:dyDescent="0.3"/>
    <row r="117" s="64" customFormat="1" x14ac:dyDescent="0.3"/>
    <row r="118" s="64" customFormat="1" x14ac:dyDescent="0.3"/>
    <row r="119" s="64" customFormat="1" x14ac:dyDescent="0.3"/>
    <row r="120" s="64" customFormat="1" x14ac:dyDescent="0.3"/>
    <row r="121" s="64" customFormat="1" x14ac:dyDescent="0.3"/>
    <row r="122" s="64" customFormat="1" x14ac:dyDescent="0.3"/>
    <row r="123" s="64" customFormat="1" x14ac:dyDescent="0.3"/>
    <row r="124" s="64" customFormat="1" x14ac:dyDescent="0.3"/>
    <row r="125" s="64" customFormat="1" x14ac:dyDescent="0.3"/>
    <row r="126" s="64" customFormat="1" x14ac:dyDescent="0.3"/>
    <row r="127" s="64" customFormat="1" x14ac:dyDescent="0.3"/>
    <row r="128" s="64" customFormat="1" x14ac:dyDescent="0.3"/>
    <row r="129" s="64" customFormat="1" x14ac:dyDescent="0.3"/>
    <row r="130" s="64" customFormat="1" x14ac:dyDescent="0.3"/>
    <row r="131" s="64" customFormat="1" x14ac:dyDescent="0.3"/>
    <row r="132" s="64" customFormat="1" x14ac:dyDescent="0.3"/>
    <row r="133" s="64" customFormat="1" x14ac:dyDescent="0.3"/>
    <row r="134" s="64" customFormat="1" x14ac:dyDescent="0.3"/>
    <row r="135" s="64" customFormat="1" x14ac:dyDescent="0.3"/>
    <row r="136" s="64" customFormat="1" x14ac:dyDescent="0.3"/>
    <row r="137" s="64" customFormat="1" x14ac:dyDescent="0.3"/>
    <row r="138" s="64" customFormat="1" x14ac:dyDescent="0.3"/>
    <row r="139" s="64" customFormat="1" x14ac:dyDescent="0.3"/>
    <row r="140" s="64" customFormat="1" x14ac:dyDescent="0.3"/>
    <row r="141" s="64" customFormat="1" x14ac:dyDescent="0.3"/>
    <row r="142" s="64" customFormat="1" x14ac:dyDescent="0.3"/>
    <row r="143" s="64" customFormat="1" x14ac:dyDescent="0.3"/>
    <row r="144" s="64" customFormat="1" x14ac:dyDescent="0.3"/>
    <row r="145" s="64" customFormat="1" x14ac:dyDescent="0.3"/>
    <row r="146" s="64" customFormat="1" x14ac:dyDescent="0.3"/>
    <row r="147" s="64" customFormat="1" x14ac:dyDescent="0.3"/>
    <row r="148" s="64" customFormat="1" x14ac:dyDescent="0.3"/>
    <row r="149" s="64" customFormat="1" x14ac:dyDescent="0.3"/>
    <row r="150" s="64" customFormat="1" x14ac:dyDescent="0.3"/>
    <row r="151" s="64" customFormat="1" x14ac:dyDescent="0.3"/>
    <row r="152" s="64" customFormat="1" x14ac:dyDescent="0.3"/>
    <row r="153" s="64" customFormat="1" x14ac:dyDescent="0.3"/>
    <row r="154" s="64" customFormat="1" x14ac:dyDescent="0.3"/>
    <row r="155" s="64" customFormat="1" x14ac:dyDescent="0.3"/>
    <row r="156" s="64" customFormat="1" x14ac:dyDescent="0.3"/>
    <row r="157" s="64" customFormat="1" x14ac:dyDescent="0.3"/>
    <row r="158" s="64" customFormat="1" x14ac:dyDescent="0.3"/>
    <row r="159" s="64" customFormat="1" x14ac:dyDescent="0.3"/>
    <row r="160" s="64" customFormat="1" x14ac:dyDescent="0.3"/>
    <row r="161" s="64" customFormat="1" x14ac:dyDescent="0.3"/>
    <row r="162" s="64" customFormat="1" x14ac:dyDescent="0.3"/>
    <row r="163" s="64" customFormat="1" x14ac:dyDescent="0.3"/>
    <row r="164" s="64" customFormat="1" x14ac:dyDescent="0.3"/>
    <row r="165" s="64" customFormat="1" x14ac:dyDescent="0.3"/>
    <row r="166" s="64" customFormat="1" x14ac:dyDescent="0.3"/>
    <row r="167" s="64" customFormat="1" x14ac:dyDescent="0.3"/>
    <row r="168" s="64" customFormat="1" x14ac:dyDescent="0.3"/>
    <row r="169" s="64" customFormat="1" x14ac:dyDescent="0.3"/>
    <row r="170" s="64" customFormat="1" x14ac:dyDescent="0.3"/>
    <row r="171" s="64" customFormat="1" x14ac:dyDescent="0.3"/>
    <row r="172" s="64" customFormat="1" x14ac:dyDescent="0.3"/>
    <row r="173" s="64" customFormat="1" x14ac:dyDescent="0.3"/>
    <row r="174" s="64" customFormat="1" x14ac:dyDescent="0.3"/>
    <row r="175" s="64" customFormat="1" x14ac:dyDescent="0.3"/>
    <row r="176" s="64" customFormat="1" x14ac:dyDescent="0.3"/>
    <row r="177" s="64" customFormat="1" x14ac:dyDescent="0.3"/>
    <row r="178" s="64" customFormat="1" x14ac:dyDescent="0.3"/>
    <row r="179" s="64" customFormat="1" x14ac:dyDescent="0.3"/>
    <row r="180" s="64" customFormat="1" x14ac:dyDescent="0.3"/>
    <row r="181" s="64" customFormat="1" x14ac:dyDescent="0.3"/>
    <row r="182" s="64" customFormat="1" x14ac:dyDescent="0.3"/>
    <row r="183" s="64" customFormat="1" x14ac:dyDescent="0.3"/>
    <row r="184" s="64" customFormat="1" x14ac:dyDescent="0.3"/>
    <row r="185" s="64" customFormat="1" x14ac:dyDescent="0.3"/>
    <row r="186" s="64" customFormat="1" x14ac:dyDescent="0.3"/>
    <row r="187" s="64" customFormat="1" x14ac:dyDescent="0.3"/>
    <row r="188" s="64" customFormat="1" x14ac:dyDescent="0.3"/>
    <row r="189" s="64" customFormat="1" x14ac:dyDescent="0.3"/>
    <row r="190" s="64" customFormat="1" x14ac:dyDescent="0.3"/>
    <row r="191" s="64" customFormat="1" x14ac:dyDescent="0.3"/>
    <row r="192" s="64" customFormat="1" x14ac:dyDescent="0.3"/>
    <row r="193" s="64" customFormat="1" x14ac:dyDescent="0.3"/>
    <row r="194" s="64" customFormat="1" x14ac:dyDescent="0.3"/>
    <row r="195" s="64" customFormat="1" x14ac:dyDescent="0.3"/>
    <row r="196" s="64" customFormat="1" x14ac:dyDescent="0.3"/>
    <row r="197" s="64" customFormat="1" x14ac:dyDescent="0.3"/>
    <row r="198" s="64" customFormat="1" x14ac:dyDescent="0.3"/>
    <row r="199" s="64" customFormat="1" x14ac:dyDescent="0.3"/>
    <row r="200" s="64" customFormat="1" x14ac:dyDescent="0.3"/>
    <row r="201" s="64" customFormat="1" x14ac:dyDescent="0.3"/>
    <row r="202" s="64" customFormat="1" x14ac:dyDescent="0.3"/>
    <row r="203" s="64" customFormat="1" x14ac:dyDescent="0.3"/>
    <row r="204" s="64" customFormat="1" x14ac:dyDescent="0.3"/>
    <row r="205" s="64" customFormat="1" x14ac:dyDescent="0.3"/>
    <row r="206" s="64" customFormat="1" x14ac:dyDescent="0.3"/>
    <row r="207" s="64" customFormat="1" x14ac:dyDescent="0.3"/>
    <row r="208" s="64" customFormat="1" x14ac:dyDescent="0.3"/>
    <row r="209" s="64" customFormat="1" x14ac:dyDescent="0.3"/>
    <row r="210" s="64" customFormat="1" x14ac:dyDescent="0.3"/>
    <row r="211" s="64" customFormat="1" x14ac:dyDescent="0.3"/>
    <row r="212" s="64" customFormat="1" x14ac:dyDescent="0.3"/>
    <row r="213" s="64" customFormat="1" x14ac:dyDescent="0.3"/>
    <row r="214" s="64" customFormat="1" x14ac:dyDescent="0.3"/>
    <row r="215" s="64" customFormat="1" x14ac:dyDescent="0.3"/>
    <row r="216" s="64" customFormat="1" x14ac:dyDescent="0.3"/>
    <row r="217" s="64" customFormat="1" x14ac:dyDescent="0.3"/>
    <row r="218" s="64" customFormat="1" x14ac:dyDescent="0.3"/>
    <row r="219" s="64" customFormat="1" x14ac:dyDescent="0.3"/>
    <row r="220" s="64" customFormat="1" x14ac:dyDescent="0.3"/>
    <row r="221" s="64" customFormat="1" x14ac:dyDescent="0.3"/>
    <row r="222" s="64" customFormat="1" x14ac:dyDescent="0.3"/>
    <row r="223" s="64" customFormat="1" x14ac:dyDescent="0.3"/>
    <row r="224" s="64" customFormat="1" x14ac:dyDescent="0.3"/>
    <row r="225" s="64" customFormat="1" x14ac:dyDescent="0.3"/>
    <row r="226" s="64" customFormat="1" x14ac:dyDescent="0.3"/>
    <row r="227" s="64" customFormat="1" x14ac:dyDescent="0.3"/>
    <row r="228" s="64" customFormat="1" x14ac:dyDescent="0.3"/>
    <row r="229" s="64" customFormat="1" x14ac:dyDescent="0.3"/>
    <row r="230" s="64" customFormat="1" x14ac:dyDescent="0.3"/>
    <row r="231" s="64" customFormat="1" x14ac:dyDescent="0.3"/>
    <row r="232" s="64" customFormat="1" x14ac:dyDescent="0.3"/>
    <row r="233" s="64" customFormat="1" x14ac:dyDescent="0.3"/>
    <row r="234" s="64" customFormat="1" x14ac:dyDescent="0.3"/>
    <row r="235" s="64" customFormat="1" x14ac:dyDescent="0.3"/>
    <row r="236" s="64" customFormat="1" x14ac:dyDescent="0.3"/>
    <row r="237" s="64" customFormat="1" x14ac:dyDescent="0.3"/>
    <row r="238" s="64" customFormat="1" x14ac:dyDescent="0.3"/>
    <row r="239" s="64" customFormat="1" x14ac:dyDescent="0.3"/>
    <row r="240" s="64" customFormat="1" x14ac:dyDescent="0.3"/>
    <row r="241" s="64" customFormat="1" x14ac:dyDescent="0.3"/>
    <row r="242" s="64" customFormat="1" x14ac:dyDescent="0.3"/>
    <row r="243" s="64" customFormat="1" x14ac:dyDescent="0.3"/>
    <row r="244" s="64" customFormat="1" x14ac:dyDescent="0.3"/>
    <row r="245" s="64" customFormat="1" x14ac:dyDescent="0.3"/>
    <row r="246" s="64" customFormat="1" x14ac:dyDescent="0.3"/>
    <row r="247" s="64" customFormat="1" x14ac:dyDescent="0.3"/>
    <row r="248" s="64" customFormat="1" x14ac:dyDescent="0.3"/>
    <row r="249" s="64" customFormat="1" x14ac:dyDescent="0.3"/>
    <row r="250" s="64" customFormat="1" x14ac:dyDescent="0.3"/>
    <row r="251" s="64" customFormat="1" x14ac:dyDescent="0.3"/>
    <row r="252" s="64" customFormat="1" x14ac:dyDescent="0.3"/>
    <row r="253" s="64" customFormat="1" x14ac:dyDescent="0.3"/>
    <row r="254" s="64" customFormat="1" x14ac:dyDescent="0.3"/>
    <row r="255" s="64" customFormat="1" x14ac:dyDescent="0.3"/>
    <row r="256" s="64" customFormat="1" x14ac:dyDescent="0.3"/>
    <row r="257" s="64" customFormat="1" x14ac:dyDescent="0.3"/>
    <row r="258" s="64" customFormat="1" x14ac:dyDescent="0.3"/>
    <row r="259" s="64" customFormat="1" x14ac:dyDescent="0.3"/>
    <row r="260" s="64" customFormat="1" x14ac:dyDescent="0.3"/>
    <row r="261" s="64" customFormat="1" x14ac:dyDescent="0.3"/>
    <row r="262" s="64" customFormat="1" x14ac:dyDescent="0.3"/>
    <row r="263" s="64" customFormat="1" x14ac:dyDescent="0.3"/>
    <row r="264" s="64" customFormat="1" x14ac:dyDescent="0.3"/>
    <row r="265" s="64" customFormat="1" x14ac:dyDescent="0.3"/>
    <row r="266" s="64" customFormat="1" x14ac:dyDescent="0.3"/>
    <row r="267" s="64" customFormat="1" x14ac:dyDescent="0.3"/>
    <row r="268" s="64" customFormat="1" x14ac:dyDescent="0.3"/>
    <row r="269" s="64" customFormat="1" x14ac:dyDescent="0.3"/>
    <row r="270" s="64" customFormat="1" x14ac:dyDescent="0.3"/>
    <row r="271" s="64" customFormat="1" x14ac:dyDescent="0.3"/>
    <row r="272" s="64" customFormat="1" x14ac:dyDescent="0.3"/>
    <row r="273" s="64" customFormat="1" x14ac:dyDescent="0.3"/>
    <row r="274" s="64" customFormat="1" x14ac:dyDescent="0.3"/>
    <row r="275" s="64" customFormat="1" x14ac:dyDescent="0.3"/>
    <row r="276" s="64" customFormat="1" x14ac:dyDescent="0.3"/>
    <row r="277" s="64" customFormat="1" x14ac:dyDescent="0.3"/>
    <row r="278" s="64" customFormat="1" x14ac:dyDescent="0.3"/>
    <row r="279" s="64" customFormat="1" x14ac:dyDescent="0.3"/>
    <row r="280" s="64" customFormat="1" x14ac:dyDescent="0.3"/>
    <row r="281" s="64" customFormat="1" x14ac:dyDescent="0.3"/>
    <row r="282" s="64" customFormat="1" x14ac:dyDescent="0.3"/>
    <row r="283" s="64" customFormat="1" x14ac:dyDescent="0.3"/>
    <row r="284" s="64" customFormat="1" x14ac:dyDescent="0.3"/>
    <row r="285" s="64" customFormat="1" x14ac:dyDescent="0.3"/>
    <row r="286" s="64" customFormat="1" x14ac:dyDescent="0.3"/>
  </sheetData>
  <mergeCells count="7">
    <mergeCell ref="G6:G7"/>
    <mergeCell ref="A6:A7"/>
    <mergeCell ref="B6:B7"/>
    <mergeCell ref="C6:C7"/>
    <mergeCell ref="D6:D7"/>
    <mergeCell ref="E6:E7"/>
    <mergeCell ref="F6:F7"/>
  </mergeCells>
  <hyperlinks>
    <hyperlink ref="A1" location="Índice!A1" display="Volver al Índice" xr:uid="{CE0F4484-1BEE-4DF9-B2B4-1B1837204FF4}"/>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488ED-9F12-4D37-B082-C72D42158E15}">
  <sheetPr codeName="Hoja32"/>
  <dimension ref="A1:L35"/>
  <sheetViews>
    <sheetView showGridLines="0" zoomScaleNormal="75" zoomScaleSheetLayoutView="100" workbookViewId="0"/>
  </sheetViews>
  <sheetFormatPr baseColWidth="10" defaultRowHeight="13.2" x14ac:dyDescent="0.25"/>
  <cols>
    <col min="1" max="1" width="33.109375" style="7" customWidth="1"/>
    <col min="2" max="8" width="15.44140625" style="7" customWidth="1"/>
    <col min="9" max="9" width="16.44140625" style="7" customWidth="1"/>
    <col min="10" max="10" width="11.5546875" style="7"/>
    <col min="11" max="11" width="14.44140625" style="7" bestFit="1" customWidth="1"/>
    <col min="12" max="16384" width="11.5546875" style="7"/>
  </cols>
  <sheetData>
    <row r="1" spans="1:10" s="39" customFormat="1" ht="20.100000000000001" customHeight="1" x14ac:dyDescent="0.35">
      <c r="A1" s="1344" t="s">
        <v>1132</v>
      </c>
      <c r="B1" s="275"/>
      <c r="C1" s="275"/>
      <c r="D1" s="275"/>
      <c r="E1" s="275"/>
      <c r="F1" s="275"/>
      <c r="G1" s="275"/>
      <c r="H1" s="275"/>
      <c r="I1" s="275"/>
    </row>
    <row r="2" spans="1:10" s="656" customFormat="1" ht="28.2" x14ac:dyDescent="0.3">
      <c r="A2" s="167" t="s">
        <v>702</v>
      </c>
      <c r="B2" s="167"/>
      <c r="C2" s="167"/>
      <c r="D2" s="167"/>
      <c r="E2" s="167"/>
      <c r="F2" s="167"/>
      <c r="G2" s="167"/>
      <c r="H2" s="167"/>
      <c r="I2" s="167"/>
    </row>
    <row r="3" spans="1:10" s="657" customFormat="1" ht="19.8" x14ac:dyDescent="0.35">
      <c r="A3" s="169">
        <v>46053</v>
      </c>
      <c r="B3" s="169"/>
      <c r="C3" s="169"/>
      <c r="D3" s="169"/>
      <c r="E3" s="169"/>
      <c r="F3" s="169"/>
      <c r="G3" s="169"/>
      <c r="H3" s="169"/>
      <c r="I3" s="169"/>
    </row>
    <row r="4" spans="1:10" s="556" customFormat="1" ht="18.600000000000001" x14ac:dyDescent="0.35">
      <c r="A4" s="170" t="s">
        <v>176</v>
      </c>
      <c r="B4" s="170"/>
      <c r="C4" s="170"/>
      <c r="D4" s="170"/>
      <c r="E4" s="170"/>
      <c r="F4" s="170"/>
      <c r="G4" s="170"/>
      <c r="H4" s="170"/>
      <c r="I4" s="170"/>
    </row>
    <row r="5" spans="1:10" ht="15" customHeight="1" thickBot="1" x14ac:dyDescent="0.35">
      <c r="A5" s="217"/>
    </row>
    <row r="6" spans="1:10" ht="21.15" customHeight="1" x14ac:dyDescent="0.3">
      <c r="A6" s="658" t="s">
        <v>1</v>
      </c>
      <c r="B6" s="659" t="s">
        <v>703</v>
      </c>
      <c r="C6" s="659"/>
      <c r="D6" s="660" t="s">
        <v>704</v>
      </c>
      <c r="E6" s="660" t="s">
        <v>705</v>
      </c>
      <c r="F6" s="660" t="s">
        <v>706</v>
      </c>
      <c r="G6" s="660" t="s">
        <v>707</v>
      </c>
      <c r="H6" s="660" t="s">
        <v>708</v>
      </c>
      <c r="I6" s="659" t="s">
        <v>709</v>
      </c>
      <c r="J6" s="13"/>
    </row>
    <row r="7" spans="1:10" ht="45" customHeight="1" x14ac:dyDescent="0.3">
      <c r="A7" s="661"/>
      <c r="B7" s="662" t="s">
        <v>710</v>
      </c>
      <c r="C7" s="662" t="s">
        <v>711</v>
      </c>
      <c r="D7" s="663"/>
      <c r="E7" s="663"/>
      <c r="F7" s="663"/>
      <c r="G7" s="663"/>
      <c r="H7" s="663"/>
      <c r="I7" s="664"/>
      <c r="J7" s="13"/>
    </row>
    <row r="8" spans="1:10" ht="8.4" customHeight="1" x14ac:dyDescent="0.3">
      <c r="A8" s="34"/>
      <c r="B8" s="388"/>
      <c r="C8" s="388"/>
      <c r="D8" s="388"/>
      <c r="E8" s="388"/>
      <c r="F8" s="388"/>
      <c r="G8" s="388"/>
      <c r="H8" s="388"/>
      <c r="I8" s="388"/>
      <c r="J8" s="13"/>
    </row>
    <row r="9" spans="1:10" s="24" customFormat="1" ht="20.100000000000001" customHeight="1" x14ac:dyDescent="0.3">
      <c r="A9" s="290" t="s">
        <v>29</v>
      </c>
      <c r="B9" s="665">
        <v>82.871606660704842</v>
      </c>
      <c r="C9" s="665">
        <v>0.72898898848347171</v>
      </c>
      <c r="D9" s="665" t="s">
        <v>134</v>
      </c>
      <c r="E9" s="665">
        <v>5.4408442604703495</v>
      </c>
      <c r="F9" s="665">
        <v>2.2329079299863008</v>
      </c>
      <c r="G9" s="665">
        <v>3.4139254019293466</v>
      </c>
      <c r="H9" s="665">
        <v>5.3117267584256753</v>
      </c>
      <c r="I9" s="666">
        <v>100874118.487</v>
      </c>
      <c r="J9" s="591"/>
    </row>
    <row r="10" spans="1:10" s="24" customFormat="1" ht="20.100000000000001" customHeight="1" x14ac:dyDescent="0.3">
      <c r="A10" s="290" t="s">
        <v>30</v>
      </c>
      <c r="B10" s="665">
        <v>83.733544813118158</v>
      </c>
      <c r="C10" s="665">
        <v>2.2274159165153935</v>
      </c>
      <c r="D10" s="665" t="s">
        <v>134</v>
      </c>
      <c r="E10" s="665">
        <v>7.0692105588744445</v>
      </c>
      <c r="F10" s="665">
        <v>2.6984080366455339</v>
      </c>
      <c r="G10" s="665">
        <v>2.1199548042391654</v>
      </c>
      <c r="H10" s="665">
        <v>2.1514658706072987</v>
      </c>
      <c r="I10" s="666">
        <v>1670733.6840000001</v>
      </c>
      <c r="J10" s="591"/>
    </row>
    <row r="11" spans="1:10" s="24" customFormat="1" ht="20.100000000000001" customHeight="1" x14ac:dyDescent="0.3">
      <c r="A11" s="290" t="s">
        <v>31</v>
      </c>
      <c r="B11" s="665">
        <v>80.041542258950145</v>
      </c>
      <c r="C11" s="665">
        <v>0.61284871468976154</v>
      </c>
      <c r="D11" s="665" t="s">
        <v>134</v>
      </c>
      <c r="E11" s="665">
        <v>4.6354618159715564</v>
      </c>
      <c r="F11" s="665">
        <v>6.0106519878602098</v>
      </c>
      <c r="G11" s="665">
        <v>5.8546999586825486</v>
      </c>
      <c r="H11" s="665">
        <v>2.8447952638457954</v>
      </c>
      <c r="I11" s="666">
        <v>179952920.44599998</v>
      </c>
      <c r="J11" s="591"/>
    </row>
    <row r="12" spans="1:10" s="24" customFormat="1" ht="20.100000000000001" customHeight="1" x14ac:dyDescent="0.3">
      <c r="A12" s="290" t="s">
        <v>32</v>
      </c>
      <c r="B12" s="665">
        <v>81.860434644704625</v>
      </c>
      <c r="C12" s="665">
        <v>6.8892708444106387E-2</v>
      </c>
      <c r="D12" s="665" t="s">
        <v>134</v>
      </c>
      <c r="E12" s="665">
        <v>11.967061833327278</v>
      </c>
      <c r="F12" s="665">
        <v>2.2671546580880872</v>
      </c>
      <c r="G12" s="665">
        <v>0.77218424494801674</v>
      </c>
      <c r="H12" s="665">
        <v>3.0642719104878888</v>
      </c>
      <c r="I12" s="666">
        <v>8646441.8870000001</v>
      </c>
      <c r="J12" s="591"/>
    </row>
    <row r="13" spans="1:10" s="24" customFormat="1" ht="20.100000000000001" customHeight="1" x14ac:dyDescent="0.3">
      <c r="A13" s="290" t="s">
        <v>33</v>
      </c>
      <c r="B13" s="665">
        <v>74.743413126055074</v>
      </c>
      <c r="C13" s="665">
        <v>0.20913469422131981</v>
      </c>
      <c r="D13" s="665" t="s">
        <v>134</v>
      </c>
      <c r="E13" s="665">
        <v>9.8999550228073776</v>
      </c>
      <c r="F13" s="665">
        <v>5.617978275899949</v>
      </c>
      <c r="G13" s="665">
        <v>4.8998108759380532</v>
      </c>
      <c r="H13" s="665">
        <v>4.6297080050782204</v>
      </c>
      <c r="I13" s="666">
        <v>20893967.48</v>
      </c>
      <c r="J13" s="591"/>
    </row>
    <row r="14" spans="1:10" s="24" customFormat="1" ht="20.100000000000001" customHeight="1" x14ac:dyDescent="0.3">
      <c r="A14" s="290" t="s">
        <v>117</v>
      </c>
      <c r="B14" s="665">
        <v>75.614708833720982</v>
      </c>
      <c r="C14" s="665">
        <v>0.49498753334676082</v>
      </c>
      <c r="D14" s="665">
        <v>0.16933046128196558</v>
      </c>
      <c r="E14" s="665">
        <v>6.205898589220916</v>
      </c>
      <c r="F14" s="665">
        <v>2.2081376391372287</v>
      </c>
      <c r="G14" s="665">
        <v>6.0558337011713057</v>
      </c>
      <c r="H14" s="665">
        <v>9.251103242120843</v>
      </c>
      <c r="I14" s="666">
        <v>62008925.744999997</v>
      </c>
      <c r="J14" s="591"/>
    </row>
    <row r="15" spans="1:10" s="24" customFormat="1" ht="20.100000000000001" customHeight="1" x14ac:dyDescent="0.3">
      <c r="A15" s="290" t="s">
        <v>35</v>
      </c>
      <c r="B15" s="665">
        <v>60.848248088086962</v>
      </c>
      <c r="C15" s="665">
        <v>17.316373952198809</v>
      </c>
      <c r="D15" s="665" t="s">
        <v>134</v>
      </c>
      <c r="E15" s="665">
        <v>1.8552593273435951</v>
      </c>
      <c r="F15" s="665" t="s">
        <v>134</v>
      </c>
      <c r="G15" s="665">
        <v>6.3867349963259672</v>
      </c>
      <c r="H15" s="665">
        <v>13.593383636044665</v>
      </c>
      <c r="I15" s="666">
        <v>7124503.8389999997</v>
      </c>
      <c r="J15" s="591"/>
    </row>
    <row r="16" spans="1:10" s="24" customFormat="1" ht="20.100000000000001" customHeight="1" x14ac:dyDescent="0.3">
      <c r="A16" s="290" t="s">
        <v>36</v>
      </c>
      <c r="B16" s="665">
        <v>77.085706886899857</v>
      </c>
      <c r="C16" s="665">
        <v>0.55340460745829045</v>
      </c>
      <c r="D16" s="665">
        <v>7.5132921026686117E-2</v>
      </c>
      <c r="E16" s="665">
        <v>4.9281981142324707</v>
      </c>
      <c r="F16" s="665">
        <v>8.9101521770941847</v>
      </c>
      <c r="G16" s="665">
        <v>6.5853687197155928</v>
      </c>
      <c r="H16" s="665">
        <v>1.8620365735729214</v>
      </c>
      <c r="I16" s="666">
        <v>66548723.671000004</v>
      </c>
      <c r="J16" s="591"/>
    </row>
    <row r="17" spans="1:12" s="24" customFormat="1" ht="20.100000000000001" customHeight="1" x14ac:dyDescent="0.3">
      <c r="A17" s="290" t="s">
        <v>37</v>
      </c>
      <c r="B17" s="665">
        <v>69.655146526903096</v>
      </c>
      <c r="C17" s="665">
        <v>1.0557670280663449</v>
      </c>
      <c r="D17" s="665">
        <v>0.2543937628610301</v>
      </c>
      <c r="E17" s="665">
        <v>12.862819575644163</v>
      </c>
      <c r="F17" s="665">
        <v>4.256672402646922</v>
      </c>
      <c r="G17" s="665">
        <v>10.143122479204173</v>
      </c>
      <c r="H17" s="665">
        <v>1.7720782246742646</v>
      </c>
      <c r="I17" s="666">
        <v>15723655.938000001</v>
      </c>
      <c r="J17" s="591"/>
    </row>
    <row r="18" spans="1:12" s="24" customFormat="1" ht="20.100000000000001" customHeight="1" x14ac:dyDescent="0.3">
      <c r="A18" s="290" t="s">
        <v>38</v>
      </c>
      <c r="B18" s="665">
        <v>83.058714844280516</v>
      </c>
      <c r="C18" s="665">
        <v>4.4714386407734779</v>
      </c>
      <c r="D18" s="665" t="s">
        <v>134</v>
      </c>
      <c r="E18" s="665">
        <v>3.7103672131681482</v>
      </c>
      <c r="F18" s="665">
        <v>6.1825401711341641</v>
      </c>
      <c r="G18" s="665">
        <v>1.308651147125385</v>
      </c>
      <c r="H18" s="665">
        <v>1.2682879835183158</v>
      </c>
      <c r="I18" s="666">
        <v>5273045.5439999998</v>
      </c>
      <c r="J18" s="591"/>
    </row>
    <row r="19" spans="1:12" s="24" customFormat="1" ht="20.100000000000001" customHeight="1" x14ac:dyDescent="0.3">
      <c r="A19" s="26" t="s">
        <v>39</v>
      </c>
      <c r="B19" s="665">
        <v>88.838611598677147</v>
      </c>
      <c r="C19" s="665">
        <v>0.50080821650926255</v>
      </c>
      <c r="D19" s="665" t="s">
        <v>134</v>
      </c>
      <c r="E19" s="665" t="s">
        <v>134</v>
      </c>
      <c r="F19" s="665">
        <v>2.8499524465884294</v>
      </c>
      <c r="G19" s="665">
        <v>5.8142042887521699</v>
      </c>
      <c r="H19" s="665">
        <v>1.9964234494729842</v>
      </c>
      <c r="I19" s="666">
        <v>4195836.7110000001</v>
      </c>
      <c r="J19" s="591"/>
    </row>
    <row r="20" spans="1:12" s="24" customFormat="1" ht="20.100000000000001" customHeight="1" x14ac:dyDescent="0.3">
      <c r="A20" s="26" t="s">
        <v>118</v>
      </c>
      <c r="B20" s="665">
        <v>72.595849810063811</v>
      </c>
      <c r="C20" s="665">
        <v>1.3082171573353962</v>
      </c>
      <c r="D20" s="665">
        <v>2.0333388415365756</v>
      </c>
      <c r="E20" s="665">
        <v>10.866961085727995</v>
      </c>
      <c r="F20" s="665">
        <v>0.43901634078630608</v>
      </c>
      <c r="G20" s="665">
        <v>5.0453985891091779</v>
      </c>
      <c r="H20" s="665">
        <v>7.7112181754407487</v>
      </c>
      <c r="I20" s="666">
        <v>8655714.2569999993</v>
      </c>
      <c r="J20" s="591"/>
    </row>
    <row r="21" spans="1:12" s="24" customFormat="1" ht="20.100000000000001" customHeight="1" x14ac:dyDescent="0.3">
      <c r="A21" s="26" t="s">
        <v>154</v>
      </c>
      <c r="B21" s="665">
        <v>88.970781989708769</v>
      </c>
      <c r="C21" s="665">
        <v>0.18696678708283362</v>
      </c>
      <c r="D21" s="665">
        <v>0.45854227754688553</v>
      </c>
      <c r="E21" s="665" t="s">
        <v>134</v>
      </c>
      <c r="F21" s="665">
        <v>3.3933080822638404</v>
      </c>
      <c r="G21" s="665">
        <v>4.2948656065907445</v>
      </c>
      <c r="H21" s="665">
        <v>2.6955352568069215</v>
      </c>
      <c r="I21" s="666">
        <v>1604563.06</v>
      </c>
      <c r="J21" s="591"/>
    </row>
    <row r="22" spans="1:12" s="24" customFormat="1" ht="20.100000000000001" customHeight="1" x14ac:dyDescent="0.3">
      <c r="A22" s="27" t="s">
        <v>42</v>
      </c>
      <c r="B22" s="665">
        <v>87.68888189443858</v>
      </c>
      <c r="C22" s="665">
        <v>0.38652419239176322</v>
      </c>
      <c r="D22" s="665" t="s">
        <v>134</v>
      </c>
      <c r="E22" s="665">
        <v>1.5178728081560047</v>
      </c>
      <c r="F22" s="665">
        <v>5.4292543464002652</v>
      </c>
      <c r="G22" s="665">
        <v>3.7047388403644064</v>
      </c>
      <c r="H22" s="665">
        <v>1.2727279182489606</v>
      </c>
      <c r="I22" s="666">
        <v>1356478.6120000002</v>
      </c>
      <c r="J22" s="591"/>
    </row>
    <row r="23" spans="1:12" s="24" customFormat="1" ht="20.100000000000001" customHeight="1" x14ac:dyDescent="0.3">
      <c r="A23" s="26" t="s">
        <v>43</v>
      </c>
      <c r="B23" s="665">
        <v>76.031021253890856</v>
      </c>
      <c r="C23" s="665">
        <v>3.8575402352738015</v>
      </c>
      <c r="D23" s="665" t="s">
        <v>134</v>
      </c>
      <c r="E23" s="665">
        <v>17.876092494166336</v>
      </c>
      <c r="F23" s="665" t="s">
        <v>134</v>
      </c>
      <c r="G23" s="665">
        <v>0.69598358689518569</v>
      </c>
      <c r="H23" s="665">
        <v>1.5393624297738233</v>
      </c>
      <c r="I23" s="666">
        <v>1950135.3560000001</v>
      </c>
      <c r="J23" s="591"/>
    </row>
    <row r="24" spans="1:12" s="24" customFormat="1" ht="20.100000000000001" customHeight="1" x14ac:dyDescent="0.3">
      <c r="A24" s="26" t="s">
        <v>44</v>
      </c>
      <c r="B24" s="665">
        <v>98.725227611258717</v>
      </c>
      <c r="C24" s="665" t="s">
        <v>134</v>
      </c>
      <c r="D24" s="665" t="s">
        <v>134</v>
      </c>
      <c r="E24" s="665" t="s">
        <v>134</v>
      </c>
      <c r="F24" s="665" t="s">
        <v>134</v>
      </c>
      <c r="G24" s="665">
        <v>0.39819558048627585</v>
      </c>
      <c r="H24" s="665">
        <v>0.87657680825498507</v>
      </c>
      <c r="I24" s="666">
        <v>2232626.4870000002</v>
      </c>
      <c r="J24" s="591"/>
    </row>
    <row r="25" spans="1:12" s="24" customFormat="1" ht="20.100000000000001" customHeight="1" x14ac:dyDescent="0.3">
      <c r="A25" s="26" t="s">
        <v>45</v>
      </c>
      <c r="B25" s="665">
        <v>68.331697490256587</v>
      </c>
      <c r="C25" s="665">
        <v>7.9390728525398524</v>
      </c>
      <c r="D25" s="665" t="s">
        <v>134</v>
      </c>
      <c r="E25" s="665">
        <v>9.6701006678631476</v>
      </c>
      <c r="F25" s="665">
        <v>10.579579191954208</v>
      </c>
      <c r="G25" s="665">
        <v>2.8347120225915607</v>
      </c>
      <c r="H25" s="665">
        <v>0.64483777479465054</v>
      </c>
      <c r="I25" s="666">
        <v>4044073.7219999996</v>
      </c>
      <c r="J25" s="591"/>
    </row>
    <row r="26" spans="1:12" s="24" customFormat="1" ht="20.100000000000001" customHeight="1" x14ac:dyDescent="0.3">
      <c r="A26" s="26" t="s">
        <v>46</v>
      </c>
      <c r="B26" s="665">
        <v>72.275964788933337</v>
      </c>
      <c r="C26" s="665">
        <v>1.3200063936511154E-4</v>
      </c>
      <c r="D26" s="665" t="s">
        <v>134</v>
      </c>
      <c r="E26" s="665">
        <v>14.543585812373671</v>
      </c>
      <c r="F26" s="665">
        <v>3.3203515159943313</v>
      </c>
      <c r="G26" s="665">
        <v>4.450222669703928</v>
      </c>
      <c r="H26" s="665">
        <v>5.4097432123553713</v>
      </c>
      <c r="I26" s="666">
        <v>4331797.2</v>
      </c>
      <c r="J26" s="591"/>
    </row>
    <row r="27" spans="1:12" s="24" customFormat="1" ht="20.100000000000001" customHeight="1" x14ac:dyDescent="0.3">
      <c r="A27" s="26" t="s">
        <v>47</v>
      </c>
      <c r="B27" s="665">
        <v>71.557444562108103</v>
      </c>
      <c r="C27" s="665">
        <v>7.5352109187139711E-6</v>
      </c>
      <c r="D27" s="665" t="s">
        <v>134</v>
      </c>
      <c r="E27" s="665">
        <v>10.607239662755038</v>
      </c>
      <c r="F27" s="665">
        <v>8.3447685275526062</v>
      </c>
      <c r="G27" s="665">
        <v>5.8751508719465884</v>
      </c>
      <c r="H27" s="665">
        <v>3.6153888404267538</v>
      </c>
      <c r="I27" s="666">
        <v>1791588.8679999998</v>
      </c>
      <c r="J27" s="591"/>
    </row>
    <row r="28" spans="1:12" s="671" customFormat="1" ht="24.75" customHeight="1" thickBot="1" x14ac:dyDescent="0.35">
      <c r="A28" s="667" t="s">
        <v>48</v>
      </c>
      <c r="B28" s="668">
        <v>78.791108376659494</v>
      </c>
      <c r="C28" s="668">
        <v>0.95705744188442321</v>
      </c>
      <c r="D28" s="668">
        <v>7.5841427399029271E-2</v>
      </c>
      <c r="E28" s="668">
        <v>5.823143388957873</v>
      </c>
      <c r="F28" s="668">
        <v>4.7676213390077473</v>
      </c>
      <c r="G28" s="668">
        <v>5.3313292118345883</v>
      </c>
      <c r="H28" s="668">
        <v>4.2538988142568286</v>
      </c>
      <c r="I28" s="669">
        <v>498879850.99400008</v>
      </c>
      <c r="J28" s="591"/>
      <c r="K28" s="670"/>
    </row>
    <row r="29" spans="1:12" ht="5.25" customHeight="1" x14ac:dyDescent="0.3">
      <c r="A29" s="644"/>
      <c r="B29" s="672"/>
      <c r="C29" s="672"/>
      <c r="D29" s="672"/>
      <c r="E29" s="672"/>
      <c r="F29" s="672"/>
      <c r="G29" s="672"/>
      <c r="H29" s="672"/>
      <c r="I29" s="672"/>
      <c r="J29" s="13"/>
    </row>
    <row r="30" spans="1:12" s="75" customFormat="1" ht="12.75" customHeight="1" x14ac:dyDescent="0.25">
      <c r="A30" s="30" t="s">
        <v>157</v>
      </c>
      <c r="B30" s="18"/>
      <c r="C30" s="18"/>
      <c r="D30" s="18"/>
      <c r="E30" s="18"/>
      <c r="F30" s="18"/>
      <c r="G30" s="18"/>
      <c r="H30" s="673"/>
      <c r="I30" s="18"/>
      <c r="J30" s="674"/>
    </row>
    <row r="31" spans="1:12" s="75" customFormat="1" ht="12.75" customHeight="1" x14ac:dyDescent="0.25">
      <c r="A31" s="30" t="s">
        <v>712</v>
      </c>
      <c r="B31" s="18"/>
      <c r="C31" s="18"/>
      <c r="D31" s="18"/>
      <c r="E31" s="18"/>
      <c r="F31" s="18"/>
      <c r="G31" s="18"/>
      <c r="H31" s="673"/>
      <c r="I31" s="18"/>
      <c r="J31" s="674"/>
    </row>
    <row r="32" spans="1:12" s="653" customFormat="1" ht="10.5" customHeight="1" x14ac:dyDescent="0.2">
      <c r="A32" s="26"/>
      <c r="B32" s="314"/>
      <c r="C32" s="314"/>
      <c r="D32" s="314"/>
      <c r="E32" s="314"/>
      <c r="F32" s="314"/>
      <c r="G32" s="314"/>
      <c r="H32" s="314"/>
      <c r="I32" s="314"/>
      <c r="J32" s="314"/>
      <c r="K32" s="314"/>
      <c r="L32" s="314"/>
    </row>
    <row r="33" spans="1:10" s="653" customFormat="1" x14ac:dyDescent="0.25">
      <c r="A33" s="18"/>
      <c r="B33" s="24"/>
      <c r="C33" s="24"/>
      <c r="D33" s="24"/>
      <c r="E33" s="24"/>
      <c r="F33" s="24"/>
      <c r="G33" s="24"/>
      <c r="H33" s="24"/>
      <c r="I33" s="7"/>
      <c r="J33" s="675"/>
    </row>
    <row r="34" spans="1:10" x14ac:dyDescent="0.25">
      <c r="B34" s="643"/>
      <c r="C34" s="643"/>
      <c r="D34" s="643"/>
      <c r="E34" s="643"/>
      <c r="F34" s="643"/>
      <c r="G34" s="643"/>
      <c r="H34" s="643"/>
    </row>
    <row r="35" spans="1:10" ht="12.15" customHeight="1" x14ac:dyDescent="0.25"/>
  </sheetData>
  <mergeCells count="8">
    <mergeCell ref="H6:H7"/>
    <mergeCell ref="I6:I7"/>
    <mergeCell ref="A6:A7"/>
    <mergeCell ref="B6:C6"/>
    <mergeCell ref="D6:D7"/>
    <mergeCell ref="E6:E7"/>
    <mergeCell ref="F6:F7"/>
    <mergeCell ref="G6:G7"/>
  </mergeCells>
  <hyperlinks>
    <hyperlink ref="A1" location="Índice!A1" display="Volver al Índice" xr:uid="{9DF83D83-6618-49BF-8350-123524AD04A2}"/>
  </hyperlinks>
  <pageMargins left="1.1811023622047245" right="1.1811023622047245" top="0.98425196850393704" bottom="0.98425196850393704" header="0.59055118110236227" footer="0.59055118110236227"/>
  <pageSetup paperSize="9" scale="77" fitToWidth="0" fitToHeight="0"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19EE5-B01F-4879-93F4-9C743DB1D532}">
  <sheetPr codeName="Hoja33"/>
  <dimension ref="A1:AI34"/>
  <sheetViews>
    <sheetView showGridLines="0" zoomScaleNormal="75" workbookViewId="0"/>
  </sheetViews>
  <sheetFormatPr baseColWidth="10" defaultRowHeight="13.2" x14ac:dyDescent="0.25"/>
  <cols>
    <col min="1" max="1" width="36.88671875" style="7" customWidth="1"/>
    <col min="2" max="7" width="18.44140625" style="7" customWidth="1"/>
    <col min="8" max="8" width="16.44140625" style="7" customWidth="1"/>
    <col min="9" max="10" width="11.5546875" style="7"/>
    <col min="11" max="11" width="13.88671875" style="7" customWidth="1"/>
    <col min="12" max="16384" width="11.5546875" style="7"/>
  </cols>
  <sheetData>
    <row r="1" spans="1:17" s="39" customFormat="1" ht="20.100000000000001" customHeight="1" x14ac:dyDescent="0.35">
      <c r="A1" s="1344" t="s">
        <v>1132</v>
      </c>
      <c r="B1" s="275"/>
      <c r="C1" s="275"/>
      <c r="D1" s="275"/>
      <c r="E1" s="275"/>
      <c r="F1" s="275"/>
      <c r="G1" s="275"/>
      <c r="H1" s="275"/>
    </row>
    <row r="2" spans="1:17" s="41" customFormat="1" ht="25.2" customHeight="1" x14ac:dyDescent="0.5">
      <c r="A2" s="167" t="s">
        <v>728</v>
      </c>
      <c r="B2" s="167"/>
      <c r="C2" s="167"/>
      <c r="D2" s="167"/>
      <c r="E2" s="167"/>
      <c r="F2" s="167"/>
      <c r="G2" s="167"/>
      <c r="H2" s="167"/>
    </row>
    <row r="3" spans="1:17" s="603" customFormat="1" ht="20.100000000000001" customHeight="1" x14ac:dyDescent="0.35">
      <c r="A3" s="169">
        <v>46053</v>
      </c>
      <c r="B3" s="169"/>
      <c r="C3" s="169"/>
      <c r="D3" s="169"/>
      <c r="E3" s="169"/>
      <c r="F3" s="169"/>
      <c r="G3" s="169"/>
      <c r="H3" s="169"/>
    </row>
    <row r="4" spans="1:17" s="378" customFormat="1" ht="20.100000000000001" customHeight="1" x14ac:dyDescent="0.25">
      <c r="A4" s="170" t="s">
        <v>176</v>
      </c>
      <c r="B4" s="170"/>
      <c r="C4" s="170"/>
      <c r="D4" s="170"/>
      <c r="E4" s="170"/>
      <c r="F4" s="170"/>
      <c r="G4" s="170"/>
      <c r="H4" s="170"/>
    </row>
    <row r="5" spans="1:17" ht="20.100000000000001" customHeight="1" thickBot="1" x14ac:dyDescent="0.3"/>
    <row r="6" spans="1:17" ht="25.2" customHeight="1" x14ac:dyDescent="0.3">
      <c r="A6" s="175" t="s">
        <v>1</v>
      </c>
      <c r="B6" s="175" t="s">
        <v>729</v>
      </c>
      <c r="C6" s="175"/>
      <c r="D6" s="175"/>
      <c r="E6" s="175"/>
      <c r="F6" s="175"/>
      <c r="G6" s="47" t="s">
        <v>730</v>
      </c>
      <c r="H6" s="46" t="s">
        <v>731</v>
      </c>
      <c r="I6" s="686"/>
      <c r="J6" s="686"/>
      <c r="K6" s="686"/>
    </row>
    <row r="7" spans="1:17" ht="15.75" customHeight="1" x14ac:dyDescent="0.3">
      <c r="A7" s="385"/>
      <c r="B7" s="584" t="s">
        <v>732</v>
      </c>
      <c r="C7" s="584" t="s">
        <v>733</v>
      </c>
      <c r="D7" s="584" t="s">
        <v>734</v>
      </c>
      <c r="E7" s="584" t="s">
        <v>735</v>
      </c>
      <c r="F7" s="584" t="s">
        <v>194</v>
      </c>
      <c r="G7" s="687"/>
      <c r="H7" s="583"/>
      <c r="I7" s="686"/>
      <c r="J7" s="686"/>
      <c r="K7" s="686"/>
    </row>
    <row r="8" spans="1:17" ht="25.2" customHeight="1" x14ac:dyDescent="0.3">
      <c r="A8" s="688"/>
      <c r="B8" s="50"/>
      <c r="C8" s="50"/>
      <c r="D8" s="50"/>
      <c r="E8" s="50"/>
      <c r="F8" s="50"/>
      <c r="G8" s="50"/>
      <c r="H8" s="605"/>
      <c r="I8" s="686"/>
      <c r="J8" s="686"/>
      <c r="K8" s="686"/>
    </row>
    <row r="9" spans="1:17" ht="9.75" customHeight="1" x14ac:dyDescent="0.3">
      <c r="A9" s="34"/>
      <c r="B9" s="689"/>
      <c r="C9" s="689"/>
      <c r="D9" s="689"/>
      <c r="E9" s="689"/>
      <c r="F9" s="689"/>
      <c r="G9" s="689"/>
      <c r="H9" s="690"/>
      <c r="I9" s="686"/>
      <c r="J9" s="686"/>
      <c r="K9" s="686"/>
    </row>
    <row r="10" spans="1:17" s="24" customFormat="1" ht="20.100000000000001" customHeight="1" x14ac:dyDescent="0.3">
      <c r="A10" s="290" t="s">
        <v>29</v>
      </c>
      <c r="B10" s="691">
        <v>35.93824149888723</v>
      </c>
      <c r="C10" s="691">
        <v>33.957508205230262</v>
      </c>
      <c r="D10" s="691">
        <v>28.722974124165969</v>
      </c>
      <c r="E10" s="691">
        <v>0.50928598694095784</v>
      </c>
      <c r="F10" s="691">
        <v>99.128009815224431</v>
      </c>
      <c r="G10" s="691">
        <v>0.87199018477556145</v>
      </c>
      <c r="H10" s="692">
        <v>84331363.912000015</v>
      </c>
      <c r="I10" s="693"/>
      <c r="J10" s="592"/>
      <c r="K10" s="592"/>
      <c r="L10" s="592"/>
      <c r="M10" s="592"/>
      <c r="N10" s="592"/>
      <c r="O10" s="592"/>
      <c r="P10" s="592"/>
      <c r="Q10" s="592"/>
    </row>
    <row r="11" spans="1:17" s="24" customFormat="1" ht="20.100000000000001" customHeight="1" x14ac:dyDescent="0.3">
      <c r="A11" s="290" t="s">
        <v>30</v>
      </c>
      <c r="B11" s="691">
        <v>17.961023036375888</v>
      </c>
      <c r="C11" s="691">
        <v>16.149621954398992</v>
      </c>
      <c r="D11" s="691">
        <v>58.626797777377185</v>
      </c>
      <c r="E11" s="691">
        <v>4.6713624661563449</v>
      </c>
      <c r="F11" s="691">
        <v>97.408805234308417</v>
      </c>
      <c r="G11" s="691">
        <v>2.5911947656915824</v>
      </c>
      <c r="H11" s="692">
        <v>1436178.7270000002</v>
      </c>
      <c r="I11" s="693"/>
      <c r="J11" s="592"/>
      <c r="K11" s="592"/>
      <c r="L11" s="592"/>
      <c r="M11" s="592"/>
      <c r="N11" s="592"/>
      <c r="O11" s="592"/>
      <c r="P11" s="592"/>
      <c r="Q11" s="592"/>
    </row>
    <row r="12" spans="1:17" s="24" customFormat="1" ht="20.100000000000001" customHeight="1" x14ac:dyDescent="0.3">
      <c r="A12" s="290" t="s">
        <v>31</v>
      </c>
      <c r="B12" s="691">
        <v>34.540395798638023</v>
      </c>
      <c r="C12" s="691">
        <v>42.907092156013334</v>
      </c>
      <c r="D12" s="691">
        <v>21.329760406144437</v>
      </c>
      <c r="E12" s="691">
        <v>0.46290619584623705</v>
      </c>
      <c r="F12" s="691">
        <v>99.24015455664204</v>
      </c>
      <c r="G12" s="691">
        <v>0.75984544335795989</v>
      </c>
      <c r="H12" s="692">
        <v>145139932.02700001</v>
      </c>
      <c r="I12" s="693"/>
      <c r="J12" s="592"/>
      <c r="K12" s="592"/>
      <c r="L12" s="592"/>
      <c r="M12" s="592"/>
      <c r="N12" s="592"/>
      <c r="O12" s="592"/>
      <c r="P12" s="592"/>
      <c r="Q12" s="592"/>
    </row>
    <row r="13" spans="1:17" s="24" customFormat="1" ht="20.100000000000001" customHeight="1" x14ac:dyDescent="0.3">
      <c r="A13" s="290" t="s">
        <v>32</v>
      </c>
      <c r="B13" s="691">
        <v>5.3447768582835433</v>
      </c>
      <c r="C13" s="691">
        <v>50.52851313770357</v>
      </c>
      <c r="D13" s="691">
        <v>39.785447772992789</v>
      </c>
      <c r="E13" s="691">
        <v>4.2571742607531142</v>
      </c>
      <c r="F13" s="691">
        <v>99.915912029733008</v>
      </c>
      <c r="G13" s="691">
        <v>8.408797026698446E-2</v>
      </c>
      <c r="H13" s="692">
        <v>7083971.6800000006</v>
      </c>
      <c r="I13" s="693"/>
      <c r="J13" s="592"/>
      <c r="K13" s="592"/>
      <c r="L13" s="592"/>
      <c r="M13" s="592"/>
      <c r="N13" s="592"/>
      <c r="O13" s="592"/>
      <c r="P13" s="592"/>
      <c r="Q13" s="592"/>
    </row>
    <row r="14" spans="1:17" s="24" customFormat="1" ht="20.100000000000001" customHeight="1" x14ac:dyDescent="0.3">
      <c r="A14" s="290" t="s">
        <v>33</v>
      </c>
      <c r="B14" s="691">
        <v>30.872102556728798</v>
      </c>
      <c r="C14" s="691">
        <v>23.101328103076415</v>
      </c>
      <c r="D14" s="691">
        <v>44.863178907551379</v>
      </c>
      <c r="E14" s="691">
        <v>0.88436763716828304</v>
      </c>
      <c r="F14" s="691">
        <v>99.720977204524871</v>
      </c>
      <c r="G14" s="691">
        <v>0.27902279547512571</v>
      </c>
      <c r="H14" s="692">
        <v>15660560.968</v>
      </c>
      <c r="I14" s="693"/>
      <c r="J14" s="592"/>
      <c r="K14" s="592"/>
      <c r="L14" s="592"/>
      <c r="M14" s="592"/>
      <c r="N14" s="592"/>
      <c r="O14" s="592"/>
      <c r="P14" s="592"/>
      <c r="Q14" s="592"/>
    </row>
    <row r="15" spans="1:17" s="24" customFormat="1" ht="20.100000000000001" customHeight="1" x14ac:dyDescent="0.3">
      <c r="A15" s="290" t="s">
        <v>117</v>
      </c>
      <c r="B15" s="691">
        <v>38.013778346378153</v>
      </c>
      <c r="C15" s="691">
        <v>28.948730313250255</v>
      </c>
      <c r="D15" s="691">
        <v>31.342016679118522</v>
      </c>
      <c r="E15" s="691">
        <v>1.0451139884827985</v>
      </c>
      <c r="F15" s="691">
        <v>99.349639327229738</v>
      </c>
      <c r="G15" s="691">
        <v>0.65036067277027143</v>
      </c>
      <c r="H15" s="692">
        <v>47194805.105999999</v>
      </c>
      <c r="I15" s="693"/>
      <c r="J15" s="592"/>
      <c r="K15" s="592"/>
      <c r="L15" s="592"/>
      <c r="M15" s="592"/>
      <c r="N15" s="592"/>
      <c r="O15" s="592"/>
      <c r="P15" s="592"/>
      <c r="Q15" s="592"/>
    </row>
    <row r="16" spans="1:17" s="24" customFormat="1" ht="20.100000000000001" customHeight="1" x14ac:dyDescent="0.3">
      <c r="A16" s="290" t="s">
        <v>35</v>
      </c>
      <c r="B16" s="691">
        <v>74.792091779734093</v>
      </c>
      <c r="C16" s="691">
        <v>1.9881612543628979</v>
      </c>
      <c r="D16" s="691">
        <v>1.0303459886639521</v>
      </c>
      <c r="E16" s="691">
        <v>3.5677851494907487E-2</v>
      </c>
      <c r="F16" s="691">
        <v>77.84627687425585</v>
      </c>
      <c r="G16" s="691">
        <v>22.153723125744147</v>
      </c>
      <c r="H16" s="692">
        <v>5568841.4989999998</v>
      </c>
      <c r="I16" s="693"/>
      <c r="J16" s="592"/>
      <c r="K16" s="592"/>
      <c r="L16" s="592"/>
      <c r="M16" s="592"/>
      <c r="N16" s="592"/>
      <c r="O16" s="592"/>
      <c r="P16" s="592"/>
      <c r="Q16" s="592"/>
    </row>
    <row r="17" spans="1:35" s="24" customFormat="1" ht="20.100000000000001" customHeight="1" x14ac:dyDescent="0.3">
      <c r="A17" s="290" t="s">
        <v>36</v>
      </c>
      <c r="B17" s="691">
        <v>22.903333819480956</v>
      </c>
      <c r="C17" s="691">
        <v>41.203217890315763</v>
      </c>
      <c r="D17" s="691">
        <v>33.355066249110521</v>
      </c>
      <c r="E17" s="691">
        <v>1.8255910304987089</v>
      </c>
      <c r="F17" s="691">
        <v>99.287208989405968</v>
      </c>
      <c r="G17" s="691">
        <v>0.71279101059403982</v>
      </c>
      <c r="H17" s="692">
        <v>51667837.771000005</v>
      </c>
      <c r="I17" s="693"/>
      <c r="J17" s="592"/>
      <c r="K17" s="592"/>
      <c r="L17" s="592"/>
      <c r="M17" s="592"/>
      <c r="N17" s="592"/>
      <c r="O17" s="592"/>
      <c r="P17" s="592"/>
      <c r="Q17" s="592"/>
    </row>
    <row r="18" spans="1:35" s="24" customFormat="1" ht="20.100000000000001" customHeight="1" x14ac:dyDescent="0.3">
      <c r="A18" s="290" t="s">
        <v>37</v>
      </c>
      <c r="B18" s="691">
        <v>0.19493040794335215</v>
      </c>
      <c r="C18" s="691">
        <v>19.269381072648471</v>
      </c>
      <c r="D18" s="691">
        <v>79.003987066142045</v>
      </c>
      <c r="E18" s="691">
        <v>3.8626375038355996E-2</v>
      </c>
      <c r="F18" s="691">
        <v>98.506924921772224</v>
      </c>
      <c r="G18" s="691">
        <v>1.4930750782277695</v>
      </c>
      <c r="H18" s="692">
        <v>11118340.76</v>
      </c>
      <c r="I18" s="693"/>
      <c r="J18" s="592"/>
      <c r="K18" s="592"/>
      <c r="L18" s="592"/>
      <c r="M18" s="592"/>
      <c r="N18" s="592"/>
      <c r="O18" s="592"/>
      <c r="P18" s="592"/>
      <c r="Q18" s="592"/>
    </row>
    <row r="19" spans="1:35" s="24" customFormat="1" ht="20.100000000000001" customHeight="1" x14ac:dyDescent="0.3">
      <c r="A19" s="290" t="s">
        <v>38</v>
      </c>
      <c r="B19" s="691">
        <v>5.6306925447871139</v>
      </c>
      <c r="C19" s="691">
        <v>26.7372899325118</v>
      </c>
      <c r="D19" s="691">
        <v>61.623434789671826</v>
      </c>
      <c r="E19" s="691">
        <v>0.90012757583796099</v>
      </c>
      <c r="F19" s="691">
        <v>94.891544842808713</v>
      </c>
      <c r="G19" s="691">
        <v>5.1084551571912886</v>
      </c>
      <c r="H19" s="692">
        <v>4615504.8590000002</v>
      </c>
      <c r="I19" s="693"/>
      <c r="J19" s="592"/>
      <c r="K19" s="592"/>
      <c r="L19" s="592"/>
      <c r="M19" s="592"/>
      <c r="N19" s="592"/>
      <c r="O19" s="592"/>
      <c r="P19" s="592"/>
      <c r="Q19" s="592"/>
    </row>
    <row r="20" spans="1:35" s="24" customFormat="1" ht="20.100000000000001" customHeight="1" x14ac:dyDescent="0.3">
      <c r="A20" s="26" t="s">
        <v>39</v>
      </c>
      <c r="B20" s="691" t="s">
        <v>134</v>
      </c>
      <c r="C20" s="691">
        <v>39.579660745837671</v>
      </c>
      <c r="D20" s="691">
        <v>58.978195081710794</v>
      </c>
      <c r="E20" s="691">
        <v>0.88157615285652147</v>
      </c>
      <c r="F20" s="691">
        <v>99.43943198040499</v>
      </c>
      <c r="G20" s="691">
        <v>0.5605680195950089</v>
      </c>
      <c r="H20" s="692">
        <v>3748536.1750000003</v>
      </c>
      <c r="I20" s="693"/>
      <c r="J20" s="592"/>
      <c r="K20" s="592"/>
      <c r="L20" s="592"/>
      <c r="M20" s="592"/>
      <c r="N20" s="592"/>
      <c r="O20" s="592"/>
      <c r="P20" s="592"/>
      <c r="Q20" s="592"/>
    </row>
    <row r="21" spans="1:35" s="24" customFormat="1" ht="20.100000000000001" customHeight="1" x14ac:dyDescent="0.3">
      <c r="A21" s="26" t="s">
        <v>118</v>
      </c>
      <c r="B21" s="691">
        <v>55.488284315730866</v>
      </c>
      <c r="C21" s="691">
        <v>9.1818758620329483E-2</v>
      </c>
      <c r="D21" s="691">
        <v>37.111235984027971</v>
      </c>
      <c r="E21" s="691">
        <v>5.5385051025667327</v>
      </c>
      <c r="F21" s="691">
        <v>98.229844160945888</v>
      </c>
      <c r="G21" s="691">
        <v>1.770155839054107</v>
      </c>
      <c r="H21" s="692">
        <v>6396924.8640000001</v>
      </c>
      <c r="I21" s="693"/>
      <c r="J21" s="592"/>
      <c r="K21" s="592"/>
      <c r="L21" s="592"/>
      <c r="M21" s="592"/>
      <c r="N21" s="592"/>
      <c r="O21" s="592"/>
      <c r="P21" s="592"/>
      <c r="Q21" s="592"/>
    </row>
    <row r="22" spans="1:35" s="24" customFormat="1" ht="20.100000000000001" customHeight="1" x14ac:dyDescent="0.3">
      <c r="A22" s="26" t="s">
        <v>154</v>
      </c>
      <c r="B22" s="691" t="s">
        <v>134</v>
      </c>
      <c r="C22" s="691">
        <v>52.782796008095112</v>
      </c>
      <c r="D22" s="691">
        <v>46.956884542947243</v>
      </c>
      <c r="E22" s="691">
        <v>5.06160978555188E-2</v>
      </c>
      <c r="F22" s="691">
        <v>99.790296648897879</v>
      </c>
      <c r="G22" s="691">
        <v>0.20970335110212041</v>
      </c>
      <c r="H22" s="692">
        <v>1430592.3030000001</v>
      </c>
      <c r="I22" s="693"/>
      <c r="J22" s="592"/>
      <c r="K22" s="592"/>
      <c r="L22" s="592"/>
      <c r="M22" s="592"/>
      <c r="N22" s="592"/>
      <c r="O22" s="592"/>
      <c r="P22" s="592"/>
      <c r="Q22" s="592"/>
    </row>
    <row r="23" spans="1:35" s="24" customFormat="1" ht="20.100000000000001" customHeight="1" x14ac:dyDescent="0.3">
      <c r="A23" s="27" t="s">
        <v>42</v>
      </c>
      <c r="B23" s="691">
        <v>7.4736321872379348</v>
      </c>
      <c r="C23" s="691">
        <v>31.263636454399048</v>
      </c>
      <c r="D23" s="691">
        <v>60.169087430974677</v>
      </c>
      <c r="E23" s="691">
        <v>0.6547879414577582</v>
      </c>
      <c r="F23" s="691">
        <v>99.561144014069427</v>
      </c>
      <c r="G23" s="691">
        <v>0.43885598593056857</v>
      </c>
      <c r="H23" s="692">
        <v>1194724.0480000002</v>
      </c>
      <c r="I23" s="693"/>
      <c r="J23" s="592"/>
      <c r="K23" s="592"/>
      <c r="L23" s="592"/>
      <c r="M23" s="592"/>
      <c r="N23" s="592"/>
      <c r="O23" s="592"/>
      <c r="P23" s="592"/>
      <c r="Q23" s="592"/>
    </row>
    <row r="24" spans="1:35" s="24" customFormat="1" ht="20.100000000000001" customHeight="1" x14ac:dyDescent="0.3">
      <c r="A24" s="26" t="s">
        <v>43</v>
      </c>
      <c r="B24" s="691">
        <v>10.782710436231042</v>
      </c>
      <c r="C24" s="691" t="s">
        <v>134</v>
      </c>
      <c r="D24" s="691">
        <v>81.627263179582343</v>
      </c>
      <c r="E24" s="691">
        <v>2.7613748746148814</v>
      </c>
      <c r="F24" s="691">
        <v>95.171348490428272</v>
      </c>
      <c r="G24" s="691">
        <v>4.8286515095717215</v>
      </c>
      <c r="H24" s="694">
        <v>1557935.0850000002</v>
      </c>
      <c r="I24" s="693"/>
      <c r="J24" s="592"/>
      <c r="K24" s="592"/>
      <c r="L24" s="592"/>
      <c r="M24" s="592"/>
      <c r="N24" s="592"/>
      <c r="O24" s="592"/>
      <c r="P24" s="592"/>
      <c r="Q24" s="592"/>
    </row>
    <row r="25" spans="1:35" s="24" customFormat="1" ht="20.100000000000001" customHeight="1" x14ac:dyDescent="0.3">
      <c r="A25" s="26" t="s">
        <v>44</v>
      </c>
      <c r="B25" s="691">
        <v>26.339760700274027</v>
      </c>
      <c r="C25" s="691">
        <v>0.15230325824391569</v>
      </c>
      <c r="D25" s="691">
        <v>73.418116020006835</v>
      </c>
      <c r="E25" s="691">
        <v>8.9820021475219627E-2</v>
      </c>
      <c r="F25" s="691">
        <v>100</v>
      </c>
      <c r="G25" s="691" t="s">
        <v>134</v>
      </c>
      <c r="H25" s="695">
        <v>2204165.5830000001</v>
      </c>
      <c r="I25" s="693"/>
      <c r="J25" s="592"/>
      <c r="K25" s="592"/>
      <c r="L25" s="592"/>
      <c r="M25" s="592"/>
      <c r="N25" s="592"/>
      <c r="O25" s="592"/>
      <c r="P25" s="592"/>
      <c r="Q25" s="592"/>
    </row>
    <row r="26" spans="1:35" s="24" customFormat="1" ht="20.100000000000001" customHeight="1" x14ac:dyDescent="0.3">
      <c r="A26" s="26" t="s">
        <v>45</v>
      </c>
      <c r="B26" s="691">
        <v>29.595216996528805</v>
      </c>
      <c r="C26" s="691" t="s">
        <v>134</v>
      </c>
      <c r="D26" s="691">
        <v>59.616566213241661</v>
      </c>
      <c r="E26" s="691">
        <v>0.37915338139002314</v>
      </c>
      <c r="F26" s="691">
        <v>89.590936591160499</v>
      </c>
      <c r="G26" s="691">
        <v>10.409063408839511</v>
      </c>
      <c r="H26" s="695">
        <v>3084446.1829999997</v>
      </c>
      <c r="I26" s="693"/>
      <c r="J26" s="592"/>
      <c r="K26" s="592"/>
      <c r="L26" s="592"/>
      <c r="M26" s="592"/>
      <c r="N26" s="592"/>
      <c r="O26" s="592"/>
      <c r="P26" s="592"/>
      <c r="Q26" s="592"/>
    </row>
    <row r="27" spans="1:35" s="24" customFormat="1" ht="20.100000000000001" customHeight="1" x14ac:dyDescent="0.3">
      <c r="A27" s="26" t="s">
        <v>46</v>
      </c>
      <c r="B27" s="691" t="s">
        <v>134</v>
      </c>
      <c r="C27" s="691">
        <v>31.610677319431481</v>
      </c>
      <c r="D27" s="691">
        <v>68.162717858426419</v>
      </c>
      <c r="E27" s="691">
        <v>0.22642218826293198</v>
      </c>
      <c r="F27" s="691">
        <v>99.999817366120837</v>
      </c>
      <c r="G27" s="691">
        <v>1.826338791718383E-4</v>
      </c>
      <c r="H27" s="695">
        <v>3130853.9389999998</v>
      </c>
      <c r="I27" s="693"/>
      <c r="J27" s="592"/>
      <c r="K27" s="592"/>
      <c r="L27" s="592"/>
      <c r="M27" s="592"/>
      <c r="N27" s="592"/>
      <c r="O27" s="592"/>
      <c r="P27" s="592"/>
      <c r="Q27" s="592"/>
    </row>
    <row r="28" spans="1:35" s="24" customFormat="1" ht="20.100000000000001" customHeight="1" x14ac:dyDescent="0.3">
      <c r="A28" s="26" t="s">
        <v>47</v>
      </c>
      <c r="B28" s="691">
        <v>2.334410430162806E-2</v>
      </c>
      <c r="C28" s="691">
        <v>13.326424232481186</v>
      </c>
      <c r="D28" s="691">
        <v>86.36039090539812</v>
      </c>
      <c r="E28" s="691">
        <v>0.28983022752392196</v>
      </c>
      <c r="F28" s="691">
        <v>99.999989469704857</v>
      </c>
      <c r="G28" s="691">
        <v>1.0530295149009402E-5</v>
      </c>
      <c r="H28" s="695">
        <v>1282015.348</v>
      </c>
      <c r="I28" s="693"/>
      <c r="J28" s="592"/>
      <c r="K28" s="592"/>
      <c r="L28" s="592"/>
      <c r="M28" s="592"/>
      <c r="N28" s="592"/>
      <c r="O28" s="592"/>
      <c r="P28" s="592"/>
      <c r="Q28" s="592"/>
    </row>
    <row r="29" spans="1:35" s="72" customFormat="1" ht="25.5" customHeight="1" thickBot="1" x14ac:dyDescent="0.35">
      <c r="A29" s="667" t="s">
        <v>48</v>
      </c>
      <c r="B29" s="696">
        <v>31.527598701973584</v>
      </c>
      <c r="C29" s="696">
        <v>35.330539128716808</v>
      </c>
      <c r="D29" s="696">
        <v>31.047900195366058</v>
      </c>
      <c r="E29" s="696">
        <v>0.89386234533575504</v>
      </c>
      <c r="F29" s="696">
        <v>98.799900371392198</v>
      </c>
      <c r="G29" s="696">
        <v>1.2000996286077645</v>
      </c>
      <c r="H29" s="697">
        <v>397847530.83700007</v>
      </c>
      <c r="J29" s="698"/>
      <c r="K29" s="698"/>
      <c r="L29" s="698"/>
      <c r="M29" s="698"/>
      <c r="N29" s="698"/>
      <c r="O29" s="698"/>
      <c r="P29" s="698"/>
      <c r="Q29" s="698"/>
    </row>
    <row r="30" spans="1:35" ht="6" customHeight="1" x14ac:dyDescent="0.25">
      <c r="A30" s="18"/>
      <c r="B30" s="18"/>
      <c r="C30" s="18"/>
      <c r="D30" s="18"/>
      <c r="E30" s="18"/>
      <c r="F30" s="18"/>
      <c r="G30" s="18"/>
      <c r="H30" s="18"/>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row>
    <row r="31" spans="1:35" s="75" customFormat="1" ht="11.1" customHeight="1" x14ac:dyDescent="0.2">
      <c r="A31" s="30" t="s">
        <v>157</v>
      </c>
      <c r="B31" s="18"/>
      <c r="C31" s="18"/>
      <c r="D31" s="18"/>
      <c r="E31" s="18"/>
      <c r="F31" s="18"/>
      <c r="G31" s="18"/>
      <c r="H31" s="18"/>
    </row>
    <row r="32" spans="1:35" s="75" customFormat="1" ht="11.1" customHeight="1" x14ac:dyDescent="0.2">
      <c r="A32" s="30" t="s">
        <v>736</v>
      </c>
      <c r="B32" s="18"/>
      <c r="C32" s="18"/>
      <c r="D32" s="18"/>
      <c r="E32" s="18"/>
      <c r="F32" s="18"/>
      <c r="G32" s="18"/>
      <c r="H32" s="18"/>
    </row>
    <row r="33" spans="1:12" s="75" customFormat="1" ht="10.5" customHeight="1" x14ac:dyDescent="0.2">
      <c r="A33" s="33"/>
      <c r="B33" s="33"/>
      <c r="C33" s="33"/>
      <c r="D33" s="33"/>
      <c r="E33" s="33"/>
      <c r="F33" s="33"/>
      <c r="G33" s="33"/>
      <c r="H33" s="33"/>
      <c r="I33" s="33"/>
      <c r="J33" s="33"/>
      <c r="K33" s="33"/>
      <c r="L33" s="33"/>
    </row>
    <row r="34" spans="1:12" s="75" customFormat="1" x14ac:dyDescent="0.25">
      <c r="A34" s="18"/>
      <c r="B34" s="24"/>
      <c r="C34" s="24"/>
      <c r="D34" s="24"/>
      <c r="E34" s="24"/>
      <c r="F34" s="24"/>
      <c r="G34" s="24"/>
      <c r="H34" s="24"/>
      <c r="I34" s="7"/>
    </row>
  </sheetData>
  <mergeCells count="9">
    <mergeCell ref="A6:A8"/>
    <mergeCell ref="B6:F6"/>
    <mergeCell ref="G6:G8"/>
    <mergeCell ref="H6:H8"/>
    <mergeCell ref="B7:B8"/>
    <mergeCell ref="C7:C8"/>
    <mergeCell ref="D7:D8"/>
    <mergeCell ref="E7:E8"/>
    <mergeCell ref="F7:F8"/>
  </mergeCells>
  <hyperlinks>
    <hyperlink ref="A1" location="Índice!A1" display="Volver al Índice" xr:uid="{6B0F5BC5-69EF-47DB-B6A9-6B716F8BAE97}"/>
  </hyperlinks>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522FB-1B92-4E63-BA9E-C15E702CE531}">
  <sheetPr codeName="Hoja34"/>
  <dimension ref="A1:O38"/>
  <sheetViews>
    <sheetView showGridLines="0" zoomScaleNormal="100" workbookViewId="0"/>
  </sheetViews>
  <sheetFormatPr baseColWidth="10" defaultRowHeight="13.2" x14ac:dyDescent="0.25"/>
  <cols>
    <col min="1" max="1" width="44" style="7" customWidth="1"/>
    <col min="2" max="2" width="21.88671875" style="7" customWidth="1"/>
    <col min="3" max="4" width="21.44140625" style="7" customWidth="1"/>
    <col min="5" max="5" width="21" style="7" customWidth="1"/>
    <col min="6" max="6" width="22.44140625" style="7" customWidth="1"/>
    <col min="7" max="7" width="13.44140625" style="7" customWidth="1"/>
    <col min="8" max="8" width="19.44140625" style="7" customWidth="1"/>
    <col min="9" max="16384" width="11.5546875" style="7"/>
  </cols>
  <sheetData>
    <row r="1" spans="1:15" s="579" customFormat="1" ht="18" customHeight="1" x14ac:dyDescent="0.25">
      <c r="A1" s="1344" t="s">
        <v>1132</v>
      </c>
      <c r="B1" s="275"/>
      <c r="C1" s="275"/>
      <c r="D1" s="275"/>
      <c r="E1" s="275"/>
      <c r="F1" s="275"/>
    </row>
    <row r="2" spans="1:15" s="41" customFormat="1" ht="25.2" customHeight="1" x14ac:dyDescent="0.5">
      <c r="A2" s="167" t="s">
        <v>675</v>
      </c>
      <c r="B2" s="167"/>
      <c r="C2" s="167"/>
      <c r="D2" s="167"/>
      <c r="E2" s="167"/>
      <c r="F2" s="167"/>
      <c r="H2" s="580"/>
    </row>
    <row r="3" spans="1:15" s="43" customFormat="1" ht="18" customHeight="1" x14ac:dyDescent="0.3">
      <c r="A3" s="169">
        <v>46053</v>
      </c>
      <c r="B3" s="169"/>
      <c r="C3" s="169"/>
      <c r="D3" s="169"/>
      <c r="E3" s="169"/>
      <c r="F3" s="169"/>
      <c r="H3" s="581"/>
    </row>
    <row r="4" spans="1:15" s="384" customFormat="1" ht="18" customHeight="1" x14ac:dyDescent="0.3">
      <c r="A4" s="170" t="s">
        <v>176</v>
      </c>
      <c r="B4" s="170"/>
      <c r="C4" s="170"/>
      <c r="D4" s="170"/>
      <c r="E4" s="170"/>
      <c r="F4" s="170"/>
      <c r="H4" s="582"/>
    </row>
    <row r="5" spans="1:15" ht="7.5" customHeight="1" thickBot="1" x14ac:dyDescent="0.3">
      <c r="A5" s="44"/>
      <c r="B5" s="44"/>
      <c r="C5" s="44"/>
      <c r="D5" s="44"/>
      <c r="E5" s="44"/>
      <c r="F5" s="44"/>
      <c r="G5" s="44"/>
      <c r="H5" s="44"/>
    </row>
    <row r="6" spans="1:15" s="35" customFormat="1" ht="35.1" customHeight="1" x14ac:dyDescent="0.2">
      <c r="A6" s="46" t="s">
        <v>1</v>
      </c>
      <c r="B6" s="46" t="s">
        <v>676</v>
      </c>
      <c r="C6" s="46"/>
      <c r="D6" s="46" t="s">
        <v>677</v>
      </c>
      <c r="E6" s="46"/>
      <c r="F6" s="46" t="s">
        <v>678</v>
      </c>
    </row>
    <row r="7" spans="1:15" s="35" customFormat="1" ht="35.1" customHeight="1" x14ac:dyDescent="0.2">
      <c r="A7" s="583"/>
      <c r="B7" s="584" t="s">
        <v>679</v>
      </c>
      <c r="C7" s="584" t="s">
        <v>680</v>
      </c>
      <c r="D7" s="584" t="s">
        <v>679</v>
      </c>
      <c r="E7" s="584" t="s">
        <v>680</v>
      </c>
      <c r="F7" s="583"/>
    </row>
    <row r="8" spans="1:15" s="35" customFormat="1" ht="7.5" customHeight="1" x14ac:dyDescent="0.2">
      <c r="A8" s="408"/>
      <c r="B8" s="585"/>
      <c r="C8" s="585"/>
      <c r="D8" s="585"/>
      <c r="E8" s="585"/>
      <c r="F8" s="408"/>
    </row>
    <row r="9" spans="1:15" s="35" customFormat="1" ht="8.4" customHeight="1" x14ac:dyDescent="0.2">
      <c r="A9" s="586"/>
      <c r="B9" s="587"/>
      <c r="C9" s="587"/>
      <c r="D9" s="587"/>
      <c r="E9" s="587"/>
      <c r="F9" s="588"/>
    </row>
    <row r="10" spans="1:15" s="24" customFormat="1" ht="20.100000000000001" customHeight="1" x14ac:dyDescent="0.3">
      <c r="A10" s="290" t="s">
        <v>29</v>
      </c>
      <c r="B10" s="589">
        <v>1.5685597839604686</v>
      </c>
      <c r="C10" s="589">
        <v>35.540379472735459</v>
      </c>
      <c r="D10" s="589" t="s">
        <v>134</v>
      </c>
      <c r="E10" s="589">
        <v>62.891060743304081</v>
      </c>
      <c r="F10" s="590">
        <v>5488403.6859999998</v>
      </c>
      <c r="G10" s="591"/>
      <c r="H10" s="592"/>
      <c r="I10" s="592"/>
      <c r="J10" s="592"/>
      <c r="K10" s="592"/>
      <c r="L10" s="592"/>
      <c r="M10" s="592"/>
      <c r="N10" s="592"/>
      <c r="O10" s="592"/>
    </row>
    <row r="11" spans="1:15" s="24" customFormat="1" ht="20.100000000000001" customHeight="1" x14ac:dyDescent="0.3">
      <c r="A11" s="290" t="s">
        <v>30</v>
      </c>
      <c r="B11" s="589">
        <v>19.473754467554446</v>
      </c>
      <c r="C11" s="589">
        <v>80.526245532445557</v>
      </c>
      <c r="D11" s="589" t="s">
        <v>134</v>
      </c>
      <c r="E11" s="589" t="s">
        <v>134</v>
      </c>
      <c r="F11" s="590">
        <v>118107.682</v>
      </c>
      <c r="G11" s="591"/>
      <c r="H11" s="592"/>
      <c r="I11" s="592"/>
      <c r="J11" s="592"/>
      <c r="K11" s="592"/>
      <c r="L11" s="592"/>
      <c r="M11" s="592"/>
      <c r="N11" s="592"/>
      <c r="O11" s="592"/>
    </row>
    <row r="12" spans="1:15" s="24" customFormat="1" ht="20.100000000000001" customHeight="1" x14ac:dyDescent="0.3">
      <c r="A12" s="290" t="s">
        <v>31</v>
      </c>
      <c r="B12" s="589" t="s">
        <v>134</v>
      </c>
      <c r="C12" s="589">
        <v>54.383234786905831</v>
      </c>
      <c r="D12" s="589">
        <v>34.566192244805855</v>
      </c>
      <c r="E12" s="589">
        <v>11.050572968288318</v>
      </c>
      <c r="F12" s="590">
        <v>8341648.9139999999</v>
      </c>
      <c r="G12" s="591"/>
      <c r="H12" s="592"/>
      <c r="I12" s="592"/>
      <c r="J12" s="592"/>
      <c r="K12" s="592"/>
      <c r="L12" s="592"/>
      <c r="M12" s="592"/>
      <c r="N12" s="592"/>
      <c r="O12" s="592"/>
    </row>
    <row r="13" spans="1:15" s="24" customFormat="1" ht="20.100000000000001" customHeight="1" x14ac:dyDescent="0.3">
      <c r="A13" s="290" t="s">
        <v>32</v>
      </c>
      <c r="B13" s="589">
        <v>3.2395079347103115</v>
      </c>
      <c r="C13" s="589">
        <v>87.041968261158758</v>
      </c>
      <c r="D13" s="589" t="s">
        <v>134</v>
      </c>
      <c r="E13" s="589">
        <v>9.7185238041309336</v>
      </c>
      <c r="F13" s="590">
        <v>1034725.047</v>
      </c>
      <c r="G13" s="591"/>
      <c r="H13" s="592"/>
      <c r="I13" s="592"/>
      <c r="J13" s="592"/>
      <c r="K13" s="592"/>
      <c r="L13" s="592"/>
      <c r="M13" s="592"/>
      <c r="N13" s="592"/>
      <c r="O13" s="592"/>
    </row>
    <row r="14" spans="1:15" s="24" customFormat="1" ht="20.100000000000001" customHeight="1" x14ac:dyDescent="0.3">
      <c r="A14" s="290" t="s">
        <v>33</v>
      </c>
      <c r="B14" s="589" t="s">
        <v>134</v>
      </c>
      <c r="C14" s="589">
        <v>34.369623265069933</v>
      </c>
      <c r="D14" s="589">
        <v>38.892075102180783</v>
      </c>
      <c r="E14" s="589">
        <v>26.738301632749291</v>
      </c>
      <c r="F14" s="590">
        <v>2068493.3829999999</v>
      </c>
      <c r="G14" s="591"/>
      <c r="H14" s="592"/>
      <c r="I14" s="592"/>
      <c r="J14" s="592"/>
      <c r="K14" s="592"/>
      <c r="L14" s="592"/>
      <c r="M14" s="592"/>
      <c r="N14" s="592"/>
      <c r="O14" s="592"/>
    </row>
    <row r="15" spans="1:15" s="24" customFormat="1" ht="20.100000000000001" customHeight="1" x14ac:dyDescent="0.3">
      <c r="A15" s="290" t="s">
        <v>34</v>
      </c>
      <c r="B15" s="589">
        <v>1.2993050374923201</v>
      </c>
      <c r="C15" s="589">
        <v>19.870299171803634</v>
      </c>
      <c r="D15" s="589" t="s">
        <v>134</v>
      </c>
      <c r="E15" s="589">
        <v>78.830395790704046</v>
      </c>
      <c r="F15" s="590">
        <v>3848211.048</v>
      </c>
      <c r="G15" s="591"/>
      <c r="H15" s="592"/>
      <c r="I15" s="592"/>
      <c r="J15" s="592"/>
      <c r="K15" s="592"/>
      <c r="L15" s="592"/>
      <c r="M15" s="592"/>
      <c r="N15" s="592"/>
      <c r="O15" s="592"/>
    </row>
    <row r="16" spans="1:15" s="24" customFormat="1" ht="20.100000000000001" customHeight="1" x14ac:dyDescent="0.3">
      <c r="A16" s="290" t="s">
        <v>35</v>
      </c>
      <c r="B16" s="589" t="s">
        <v>134</v>
      </c>
      <c r="C16" s="589" t="s">
        <v>134</v>
      </c>
      <c r="D16" s="589">
        <v>100</v>
      </c>
      <c r="E16" s="589" t="s">
        <v>134</v>
      </c>
      <c r="F16" s="590">
        <v>132178.022</v>
      </c>
      <c r="G16" s="591"/>
      <c r="H16" s="592"/>
      <c r="I16" s="592"/>
      <c r="J16" s="592"/>
      <c r="K16" s="592"/>
      <c r="L16" s="592"/>
      <c r="M16" s="592"/>
      <c r="N16" s="592"/>
      <c r="O16" s="592"/>
    </row>
    <row r="17" spans="1:15" s="24" customFormat="1" ht="20.100000000000001" customHeight="1" x14ac:dyDescent="0.3">
      <c r="A17" s="290" t="s">
        <v>36</v>
      </c>
      <c r="B17" s="589">
        <v>0.10718914650281694</v>
      </c>
      <c r="C17" s="589">
        <v>59.521466012922907</v>
      </c>
      <c r="D17" s="589">
        <v>15.330890445787704</v>
      </c>
      <c r="E17" s="589">
        <v>25.040454394786583</v>
      </c>
      <c r="F17" s="590">
        <v>3279652.9449999998</v>
      </c>
      <c r="G17" s="591"/>
      <c r="H17" s="592"/>
      <c r="I17" s="592"/>
      <c r="J17" s="592"/>
      <c r="K17" s="592"/>
      <c r="L17" s="592"/>
      <c r="M17" s="592"/>
      <c r="N17" s="592"/>
      <c r="O17" s="592"/>
    </row>
    <row r="18" spans="1:15" s="24" customFormat="1" ht="20.100000000000001" customHeight="1" x14ac:dyDescent="0.3">
      <c r="A18" s="290" t="s">
        <v>37</v>
      </c>
      <c r="B18" s="589">
        <v>57.354603161340044</v>
      </c>
      <c r="C18" s="589">
        <v>25.220227856646805</v>
      </c>
      <c r="D18" s="589" t="s">
        <v>134</v>
      </c>
      <c r="E18" s="589">
        <v>17.425168982013158</v>
      </c>
      <c r="F18" s="590">
        <v>2022505.4939999999</v>
      </c>
      <c r="G18" s="591"/>
      <c r="H18" s="592"/>
      <c r="I18" s="592"/>
      <c r="J18" s="592"/>
      <c r="K18" s="592"/>
      <c r="L18" s="592"/>
      <c r="M18" s="592"/>
      <c r="N18" s="592"/>
      <c r="O18" s="592"/>
    </row>
    <row r="19" spans="1:15" s="24" customFormat="1" ht="20.100000000000001" customHeight="1" x14ac:dyDescent="0.3">
      <c r="A19" s="290" t="s">
        <v>38</v>
      </c>
      <c r="B19" s="589" t="s">
        <v>134</v>
      </c>
      <c r="C19" s="589">
        <v>96.573461707282007</v>
      </c>
      <c r="D19" s="589">
        <v>3.4265382927179933</v>
      </c>
      <c r="E19" s="589" t="s">
        <v>134</v>
      </c>
      <c r="F19" s="590">
        <v>195649.353</v>
      </c>
      <c r="G19" s="591"/>
      <c r="H19" s="592"/>
      <c r="I19" s="592"/>
      <c r="J19" s="592"/>
      <c r="K19" s="592"/>
      <c r="L19" s="592"/>
      <c r="M19" s="592"/>
      <c r="N19" s="592"/>
      <c r="O19" s="592"/>
    </row>
    <row r="20" spans="1:15" s="24" customFormat="1" ht="20.100000000000001" customHeight="1" x14ac:dyDescent="0.3">
      <c r="A20" s="26" t="s">
        <v>39</v>
      </c>
      <c r="B20" s="589" t="s">
        <v>134</v>
      </c>
      <c r="C20" s="589" t="s">
        <v>134</v>
      </c>
      <c r="D20" s="589" t="s">
        <v>134</v>
      </c>
      <c r="E20" s="589" t="s">
        <v>134</v>
      </c>
      <c r="F20" s="590" t="s">
        <v>134</v>
      </c>
      <c r="G20" s="591"/>
      <c r="H20" s="592"/>
      <c r="I20" s="592"/>
      <c r="J20" s="592"/>
      <c r="K20" s="592"/>
      <c r="L20" s="592"/>
      <c r="M20" s="592"/>
      <c r="N20" s="592"/>
      <c r="O20" s="592"/>
    </row>
    <row r="21" spans="1:15" s="24" customFormat="1" ht="20.100000000000001" customHeight="1" x14ac:dyDescent="0.3">
      <c r="A21" s="26" t="s">
        <v>118</v>
      </c>
      <c r="B21" s="589" t="s">
        <v>134</v>
      </c>
      <c r="C21" s="589">
        <v>10.690899371909662</v>
      </c>
      <c r="D21" s="589" t="s">
        <v>134</v>
      </c>
      <c r="E21" s="589">
        <v>89.309100628090349</v>
      </c>
      <c r="F21" s="590">
        <v>940613.1</v>
      </c>
      <c r="G21" s="591"/>
      <c r="H21" s="592"/>
      <c r="I21" s="592"/>
      <c r="J21" s="592"/>
      <c r="K21" s="592"/>
      <c r="L21" s="592"/>
      <c r="M21" s="592"/>
      <c r="N21" s="592"/>
      <c r="O21" s="592"/>
    </row>
    <row r="22" spans="1:15" s="24" customFormat="1" ht="20.100000000000001" customHeight="1" x14ac:dyDescent="0.3">
      <c r="A22" s="26" t="s">
        <v>154</v>
      </c>
      <c r="B22" s="589" t="s">
        <v>134</v>
      </c>
      <c r="C22" s="589" t="s">
        <v>134</v>
      </c>
      <c r="D22" s="589" t="s">
        <v>134</v>
      </c>
      <c r="E22" s="589" t="s">
        <v>134</v>
      </c>
      <c r="F22" s="590" t="s">
        <v>134</v>
      </c>
      <c r="G22" s="591"/>
      <c r="H22" s="592"/>
      <c r="I22" s="592"/>
      <c r="J22" s="592"/>
      <c r="K22" s="592"/>
      <c r="L22" s="592"/>
      <c r="M22" s="592"/>
      <c r="N22" s="592"/>
      <c r="O22" s="592"/>
    </row>
    <row r="23" spans="1:15" s="24" customFormat="1" ht="20.100000000000001" customHeight="1" x14ac:dyDescent="0.3">
      <c r="A23" s="27" t="s">
        <v>42</v>
      </c>
      <c r="B23" s="589" t="s">
        <v>134</v>
      </c>
      <c r="C23" s="589">
        <v>100</v>
      </c>
      <c r="D23" s="589" t="s">
        <v>134</v>
      </c>
      <c r="E23" s="589" t="s">
        <v>134</v>
      </c>
      <c r="F23" s="590">
        <v>20589.62</v>
      </c>
      <c r="G23" s="591"/>
      <c r="H23" s="592"/>
      <c r="I23" s="592"/>
      <c r="J23" s="592"/>
      <c r="K23" s="592"/>
      <c r="L23" s="592"/>
      <c r="M23" s="592"/>
      <c r="N23" s="592"/>
      <c r="O23" s="592"/>
    </row>
    <row r="24" spans="1:15" s="24" customFormat="1" ht="20.100000000000001" customHeight="1" x14ac:dyDescent="0.3">
      <c r="A24" s="26" t="s">
        <v>43</v>
      </c>
      <c r="B24" s="589" t="s">
        <v>134</v>
      </c>
      <c r="C24" s="589" t="s">
        <v>134</v>
      </c>
      <c r="D24" s="589">
        <v>82.692307692307693</v>
      </c>
      <c r="E24" s="589">
        <v>17.307692307692307</v>
      </c>
      <c r="F24" s="590">
        <v>348608</v>
      </c>
      <c r="G24" s="591"/>
      <c r="H24" s="592"/>
      <c r="I24" s="592"/>
      <c r="J24" s="592"/>
      <c r="K24" s="592"/>
      <c r="L24" s="592"/>
      <c r="M24" s="592"/>
      <c r="N24" s="592"/>
      <c r="O24" s="592"/>
    </row>
    <row r="25" spans="1:15" s="24" customFormat="1" ht="20.100000000000001" customHeight="1" x14ac:dyDescent="0.3">
      <c r="A25" s="26" t="s">
        <v>44</v>
      </c>
      <c r="B25" s="589" t="s">
        <v>134</v>
      </c>
      <c r="C25" s="589" t="s">
        <v>134</v>
      </c>
      <c r="D25" s="589" t="s">
        <v>134</v>
      </c>
      <c r="E25" s="589" t="s">
        <v>134</v>
      </c>
      <c r="F25" s="590" t="s">
        <v>134</v>
      </c>
      <c r="G25" s="591"/>
      <c r="H25" s="592"/>
      <c r="I25" s="592"/>
      <c r="J25" s="592"/>
      <c r="K25" s="592"/>
      <c r="L25" s="592"/>
      <c r="M25" s="592"/>
      <c r="N25" s="592"/>
      <c r="O25" s="592"/>
    </row>
    <row r="26" spans="1:15" s="24" customFormat="1" ht="20.100000000000001" customHeight="1" x14ac:dyDescent="0.3">
      <c r="A26" s="26" t="s">
        <v>45</v>
      </c>
      <c r="B26" s="589">
        <v>12.78556560785136</v>
      </c>
      <c r="C26" s="589" t="s">
        <v>134</v>
      </c>
      <c r="D26" s="589">
        <v>17.142886367007105</v>
      </c>
      <c r="E26" s="589">
        <v>70.071548025141539</v>
      </c>
      <c r="F26" s="590">
        <v>391066</v>
      </c>
      <c r="G26" s="591"/>
      <c r="H26" s="592"/>
      <c r="I26" s="592"/>
      <c r="J26" s="592"/>
      <c r="K26" s="592"/>
      <c r="L26" s="592"/>
      <c r="M26" s="592"/>
      <c r="N26" s="592"/>
      <c r="O26" s="592"/>
    </row>
    <row r="27" spans="1:15" s="24" customFormat="1" ht="20.100000000000001" customHeight="1" x14ac:dyDescent="0.3">
      <c r="A27" s="26" t="s">
        <v>46</v>
      </c>
      <c r="B27" s="589">
        <v>62.785766508389131</v>
      </c>
      <c r="C27" s="589">
        <v>29.20469242978988</v>
      </c>
      <c r="D27" s="589" t="s">
        <v>134</v>
      </c>
      <c r="E27" s="589">
        <v>8.0095410618209844</v>
      </c>
      <c r="F27" s="590">
        <v>629998.64300000004</v>
      </c>
      <c r="G27" s="591"/>
      <c r="H27" s="592"/>
      <c r="I27" s="592"/>
      <c r="J27" s="592"/>
      <c r="K27" s="592"/>
      <c r="L27" s="592"/>
      <c r="M27" s="592"/>
      <c r="N27" s="592"/>
      <c r="O27" s="592"/>
    </row>
    <row r="28" spans="1:15" s="24" customFormat="1" ht="20.100000000000001" customHeight="1" x14ac:dyDescent="0.3">
      <c r="A28" s="26" t="s">
        <v>47</v>
      </c>
      <c r="B28" s="589">
        <v>76.142616119791754</v>
      </c>
      <c r="C28" s="589">
        <v>23.857383880208246</v>
      </c>
      <c r="D28" s="589" t="s">
        <v>134</v>
      </c>
      <c r="E28" s="589" t="s">
        <v>134</v>
      </c>
      <c r="F28" s="590">
        <v>190038.125</v>
      </c>
      <c r="G28" s="591"/>
      <c r="H28" s="592"/>
      <c r="I28" s="592"/>
      <c r="J28" s="592"/>
      <c r="K28" s="592"/>
      <c r="L28" s="592"/>
      <c r="M28" s="592"/>
      <c r="N28" s="592"/>
      <c r="O28" s="592"/>
    </row>
    <row r="29" spans="1:15" s="474" customFormat="1" ht="30.15" customHeight="1" thickBot="1" x14ac:dyDescent="0.35">
      <c r="A29" s="365" t="s">
        <v>48</v>
      </c>
      <c r="B29" s="593">
        <v>6.6999691394042244</v>
      </c>
      <c r="C29" s="593">
        <v>41.169687079879424</v>
      </c>
      <c r="D29" s="593">
        <v>16.126628408910744</v>
      </c>
      <c r="E29" s="593">
        <v>36.003715371805598</v>
      </c>
      <c r="F29" s="594">
        <v>29050489.062000003</v>
      </c>
      <c r="G29" s="591"/>
      <c r="H29" s="595"/>
      <c r="I29" s="595"/>
      <c r="J29" s="595"/>
      <c r="K29" s="595"/>
      <c r="L29" s="595"/>
      <c r="M29" s="595"/>
      <c r="N29" s="595"/>
      <c r="O29" s="595"/>
    </row>
    <row r="30" spans="1:15" ht="5.25" customHeight="1" x14ac:dyDescent="0.25">
      <c r="A30" s="18"/>
      <c r="B30" s="596"/>
      <c r="C30" s="596"/>
      <c r="D30" s="596"/>
      <c r="E30" s="596"/>
      <c r="F30" s="37"/>
      <c r="G30" s="597"/>
      <c r="H30" s="598"/>
    </row>
    <row r="31" spans="1:15" x14ac:dyDescent="0.25">
      <c r="A31" s="26" t="s">
        <v>681</v>
      </c>
      <c r="B31" s="18"/>
      <c r="C31" s="18"/>
      <c r="D31" s="18"/>
      <c r="E31" s="18"/>
      <c r="F31" s="599"/>
      <c r="H31" s="600"/>
    </row>
    <row r="32" spans="1:15" ht="13.2" customHeight="1" x14ac:dyDescent="0.25">
      <c r="A32" s="33"/>
      <c r="B32" s="33"/>
      <c r="C32" s="33"/>
      <c r="D32" s="33"/>
      <c r="E32" s="33"/>
      <c r="F32" s="33"/>
      <c r="G32" s="33"/>
      <c r="H32" s="33"/>
      <c r="I32" s="33"/>
      <c r="J32" s="33"/>
      <c r="K32" s="33"/>
      <c r="L32" s="33"/>
    </row>
    <row r="33" spans="1:8" x14ac:dyDescent="0.25">
      <c r="A33" s="18"/>
      <c r="B33" s="24"/>
      <c r="C33" s="24"/>
      <c r="D33" s="24"/>
      <c r="E33" s="24"/>
      <c r="F33" s="24"/>
      <c r="G33" s="24"/>
      <c r="H33" s="24"/>
    </row>
    <row r="34" spans="1:8" x14ac:dyDescent="0.25">
      <c r="F34" s="8"/>
      <c r="H34" s="600"/>
    </row>
    <row r="35" spans="1:8" x14ac:dyDescent="0.25">
      <c r="H35" s="600"/>
    </row>
    <row r="36" spans="1:8" x14ac:dyDescent="0.25">
      <c r="H36" s="600"/>
    </row>
    <row r="37" spans="1:8" x14ac:dyDescent="0.25">
      <c r="H37" s="600"/>
    </row>
    <row r="38" spans="1:8" x14ac:dyDescent="0.25">
      <c r="H38" s="600"/>
    </row>
  </sheetData>
  <mergeCells count="8">
    <mergeCell ref="A6:A8"/>
    <mergeCell ref="B6:C6"/>
    <mergeCell ref="D6:E6"/>
    <mergeCell ref="F6:F8"/>
    <mergeCell ref="B7:B8"/>
    <mergeCell ref="C7:C8"/>
    <mergeCell ref="D7:D8"/>
    <mergeCell ref="E7:E8"/>
  </mergeCells>
  <hyperlinks>
    <hyperlink ref="A1" location="Índice!A1" display="Volver al Índice" xr:uid="{C01D2965-2A3A-48F4-AF28-34160940BC88}"/>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7FB43-51EC-4ABD-B3F4-3CFCB1715A71}">
  <sheetPr codeName="Hoja35"/>
  <dimension ref="A1:L32"/>
  <sheetViews>
    <sheetView showGridLines="0" zoomScaleNormal="75" workbookViewId="0"/>
  </sheetViews>
  <sheetFormatPr baseColWidth="10" defaultColWidth="12.44140625" defaultRowHeight="13.2" x14ac:dyDescent="0.25"/>
  <cols>
    <col min="1" max="1" width="37.44140625" style="7" customWidth="1"/>
    <col min="2" max="5" width="11.44140625" style="7" customWidth="1"/>
    <col min="6" max="6" width="11.109375" style="7" customWidth="1"/>
    <col min="7" max="7" width="11.44140625" style="7" customWidth="1"/>
    <col min="8" max="8" width="10.44140625" style="7" customWidth="1"/>
    <col min="9" max="9" width="11.109375" style="7" customWidth="1"/>
    <col min="10" max="10" width="10.44140625" style="7" customWidth="1"/>
    <col min="11" max="11" width="15.44140625" style="7" customWidth="1"/>
    <col min="12" max="12" width="14.44140625" style="7" customWidth="1"/>
    <col min="13" max="16384" width="12.44140625" style="7"/>
  </cols>
  <sheetData>
    <row r="1" spans="1:12" s="1" customFormat="1" ht="18" customHeight="1" x14ac:dyDescent="0.3">
      <c r="A1" s="1344" t="s">
        <v>1132</v>
      </c>
      <c r="B1" s="275"/>
      <c r="C1" s="275"/>
      <c r="D1" s="275"/>
      <c r="E1" s="275"/>
      <c r="F1" s="275"/>
      <c r="G1" s="275"/>
      <c r="H1" s="275"/>
      <c r="I1" s="275"/>
      <c r="J1" s="275"/>
      <c r="K1" s="275"/>
    </row>
    <row r="2" spans="1:12" s="41" customFormat="1" ht="25.2" customHeight="1" x14ac:dyDescent="0.5">
      <c r="A2" s="167" t="s">
        <v>737</v>
      </c>
      <c r="B2" s="167"/>
      <c r="C2" s="167"/>
      <c r="D2" s="167"/>
      <c r="E2" s="167"/>
      <c r="F2" s="167"/>
      <c r="G2" s="167"/>
      <c r="H2" s="167"/>
      <c r="I2" s="167"/>
      <c r="J2" s="167"/>
      <c r="K2" s="167"/>
      <c r="L2" s="580"/>
    </row>
    <row r="3" spans="1:12" s="43" customFormat="1" ht="18" customHeight="1" x14ac:dyDescent="0.3">
      <c r="A3" s="169">
        <v>46053</v>
      </c>
      <c r="B3" s="169"/>
      <c r="C3" s="169"/>
      <c r="D3" s="169"/>
      <c r="E3" s="169"/>
      <c r="F3" s="169"/>
      <c r="G3" s="169"/>
      <c r="H3" s="169"/>
      <c r="I3" s="169"/>
      <c r="J3" s="169"/>
      <c r="K3" s="169"/>
      <c r="L3" s="581"/>
    </row>
    <row r="4" spans="1:12" s="384" customFormat="1" ht="18" customHeight="1" x14ac:dyDescent="0.3">
      <c r="A4" s="170" t="s">
        <v>176</v>
      </c>
      <c r="B4" s="170"/>
      <c r="C4" s="170"/>
      <c r="D4" s="170"/>
      <c r="E4" s="170"/>
      <c r="F4" s="170"/>
      <c r="G4" s="170"/>
      <c r="H4" s="170"/>
      <c r="I4" s="170"/>
      <c r="J4" s="170"/>
      <c r="K4" s="170"/>
      <c r="L4" s="582"/>
    </row>
    <row r="5" spans="1:12" ht="11.25" customHeight="1" thickBot="1" x14ac:dyDescent="0.3">
      <c r="A5" s="699"/>
      <c r="B5" s="699"/>
      <c r="C5" s="699"/>
      <c r="D5" s="699"/>
      <c r="E5" s="699"/>
      <c r="F5" s="699"/>
      <c r="G5" s="699"/>
      <c r="H5" s="699"/>
      <c r="I5" s="699"/>
      <c r="J5" s="699"/>
      <c r="K5" s="699"/>
    </row>
    <row r="6" spans="1:12" ht="35.1" customHeight="1" x14ac:dyDescent="0.25">
      <c r="A6" s="175" t="s">
        <v>1</v>
      </c>
      <c r="B6" s="659" t="s">
        <v>738</v>
      </c>
      <c r="C6" s="659"/>
      <c r="D6" s="659"/>
      <c r="E6" s="659"/>
      <c r="F6" s="47" t="s">
        <v>739</v>
      </c>
      <c r="G6" s="47" t="s">
        <v>740</v>
      </c>
      <c r="H6" s="47" t="s">
        <v>741</v>
      </c>
      <c r="I6" s="47" t="s">
        <v>742</v>
      </c>
      <c r="J6" s="47" t="s">
        <v>743</v>
      </c>
      <c r="K6" s="46" t="s">
        <v>744</v>
      </c>
    </row>
    <row r="7" spans="1:12" ht="39.9" customHeight="1" x14ac:dyDescent="0.25">
      <c r="A7" s="700"/>
      <c r="B7" s="662" t="s">
        <v>555</v>
      </c>
      <c r="C7" s="662" t="s">
        <v>745</v>
      </c>
      <c r="D7" s="662" t="s">
        <v>746</v>
      </c>
      <c r="E7" s="662" t="s">
        <v>747</v>
      </c>
      <c r="F7" s="50"/>
      <c r="G7" s="50"/>
      <c r="H7" s="50"/>
      <c r="I7" s="50"/>
      <c r="J7" s="50"/>
      <c r="K7" s="701"/>
    </row>
    <row r="8" spans="1:12" ht="9.75" customHeight="1" x14ac:dyDescent="0.3">
      <c r="A8" s="13"/>
      <c r="B8" s="607"/>
      <c r="C8" s="607"/>
      <c r="D8" s="607"/>
      <c r="E8" s="607"/>
      <c r="F8" s="607"/>
      <c r="G8" s="607"/>
      <c r="H8" s="607"/>
      <c r="I8" s="607"/>
      <c r="J8" s="607"/>
      <c r="K8" s="607"/>
    </row>
    <row r="9" spans="1:12" s="24" customFormat="1" ht="20.100000000000001" customHeight="1" x14ac:dyDescent="0.3">
      <c r="A9" s="290" t="s">
        <v>29</v>
      </c>
      <c r="B9" s="702">
        <v>4.9350048412809882</v>
      </c>
      <c r="C9" s="702">
        <v>6.9362258992130563E-3</v>
      </c>
      <c r="D9" s="702">
        <v>4.5172916985797436</v>
      </c>
      <c r="E9" s="702">
        <v>80.189150087761931</v>
      </c>
      <c r="F9" s="702">
        <v>0.41849833296295919</v>
      </c>
      <c r="G9" s="702">
        <v>0.69409191209798804</v>
      </c>
      <c r="H9" s="702">
        <v>5.2121491143947942</v>
      </c>
      <c r="I9" s="702">
        <v>4.001506500209949</v>
      </c>
      <c r="J9" s="702">
        <v>2.5371286812442457E-2</v>
      </c>
      <c r="K9" s="703">
        <v>792419.40500000003</v>
      </c>
      <c r="L9" s="591"/>
    </row>
    <row r="10" spans="1:12" s="24" customFormat="1" ht="20.100000000000001" customHeight="1" x14ac:dyDescent="0.3">
      <c r="A10" s="290" t="s">
        <v>30</v>
      </c>
      <c r="B10" s="702">
        <v>2.8276025804841258</v>
      </c>
      <c r="C10" s="702">
        <v>9.1315363416231046E-2</v>
      </c>
      <c r="D10" s="702">
        <v>0.81792357121998716</v>
      </c>
      <c r="E10" s="702">
        <v>93.774248102248251</v>
      </c>
      <c r="F10" s="702" t="s">
        <v>134</v>
      </c>
      <c r="G10" s="702">
        <v>1.4625278428738087</v>
      </c>
      <c r="H10" s="702">
        <v>1.0263825397576005</v>
      </c>
      <c r="I10" s="702" t="s">
        <v>134</v>
      </c>
      <c r="J10" s="702" t="s">
        <v>134</v>
      </c>
      <c r="K10" s="703">
        <v>20512.43</v>
      </c>
      <c r="L10" s="591"/>
    </row>
    <row r="11" spans="1:12" s="24" customFormat="1" ht="20.100000000000001" customHeight="1" x14ac:dyDescent="0.3">
      <c r="A11" s="290" t="s">
        <v>31</v>
      </c>
      <c r="B11" s="702">
        <v>6.7820217786739248</v>
      </c>
      <c r="C11" s="702">
        <v>2.5129796859524062E-3</v>
      </c>
      <c r="D11" s="702">
        <v>8.5087455264825707</v>
      </c>
      <c r="E11" s="702">
        <v>67.230189637561338</v>
      </c>
      <c r="F11" s="702">
        <v>2.951474178669399</v>
      </c>
      <c r="G11" s="702">
        <v>4.0477617502609959</v>
      </c>
      <c r="H11" s="702">
        <v>6.2130875439938862</v>
      </c>
      <c r="I11" s="702">
        <v>3.5361462982974703</v>
      </c>
      <c r="J11" s="702">
        <v>0.72806030637447727</v>
      </c>
      <c r="K11" s="703">
        <v>1497863.2819999999</v>
      </c>
      <c r="L11" s="591"/>
    </row>
    <row r="12" spans="1:12" s="24" customFormat="1" ht="20.100000000000001" customHeight="1" x14ac:dyDescent="0.3">
      <c r="A12" s="290" t="s">
        <v>32</v>
      </c>
      <c r="B12" s="702">
        <v>6.5668331531909914</v>
      </c>
      <c r="C12" s="702">
        <v>0.35458294022141151</v>
      </c>
      <c r="D12" s="702">
        <v>6.5259070666428372</v>
      </c>
      <c r="E12" s="702">
        <v>84.036199673093563</v>
      </c>
      <c r="F12" s="702" t="s">
        <v>134</v>
      </c>
      <c r="G12" s="702" t="s">
        <v>134</v>
      </c>
      <c r="H12" s="702">
        <v>2.5159394432190876</v>
      </c>
      <c r="I12" s="702" t="s">
        <v>134</v>
      </c>
      <c r="J12" s="702">
        <v>5.3772363209386362E-4</v>
      </c>
      <c r="K12" s="703">
        <v>67692.766000000003</v>
      </c>
      <c r="L12" s="591"/>
    </row>
    <row r="13" spans="1:12" s="24" customFormat="1" ht="20.100000000000001" customHeight="1" x14ac:dyDescent="0.3">
      <c r="A13" s="290" t="s">
        <v>33</v>
      </c>
      <c r="B13" s="702">
        <v>7.1296432373681728</v>
      </c>
      <c r="C13" s="702">
        <v>0.18902810907339618</v>
      </c>
      <c r="D13" s="702">
        <v>10.271886639824658</v>
      </c>
      <c r="E13" s="702">
        <v>77.968791100184475</v>
      </c>
      <c r="F13" s="702">
        <v>0.65905671589155379</v>
      </c>
      <c r="G13" s="702" t="s">
        <v>134</v>
      </c>
      <c r="H13" s="702">
        <v>1.4093384469971499</v>
      </c>
      <c r="I13" s="702">
        <v>2.3197577949654469</v>
      </c>
      <c r="J13" s="702">
        <v>5.2497955695150041E-2</v>
      </c>
      <c r="K13" s="703">
        <v>134203.321</v>
      </c>
      <c r="L13" s="591"/>
    </row>
    <row r="14" spans="1:12" s="24" customFormat="1" ht="20.100000000000001" customHeight="1" x14ac:dyDescent="0.3">
      <c r="A14" s="290" t="s">
        <v>34</v>
      </c>
      <c r="B14" s="702">
        <v>6.4550949878353814</v>
      </c>
      <c r="C14" s="702">
        <v>2.3721508240029731E-2</v>
      </c>
      <c r="D14" s="702">
        <v>7.534088055262969</v>
      </c>
      <c r="E14" s="702">
        <v>76.446416263221224</v>
      </c>
      <c r="F14" s="702">
        <v>1.0515502311223754</v>
      </c>
      <c r="G14" s="702">
        <v>1.4705280443514923</v>
      </c>
      <c r="H14" s="702">
        <v>6.2170053672307608</v>
      </c>
      <c r="I14" s="702" t="s">
        <v>134</v>
      </c>
      <c r="J14" s="702">
        <v>0.80159554273577605</v>
      </c>
      <c r="K14" s="703">
        <v>440461.03200000001</v>
      </c>
      <c r="L14" s="591"/>
    </row>
    <row r="15" spans="1:12" s="24" customFormat="1" ht="20.100000000000001" customHeight="1" x14ac:dyDescent="0.3">
      <c r="A15" s="290" t="s">
        <v>35</v>
      </c>
      <c r="B15" s="702">
        <v>20.065727134684995</v>
      </c>
      <c r="C15" s="702">
        <v>1.0176694938675741</v>
      </c>
      <c r="D15" s="702">
        <v>14.036582679527246</v>
      </c>
      <c r="E15" s="702">
        <v>15.190566539341365</v>
      </c>
      <c r="F15" s="702">
        <v>2.9506991875292496</v>
      </c>
      <c r="G15" s="702" t="s">
        <v>134</v>
      </c>
      <c r="H15" s="702" t="s">
        <v>134</v>
      </c>
      <c r="I15" s="702">
        <v>46.738754965049587</v>
      </c>
      <c r="J15" s="702" t="s">
        <v>134</v>
      </c>
      <c r="K15" s="703">
        <v>49986.660999999993</v>
      </c>
      <c r="L15" s="591"/>
    </row>
    <row r="16" spans="1:12" s="24" customFormat="1" ht="20.100000000000001" customHeight="1" x14ac:dyDescent="0.3">
      <c r="A16" s="290" t="s">
        <v>36</v>
      </c>
      <c r="B16" s="702">
        <v>4.1005620171949104</v>
      </c>
      <c r="C16" s="702">
        <v>2.390901145136045E-2</v>
      </c>
      <c r="D16" s="702">
        <v>8.4505636050148745</v>
      </c>
      <c r="E16" s="702">
        <v>74.941566448520973</v>
      </c>
      <c r="F16" s="702">
        <v>2.9723287974807118</v>
      </c>
      <c r="G16" s="702">
        <v>0.4674170818321417</v>
      </c>
      <c r="H16" s="702">
        <v>9.0395075128436542</v>
      </c>
      <c r="I16" s="702" t="s">
        <v>134</v>
      </c>
      <c r="J16" s="702">
        <v>4.1455256613584226E-3</v>
      </c>
      <c r="K16" s="703">
        <v>557179.03800000006</v>
      </c>
      <c r="L16" s="591"/>
    </row>
    <row r="17" spans="1:12" s="24" customFormat="1" ht="20.100000000000001" customHeight="1" x14ac:dyDescent="0.3">
      <c r="A17" s="290" t="s">
        <v>37</v>
      </c>
      <c r="B17" s="702">
        <v>1.2153017098319858</v>
      </c>
      <c r="C17" s="702">
        <v>3.7172702895481818E-3</v>
      </c>
      <c r="D17" s="702">
        <v>3.7016509864298683</v>
      </c>
      <c r="E17" s="702">
        <v>92.499983350960548</v>
      </c>
      <c r="F17" s="702" t="s">
        <v>134</v>
      </c>
      <c r="G17" s="702">
        <v>7.9421332449427248E-4</v>
      </c>
      <c r="H17" s="702" t="s">
        <v>134</v>
      </c>
      <c r="I17" s="702">
        <v>1.0165399273203102</v>
      </c>
      <c r="J17" s="702">
        <v>1.562012541843232</v>
      </c>
      <c r="K17" s="703">
        <v>295512.54400000005</v>
      </c>
      <c r="L17" s="591"/>
    </row>
    <row r="18" spans="1:12" s="24" customFormat="1" ht="20.100000000000001" customHeight="1" x14ac:dyDescent="0.3">
      <c r="A18" s="290" t="s">
        <v>38</v>
      </c>
      <c r="B18" s="702">
        <v>3.5319195984898846</v>
      </c>
      <c r="C18" s="702">
        <v>5.2384901611169474E-2</v>
      </c>
      <c r="D18" s="702">
        <v>11.689396487058204</v>
      </c>
      <c r="E18" s="702">
        <v>78.357918958511547</v>
      </c>
      <c r="F18" s="702" t="s">
        <v>134</v>
      </c>
      <c r="G18" s="702" t="s">
        <v>134</v>
      </c>
      <c r="H18" s="702" t="s">
        <v>134</v>
      </c>
      <c r="I18" s="702">
        <v>6.3683800543291857</v>
      </c>
      <c r="J18" s="702" t="s">
        <v>134</v>
      </c>
      <c r="K18" s="703">
        <v>38276.296000000002</v>
      </c>
      <c r="L18" s="591"/>
    </row>
    <row r="19" spans="1:12" s="24" customFormat="1" ht="20.100000000000001" customHeight="1" x14ac:dyDescent="0.3">
      <c r="A19" s="26" t="s">
        <v>39</v>
      </c>
      <c r="B19" s="702">
        <v>2.3979244111636824</v>
      </c>
      <c r="C19" s="702">
        <v>0.11192261815671553</v>
      </c>
      <c r="D19" s="702">
        <v>2.0420224553504611</v>
      </c>
      <c r="E19" s="702">
        <v>90.522086325496431</v>
      </c>
      <c r="F19" s="702">
        <v>1.359381634049416</v>
      </c>
      <c r="G19" s="702" t="s">
        <v>134</v>
      </c>
      <c r="H19" s="702">
        <v>2.1370697699636203</v>
      </c>
      <c r="I19" s="702">
        <v>1.4295927858196669</v>
      </c>
      <c r="J19" s="702" t="s">
        <v>134</v>
      </c>
      <c r="K19" s="703">
        <v>104762.56000000001</v>
      </c>
      <c r="L19" s="591"/>
    </row>
    <row r="20" spans="1:12" s="24" customFormat="1" ht="20.100000000000001" customHeight="1" x14ac:dyDescent="0.3">
      <c r="A20" s="26" t="s">
        <v>118</v>
      </c>
      <c r="B20" s="702">
        <v>7.0884653662170765</v>
      </c>
      <c r="C20" s="702">
        <v>2.6246385010498075E-2</v>
      </c>
      <c r="D20" s="702">
        <v>7.226951795896273</v>
      </c>
      <c r="E20" s="702">
        <v>61.134577220010968</v>
      </c>
      <c r="F20" s="702">
        <v>5.2517454385754423</v>
      </c>
      <c r="G20" s="702" t="s">
        <v>134</v>
      </c>
      <c r="H20" s="702">
        <v>6.7624237995247318</v>
      </c>
      <c r="I20" s="702">
        <v>7.5240642395432991</v>
      </c>
      <c r="J20" s="702">
        <v>4.9855257552217109</v>
      </c>
      <c r="K20" s="703">
        <v>62995.342000000004</v>
      </c>
      <c r="L20" s="591"/>
    </row>
    <row r="21" spans="1:12" s="24" customFormat="1" ht="20.100000000000001" customHeight="1" x14ac:dyDescent="0.3">
      <c r="A21" s="26" t="s">
        <v>154</v>
      </c>
      <c r="B21" s="702">
        <v>0.91386845558753571</v>
      </c>
      <c r="C21" s="702">
        <v>0.53865727789332074</v>
      </c>
      <c r="D21" s="702">
        <v>1.7912850259574662</v>
      </c>
      <c r="E21" s="702">
        <v>95.794206538779918</v>
      </c>
      <c r="F21" s="702" t="s">
        <v>134</v>
      </c>
      <c r="G21" s="702" t="s">
        <v>134</v>
      </c>
      <c r="H21" s="702">
        <v>0.92243547728718023</v>
      </c>
      <c r="I21" s="702" t="s">
        <v>134</v>
      </c>
      <c r="J21" s="702">
        <v>3.9547224494574956E-2</v>
      </c>
      <c r="K21" s="703">
        <v>41029.428000000007</v>
      </c>
      <c r="L21" s="591"/>
    </row>
    <row r="22" spans="1:12" s="24" customFormat="1" ht="20.100000000000001" customHeight="1" x14ac:dyDescent="0.3">
      <c r="A22" s="27" t="s">
        <v>42</v>
      </c>
      <c r="B22" s="702">
        <v>2.5447930038065181</v>
      </c>
      <c r="C22" s="702">
        <v>0.75612844640087074</v>
      </c>
      <c r="D22" s="702">
        <v>0.35727247937968154</v>
      </c>
      <c r="E22" s="702">
        <v>96.147876635551853</v>
      </c>
      <c r="F22" s="702" t="s">
        <v>134</v>
      </c>
      <c r="G22" s="702" t="s">
        <v>134</v>
      </c>
      <c r="H22" s="702">
        <v>0.19392943486107242</v>
      </c>
      <c r="I22" s="702" t="s">
        <v>134</v>
      </c>
      <c r="J22" s="702" t="s">
        <v>134</v>
      </c>
      <c r="K22" s="703">
        <v>26279.662</v>
      </c>
      <c r="L22" s="591"/>
    </row>
    <row r="23" spans="1:12" s="24" customFormat="1" ht="20.100000000000001" customHeight="1" x14ac:dyDescent="0.3">
      <c r="A23" s="26" t="s">
        <v>43</v>
      </c>
      <c r="B23" s="702">
        <v>24.349732911266667</v>
      </c>
      <c r="C23" s="702">
        <v>0.30020893967942175</v>
      </c>
      <c r="D23" s="702">
        <v>15.383219524739026</v>
      </c>
      <c r="E23" s="702">
        <v>55.589323797810408</v>
      </c>
      <c r="F23" s="702" t="s">
        <v>134</v>
      </c>
      <c r="G23" s="702" t="s">
        <v>134</v>
      </c>
      <c r="H23" s="702">
        <v>3.480234335884179</v>
      </c>
      <c r="I23" s="702">
        <v>0.89728049062030479</v>
      </c>
      <c r="J23" s="702" t="s">
        <v>134</v>
      </c>
      <c r="K23" s="703">
        <v>9473.0689999999995</v>
      </c>
      <c r="L23" s="591"/>
    </row>
    <row r="24" spans="1:12" s="24" customFormat="1" ht="20.100000000000001" customHeight="1" x14ac:dyDescent="0.3">
      <c r="A24" s="26" t="s">
        <v>44</v>
      </c>
      <c r="B24" s="702">
        <v>68.689251864140644</v>
      </c>
      <c r="C24" s="702">
        <v>3.7321037630988063</v>
      </c>
      <c r="D24" s="702">
        <v>18.103123441300113</v>
      </c>
      <c r="E24" s="702">
        <v>8.34486759318699</v>
      </c>
      <c r="F24" s="702" t="s">
        <v>134</v>
      </c>
      <c r="G24" s="702" t="s">
        <v>134</v>
      </c>
      <c r="H24" s="702">
        <v>1.1306533382734516</v>
      </c>
      <c r="I24" s="702" t="s">
        <v>134</v>
      </c>
      <c r="J24" s="702" t="s">
        <v>134</v>
      </c>
      <c r="K24" s="703">
        <v>6984.9879999999994</v>
      </c>
      <c r="L24" s="591"/>
    </row>
    <row r="25" spans="1:12" s="24" customFormat="1" ht="20.100000000000001" customHeight="1" x14ac:dyDescent="0.3">
      <c r="A25" s="26" t="s">
        <v>45</v>
      </c>
      <c r="B25" s="702">
        <v>10.845658352495564</v>
      </c>
      <c r="C25" s="702">
        <v>1.7053408170616655</v>
      </c>
      <c r="D25" s="702">
        <v>9.1950568488861606</v>
      </c>
      <c r="E25" s="702">
        <v>37.727501146148654</v>
      </c>
      <c r="F25" s="702">
        <v>29.645826840755792</v>
      </c>
      <c r="G25" s="702" t="s">
        <v>134</v>
      </c>
      <c r="H25" s="702" t="s">
        <v>134</v>
      </c>
      <c r="I25" s="702">
        <v>10.880615994652185</v>
      </c>
      <c r="J25" s="702" t="s">
        <v>134</v>
      </c>
      <c r="K25" s="703">
        <v>34587.572999999997</v>
      </c>
      <c r="L25" s="591"/>
    </row>
    <row r="26" spans="1:12" s="24" customFormat="1" ht="20.100000000000001" customHeight="1" x14ac:dyDescent="0.3">
      <c r="A26" s="26" t="s">
        <v>46</v>
      </c>
      <c r="B26" s="702">
        <v>0.54290654883195377</v>
      </c>
      <c r="C26" s="702">
        <v>2.2317967835474465E-2</v>
      </c>
      <c r="D26" s="702">
        <v>0.95283006143340265</v>
      </c>
      <c r="E26" s="702">
        <v>98.386943463760971</v>
      </c>
      <c r="F26" s="702" t="s">
        <v>134</v>
      </c>
      <c r="G26" s="702" t="s">
        <v>134</v>
      </c>
      <c r="H26" s="702">
        <v>9.5001958138214562E-2</v>
      </c>
      <c r="I26" s="702" t="s">
        <v>134</v>
      </c>
      <c r="J26" s="702" t="s">
        <v>134</v>
      </c>
      <c r="K26" s="703">
        <v>160364.06299999997</v>
      </c>
      <c r="L26" s="591"/>
    </row>
    <row r="27" spans="1:12" s="24" customFormat="1" ht="20.100000000000001" customHeight="1" x14ac:dyDescent="0.3">
      <c r="A27" s="26" t="s">
        <v>47</v>
      </c>
      <c r="B27" s="702">
        <v>0.48226454150393999</v>
      </c>
      <c r="C27" s="702">
        <v>0.17537099579366464</v>
      </c>
      <c r="D27" s="702">
        <v>0.80468140390486698</v>
      </c>
      <c r="E27" s="702">
        <v>98.518373726103675</v>
      </c>
      <c r="F27" s="702" t="s">
        <v>134</v>
      </c>
      <c r="G27" s="702" t="s">
        <v>134</v>
      </c>
      <c r="H27" s="702">
        <v>1.9309332693844956E-2</v>
      </c>
      <c r="I27" s="702" t="s">
        <v>134</v>
      </c>
      <c r="J27" s="702" t="s">
        <v>134</v>
      </c>
      <c r="K27" s="703">
        <v>61436.612999999998</v>
      </c>
      <c r="L27" s="591"/>
    </row>
    <row r="28" spans="1:12" s="19" customFormat="1" ht="30.75" customHeight="1" thickBot="1" x14ac:dyDescent="0.25">
      <c r="A28" s="365" t="s">
        <v>48</v>
      </c>
      <c r="B28" s="704">
        <v>5.487979472918683</v>
      </c>
      <c r="C28" s="704">
        <v>6.7207258280032836E-2</v>
      </c>
      <c r="D28" s="704">
        <v>6.8096029102318889</v>
      </c>
      <c r="E28" s="704">
        <v>75.500276824839446</v>
      </c>
      <c r="F28" s="705">
        <v>1.9550990811667752</v>
      </c>
      <c r="G28" s="705">
        <v>1.7154364302690901</v>
      </c>
      <c r="H28" s="704">
        <v>5.0754324899690202</v>
      </c>
      <c r="I28" s="704">
        <v>2.8777492128441731</v>
      </c>
      <c r="J28" s="704">
        <v>0.51121631948087665</v>
      </c>
      <c r="K28" s="706">
        <v>4402020.0729999999</v>
      </c>
      <c r="L28" s="591"/>
    </row>
    <row r="29" spans="1:12" ht="5.25" customHeight="1" x14ac:dyDescent="0.25">
      <c r="A29" s="19"/>
      <c r="B29" s="707"/>
      <c r="C29" s="707"/>
      <c r="D29" s="707"/>
      <c r="E29" s="707"/>
      <c r="F29" s="707"/>
      <c r="G29" s="707"/>
      <c r="H29" s="707"/>
      <c r="I29" s="707"/>
      <c r="J29" s="707"/>
      <c r="K29" s="707"/>
      <c r="L29" s="708"/>
    </row>
    <row r="30" spans="1:12" x14ac:dyDescent="0.25">
      <c r="A30" s="30" t="s">
        <v>157</v>
      </c>
      <c r="B30" s="709"/>
      <c r="C30" s="18"/>
      <c r="D30" s="18"/>
      <c r="E30" s="18"/>
      <c r="F30" s="18"/>
      <c r="G30" s="18"/>
      <c r="H30" s="18"/>
      <c r="I30" s="18"/>
      <c r="J30" s="18"/>
      <c r="K30" s="18"/>
    </row>
    <row r="31" spans="1:12" ht="13.2" customHeight="1" x14ac:dyDescent="0.25">
      <c r="A31" s="33"/>
      <c r="B31" s="33"/>
      <c r="C31" s="33"/>
      <c r="D31" s="33"/>
      <c r="E31" s="33"/>
      <c r="F31" s="33"/>
      <c r="G31" s="33"/>
      <c r="H31" s="33"/>
      <c r="I31" s="33"/>
      <c r="J31" s="33"/>
      <c r="K31" s="33"/>
      <c r="L31" s="33"/>
    </row>
    <row r="32" spans="1:12" x14ac:dyDescent="0.25">
      <c r="A32" s="18"/>
      <c r="B32" s="24"/>
      <c r="C32" s="24"/>
      <c r="D32" s="24"/>
      <c r="E32" s="24"/>
      <c r="F32" s="24"/>
      <c r="G32" s="24"/>
      <c r="H32" s="24"/>
    </row>
  </sheetData>
  <mergeCells count="8">
    <mergeCell ref="J6:J7"/>
    <mergeCell ref="K6:K7"/>
    <mergeCell ref="A6:A7"/>
    <mergeCell ref="B6:E6"/>
    <mergeCell ref="F6:F7"/>
    <mergeCell ref="G6:G7"/>
    <mergeCell ref="H6:H7"/>
    <mergeCell ref="I6:I7"/>
  </mergeCells>
  <hyperlinks>
    <hyperlink ref="A1" location="Índice!A1" display="Volver al Índice" xr:uid="{EC880156-E1C5-4841-80A3-47CD1EF74925}"/>
  </hyperlinks>
  <printOptions horizontalCentered="1" verticalCentered="1"/>
  <pageMargins left="0.98425196850393704" right="0.98425196850393704" top="0.98425196850393704" bottom="0.98425196850393704" header="0.43307086614173229" footer="0.43307086614173229"/>
  <pageSetup paperSize="9" scale="70" fitToWidth="0" fitToHeight="0"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46E76-0E74-4EB4-AEFC-1936B881C12B}">
  <sheetPr codeName="Hoja36"/>
  <dimension ref="A1:O33"/>
  <sheetViews>
    <sheetView showGridLines="0" zoomScale="85" zoomScaleNormal="85" workbookViewId="0"/>
  </sheetViews>
  <sheetFormatPr baseColWidth="10" defaultColWidth="12.44140625" defaultRowHeight="13.2" x14ac:dyDescent="0.25"/>
  <cols>
    <col min="1" max="1" width="32.109375" style="7" customWidth="1"/>
    <col min="2" max="14" width="12.44140625" style="7" customWidth="1"/>
    <col min="15" max="15" width="14.44140625" style="7" customWidth="1"/>
    <col min="16" max="16384" width="12.44140625" style="7"/>
  </cols>
  <sheetData>
    <row r="1" spans="1:15" s="1" customFormat="1" ht="18" customHeight="1" x14ac:dyDescent="0.3">
      <c r="A1" s="1344" t="s">
        <v>1132</v>
      </c>
      <c r="B1" s="38"/>
      <c r="C1" s="38"/>
      <c r="D1" s="38"/>
      <c r="E1" s="38"/>
      <c r="F1" s="38"/>
      <c r="G1" s="38"/>
      <c r="H1" s="38"/>
      <c r="I1" s="38"/>
      <c r="J1" s="38"/>
      <c r="K1" s="38"/>
      <c r="L1" s="38"/>
      <c r="M1" s="38"/>
      <c r="N1" s="38"/>
    </row>
    <row r="2" spans="1:15" s="41" customFormat="1" ht="25.2" customHeight="1" x14ac:dyDescent="0.5">
      <c r="A2" s="167" t="s">
        <v>804</v>
      </c>
      <c r="B2" s="167"/>
      <c r="C2" s="167"/>
      <c r="D2" s="167"/>
      <c r="E2" s="167"/>
      <c r="F2" s="167"/>
      <c r="G2" s="167"/>
      <c r="H2" s="167"/>
      <c r="I2" s="167"/>
      <c r="J2" s="167"/>
      <c r="K2" s="167"/>
      <c r="L2" s="167"/>
      <c r="M2" s="167"/>
      <c r="N2" s="167"/>
      <c r="O2" s="580"/>
    </row>
    <row r="3" spans="1:15" s="43" customFormat="1" ht="18" customHeight="1" x14ac:dyDescent="0.3">
      <c r="A3" s="169">
        <v>46053</v>
      </c>
      <c r="B3" s="169"/>
      <c r="C3" s="169"/>
      <c r="D3" s="169"/>
      <c r="E3" s="169"/>
      <c r="F3" s="169"/>
      <c r="G3" s="169"/>
      <c r="H3" s="169"/>
      <c r="I3" s="169"/>
      <c r="J3" s="169"/>
      <c r="K3" s="169"/>
      <c r="L3" s="169"/>
      <c r="M3" s="169"/>
      <c r="N3" s="169"/>
      <c r="O3" s="581"/>
    </row>
    <row r="4" spans="1:15" s="384" customFormat="1" ht="18" customHeight="1" x14ac:dyDescent="0.3">
      <c r="A4" s="170" t="s">
        <v>176</v>
      </c>
      <c r="B4" s="170"/>
      <c r="C4" s="170"/>
      <c r="D4" s="170"/>
      <c r="E4" s="170"/>
      <c r="F4" s="170"/>
      <c r="G4" s="170"/>
      <c r="H4" s="170"/>
      <c r="I4" s="170"/>
      <c r="J4" s="170"/>
      <c r="K4" s="170"/>
      <c r="L4" s="170"/>
      <c r="M4" s="170"/>
      <c r="N4" s="170"/>
      <c r="O4" s="582"/>
    </row>
    <row r="5" spans="1:15" ht="11.25" customHeight="1" thickBot="1" x14ac:dyDescent="0.3">
      <c r="A5" s="699"/>
      <c r="B5" s="699"/>
      <c r="C5" s="699"/>
      <c r="D5" s="699"/>
      <c r="E5" s="699"/>
      <c r="F5" s="699"/>
      <c r="G5" s="699"/>
      <c r="H5" s="699"/>
      <c r="I5" s="699"/>
      <c r="J5" s="699"/>
      <c r="K5" s="699"/>
      <c r="L5" s="699"/>
      <c r="M5" s="699"/>
      <c r="N5" s="699"/>
    </row>
    <row r="6" spans="1:15" ht="35.1" customHeight="1" x14ac:dyDescent="0.25">
      <c r="A6" s="175" t="s">
        <v>1</v>
      </c>
      <c r="B6" s="659" t="s">
        <v>738</v>
      </c>
      <c r="C6" s="659"/>
      <c r="D6" s="659"/>
      <c r="E6" s="659"/>
      <c r="F6" s="659"/>
      <c r="G6" s="659"/>
      <c r="H6" s="47" t="s">
        <v>739</v>
      </c>
      <c r="I6" s="47" t="s">
        <v>740</v>
      </c>
      <c r="J6" s="47" t="s">
        <v>805</v>
      </c>
      <c r="K6" s="47" t="s">
        <v>741</v>
      </c>
      <c r="L6" s="47" t="s">
        <v>742</v>
      </c>
      <c r="M6" s="47" t="s">
        <v>743</v>
      </c>
      <c r="N6" s="46" t="s">
        <v>806</v>
      </c>
    </row>
    <row r="7" spans="1:15" ht="81.75" customHeight="1" x14ac:dyDescent="0.25">
      <c r="A7" s="700"/>
      <c r="B7" s="804" t="s">
        <v>807</v>
      </c>
      <c r="C7" s="804" t="s">
        <v>808</v>
      </c>
      <c r="D7" s="804" t="s">
        <v>745</v>
      </c>
      <c r="E7" s="804" t="s">
        <v>705</v>
      </c>
      <c r="F7" s="804" t="s">
        <v>809</v>
      </c>
      <c r="G7" s="804" t="s">
        <v>810</v>
      </c>
      <c r="H7" s="50"/>
      <c r="I7" s="50"/>
      <c r="J7" s="50"/>
      <c r="K7" s="50"/>
      <c r="L7" s="50"/>
      <c r="M7" s="50"/>
      <c r="N7" s="701"/>
    </row>
    <row r="8" spans="1:15" ht="9.75" customHeight="1" x14ac:dyDescent="0.3">
      <c r="A8" s="13"/>
      <c r="B8" s="607"/>
      <c r="C8" s="607"/>
      <c r="D8" s="607"/>
      <c r="E8" s="607"/>
      <c r="F8" s="607"/>
      <c r="G8" s="607"/>
      <c r="H8" s="607"/>
      <c r="I8" s="607"/>
      <c r="J8" s="607"/>
      <c r="K8" s="607"/>
      <c r="L8" s="607"/>
      <c r="M8" s="607"/>
      <c r="N8" s="607"/>
    </row>
    <row r="9" spans="1:15" s="24" customFormat="1" ht="20.100000000000001" customHeight="1" x14ac:dyDescent="0.3">
      <c r="A9" s="290" t="s">
        <v>29</v>
      </c>
      <c r="B9" s="805">
        <v>65.368203342442527</v>
      </c>
      <c r="C9" s="805">
        <v>0.56869317919880624</v>
      </c>
      <c r="D9" s="805">
        <v>0.14745142560289165</v>
      </c>
      <c r="E9" s="805">
        <v>16.552289724739371</v>
      </c>
      <c r="F9" s="805">
        <v>2.9403447845125057</v>
      </c>
      <c r="G9" s="805">
        <v>4.7244440973817836</v>
      </c>
      <c r="H9" s="805" t="s">
        <v>134</v>
      </c>
      <c r="I9" s="805" t="s">
        <v>134</v>
      </c>
      <c r="J9" s="805">
        <v>6.6046726906000695</v>
      </c>
      <c r="K9" s="805" t="s">
        <v>134</v>
      </c>
      <c r="L9" s="805">
        <v>2.6679412749601643</v>
      </c>
      <c r="M9" s="805">
        <v>0.42595948056189303</v>
      </c>
      <c r="N9" s="806">
        <v>166177.48454999999</v>
      </c>
      <c r="O9" s="591"/>
    </row>
    <row r="10" spans="1:15" s="24" customFormat="1" ht="20.100000000000001" customHeight="1" x14ac:dyDescent="0.3">
      <c r="A10" s="290" t="s">
        <v>30</v>
      </c>
      <c r="B10" s="805">
        <v>68.887638415660078</v>
      </c>
      <c r="C10" s="805">
        <v>1.740684438787907</v>
      </c>
      <c r="D10" s="805" t="s">
        <v>134</v>
      </c>
      <c r="E10" s="805">
        <v>14.539522924515111</v>
      </c>
      <c r="F10" s="805" t="s">
        <v>134</v>
      </c>
      <c r="G10" s="805">
        <v>7.6133956238400318</v>
      </c>
      <c r="H10" s="805" t="s">
        <v>134</v>
      </c>
      <c r="I10" s="805" t="s">
        <v>134</v>
      </c>
      <c r="J10" s="805">
        <v>7.1926776730749111</v>
      </c>
      <c r="K10" s="805" t="s">
        <v>134</v>
      </c>
      <c r="L10" s="805" t="s">
        <v>134</v>
      </c>
      <c r="M10" s="805">
        <v>2.608092412197115E-2</v>
      </c>
      <c r="N10" s="806">
        <v>5456.9385399999992</v>
      </c>
      <c r="O10" s="591"/>
    </row>
    <row r="11" spans="1:15" s="24" customFormat="1" ht="20.100000000000001" customHeight="1" x14ac:dyDescent="0.3">
      <c r="A11" s="290" t="s">
        <v>31</v>
      </c>
      <c r="B11" s="805">
        <v>44.329458110931704</v>
      </c>
      <c r="C11" s="805">
        <v>1.2852617176372751E-3</v>
      </c>
      <c r="D11" s="805">
        <v>0.46145090442043452</v>
      </c>
      <c r="E11" s="805">
        <v>17.677090285272456</v>
      </c>
      <c r="F11" s="805">
        <v>8.2597309724575272</v>
      </c>
      <c r="G11" s="805">
        <v>16.201301448816601</v>
      </c>
      <c r="H11" s="805" t="s">
        <v>134</v>
      </c>
      <c r="I11" s="805" t="s">
        <v>134</v>
      </c>
      <c r="J11" s="805">
        <v>10.559143440310811</v>
      </c>
      <c r="K11" s="805" t="s">
        <v>134</v>
      </c>
      <c r="L11" s="805">
        <v>2.734511276209704E-2</v>
      </c>
      <c r="M11" s="805">
        <v>2.4831944633107432</v>
      </c>
      <c r="N11" s="806">
        <v>224541.03785999998</v>
      </c>
      <c r="O11" s="591"/>
    </row>
    <row r="12" spans="1:15" s="24" customFormat="1" ht="20.100000000000001" customHeight="1" x14ac:dyDescent="0.3">
      <c r="A12" s="290" t="s">
        <v>32</v>
      </c>
      <c r="B12" s="805">
        <v>68.833638590534434</v>
      </c>
      <c r="C12" s="805">
        <v>2.6908912404948568E-2</v>
      </c>
      <c r="D12" s="805" t="s">
        <v>134</v>
      </c>
      <c r="E12" s="805">
        <v>21.002652543359762</v>
      </c>
      <c r="F12" s="805">
        <v>1.7719170569481861</v>
      </c>
      <c r="G12" s="805">
        <v>2.3082695330102627</v>
      </c>
      <c r="H12" s="805" t="s">
        <v>134</v>
      </c>
      <c r="I12" s="805" t="s">
        <v>134</v>
      </c>
      <c r="J12" s="805">
        <v>6.0516090089874437</v>
      </c>
      <c r="K12" s="805" t="s">
        <v>134</v>
      </c>
      <c r="L12" s="805" t="s">
        <v>134</v>
      </c>
      <c r="M12" s="805">
        <v>5.0043547549556248E-3</v>
      </c>
      <c r="N12" s="806">
        <v>28044.574550000001</v>
      </c>
      <c r="O12" s="591"/>
    </row>
    <row r="13" spans="1:15" s="24" customFormat="1" ht="20.100000000000001" customHeight="1" x14ac:dyDescent="0.3">
      <c r="A13" s="290" t="s">
        <v>33</v>
      </c>
      <c r="B13" s="805">
        <v>69.138604369026496</v>
      </c>
      <c r="C13" s="805">
        <v>0.39360776450416951</v>
      </c>
      <c r="D13" s="805">
        <v>0.1465477475002083</v>
      </c>
      <c r="E13" s="805">
        <v>18.251247650985583</v>
      </c>
      <c r="F13" s="805">
        <v>3.4436849738637942</v>
      </c>
      <c r="G13" s="805">
        <v>6.2264001139888814</v>
      </c>
      <c r="H13" s="805" t="s">
        <v>134</v>
      </c>
      <c r="I13" s="805" t="s">
        <v>134</v>
      </c>
      <c r="J13" s="805">
        <v>2.3999073801308608</v>
      </c>
      <c r="K13" s="805" t="s">
        <v>134</v>
      </c>
      <c r="L13" s="805" t="s">
        <v>134</v>
      </c>
      <c r="M13" s="805" t="s">
        <v>134</v>
      </c>
      <c r="N13" s="806">
        <v>56373.217200000006</v>
      </c>
      <c r="O13" s="591"/>
    </row>
    <row r="14" spans="1:15" s="24" customFormat="1" ht="20.100000000000001" customHeight="1" x14ac:dyDescent="0.3">
      <c r="A14" s="290" t="s">
        <v>117</v>
      </c>
      <c r="B14" s="805">
        <v>68.438862220874356</v>
      </c>
      <c r="C14" s="805">
        <v>0.17592645769528328</v>
      </c>
      <c r="D14" s="805">
        <v>0.25562772915227544</v>
      </c>
      <c r="E14" s="805">
        <v>13.885887587938061</v>
      </c>
      <c r="F14" s="805">
        <v>8.688355303406955E-5</v>
      </c>
      <c r="G14" s="805">
        <v>4.8003558551890944</v>
      </c>
      <c r="H14" s="805" t="s">
        <v>134</v>
      </c>
      <c r="I14" s="805" t="s">
        <v>134</v>
      </c>
      <c r="J14" s="805">
        <v>3.5784963291494809</v>
      </c>
      <c r="K14" s="805" t="s">
        <v>134</v>
      </c>
      <c r="L14" s="805">
        <v>6.0432962743533105</v>
      </c>
      <c r="M14" s="805">
        <v>2.8214606620951139</v>
      </c>
      <c r="N14" s="806">
        <v>137471.35772999999</v>
      </c>
      <c r="O14" s="591"/>
    </row>
    <row r="15" spans="1:15" s="24" customFormat="1" ht="20.100000000000001" customHeight="1" x14ac:dyDescent="0.3">
      <c r="A15" s="290" t="s">
        <v>35</v>
      </c>
      <c r="B15" s="805">
        <v>8.5240457848856845</v>
      </c>
      <c r="C15" s="805">
        <v>0.3162633590316733</v>
      </c>
      <c r="D15" s="805">
        <v>0.32802563920831307</v>
      </c>
      <c r="E15" s="805">
        <v>6.6257747668944624</v>
      </c>
      <c r="F15" s="805" t="s">
        <v>134</v>
      </c>
      <c r="G15" s="805" t="s">
        <v>134</v>
      </c>
      <c r="H15" s="805" t="s">
        <v>134</v>
      </c>
      <c r="I15" s="805" t="s">
        <v>134</v>
      </c>
      <c r="J15" s="805">
        <v>0.19060529545998325</v>
      </c>
      <c r="K15" s="805">
        <v>80.129217498559427</v>
      </c>
      <c r="L15" s="805" t="s">
        <v>134</v>
      </c>
      <c r="M15" s="805">
        <v>3.8860676559604657</v>
      </c>
      <c r="N15" s="806">
        <v>15742.61089</v>
      </c>
      <c r="O15" s="591"/>
    </row>
    <row r="16" spans="1:15" s="24" customFormat="1" ht="20.100000000000001" customHeight="1" x14ac:dyDescent="0.3">
      <c r="A16" s="290" t="s">
        <v>36</v>
      </c>
      <c r="B16" s="805">
        <v>60.534135126169517</v>
      </c>
      <c r="C16" s="805" t="s">
        <v>134</v>
      </c>
      <c r="D16" s="805">
        <v>0.25587211702330642</v>
      </c>
      <c r="E16" s="805">
        <v>11.826594031316944</v>
      </c>
      <c r="F16" s="805">
        <v>7.1422267798395556</v>
      </c>
      <c r="G16" s="805">
        <v>9.0923140647386926</v>
      </c>
      <c r="H16" s="805" t="s">
        <v>134</v>
      </c>
      <c r="I16" s="805" t="s">
        <v>134</v>
      </c>
      <c r="J16" s="805">
        <v>5.5149051809450693</v>
      </c>
      <c r="K16" s="805" t="s">
        <v>134</v>
      </c>
      <c r="L16" s="805">
        <v>4.7759849105212542</v>
      </c>
      <c r="M16" s="805">
        <v>0.85796778944565855</v>
      </c>
      <c r="N16" s="806">
        <v>147390.58103999999</v>
      </c>
      <c r="O16" s="591"/>
    </row>
    <row r="17" spans="1:15" s="24" customFormat="1" ht="20.100000000000001" customHeight="1" x14ac:dyDescent="0.3">
      <c r="A17" s="290" t="s">
        <v>37</v>
      </c>
      <c r="B17" s="805">
        <v>68.458640854292113</v>
      </c>
      <c r="C17" s="805">
        <v>1.5441137675058156</v>
      </c>
      <c r="D17" s="805">
        <v>0.10194232815536231</v>
      </c>
      <c r="E17" s="805">
        <v>17.61991021165462</v>
      </c>
      <c r="F17" s="805">
        <v>2.1375069031899683</v>
      </c>
      <c r="G17" s="805">
        <v>3.9186781611144652</v>
      </c>
      <c r="H17" s="805" t="s">
        <v>134</v>
      </c>
      <c r="I17" s="805" t="s">
        <v>134</v>
      </c>
      <c r="J17" s="805">
        <v>3.1276269528440515</v>
      </c>
      <c r="K17" s="805">
        <v>1.5530596886871957</v>
      </c>
      <c r="L17" s="805">
        <v>1.5294569370762698</v>
      </c>
      <c r="M17" s="805">
        <v>9.0641954801377947E-3</v>
      </c>
      <c r="N17" s="806">
        <v>54559.613270000002</v>
      </c>
      <c r="O17" s="591"/>
    </row>
    <row r="18" spans="1:15" s="24" customFormat="1" ht="20.100000000000001" customHeight="1" x14ac:dyDescent="0.3">
      <c r="A18" s="290" t="s">
        <v>38</v>
      </c>
      <c r="B18" s="805">
        <v>75.392021488614461</v>
      </c>
      <c r="C18" s="805">
        <v>4.8315637776884284</v>
      </c>
      <c r="D18" s="805">
        <v>1.5294172198651576E-2</v>
      </c>
      <c r="E18" s="805">
        <v>5.4682196000012988</v>
      </c>
      <c r="F18" s="805">
        <v>5.2009148934900304</v>
      </c>
      <c r="G18" s="805">
        <v>1.1430089777242998</v>
      </c>
      <c r="H18" s="805" t="s">
        <v>134</v>
      </c>
      <c r="I18" s="805" t="s">
        <v>134</v>
      </c>
      <c r="J18" s="805">
        <v>2.4021057788347764</v>
      </c>
      <c r="K18" s="805">
        <v>5.5450213976409319</v>
      </c>
      <c r="L18" s="805" t="s">
        <v>134</v>
      </c>
      <c r="M18" s="805">
        <v>1.8499138071217775E-3</v>
      </c>
      <c r="N18" s="806">
        <v>20411.76181</v>
      </c>
      <c r="O18" s="591"/>
    </row>
    <row r="19" spans="1:15" s="24" customFormat="1" ht="20.100000000000001" customHeight="1" x14ac:dyDescent="0.3">
      <c r="A19" s="26" t="s">
        <v>39</v>
      </c>
      <c r="B19" s="805">
        <v>52.788846266402842</v>
      </c>
      <c r="C19" s="805">
        <v>1.2340560369731741</v>
      </c>
      <c r="D19" s="805">
        <v>0.45246826130302364</v>
      </c>
      <c r="E19" s="805">
        <v>1.8204679716460039</v>
      </c>
      <c r="F19" s="805">
        <v>2.2652797188075242</v>
      </c>
      <c r="G19" s="805" t="s">
        <v>134</v>
      </c>
      <c r="H19" s="805" t="s">
        <v>134</v>
      </c>
      <c r="I19" s="805">
        <v>37.043814002902458</v>
      </c>
      <c r="J19" s="805">
        <v>4.3717512057149239</v>
      </c>
      <c r="K19" s="805" t="s">
        <v>134</v>
      </c>
      <c r="L19" s="805" t="s">
        <v>134</v>
      </c>
      <c r="M19" s="805">
        <v>2.3316536250047495E-2</v>
      </c>
      <c r="N19" s="806">
        <v>20706.420320000001</v>
      </c>
      <c r="O19" s="591"/>
    </row>
    <row r="20" spans="1:15" s="24" customFormat="1" ht="20.100000000000001" customHeight="1" x14ac:dyDescent="0.3">
      <c r="A20" s="26" t="s">
        <v>118</v>
      </c>
      <c r="B20" s="805">
        <v>52.939205984367398</v>
      </c>
      <c r="C20" s="805">
        <v>0.50052231964916716</v>
      </c>
      <c r="D20" s="805">
        <v>3.1028053966363336</v>
      </c>
      <c r="E20" s="805">
        <v>22.09384188336443</v>
      </c>
      <c r="F20" s="805">
        <v>0.93808713572001001</v>
      </c>
      <c r="G20" s="805" t="s">
        <v>134</v>
      </c>
      <c r="H20" s="805" t="s">
        <v>134</v>
      </c>
      <c r="I20" s="805" t="s">
        <v>134</v>
      </c>
      <c r="J20" s="805">
        <v>0.36945222475750256</v>
      </c>
      <c r="K20" s="805" t="s">
        <v>134</v>
      </c>
      <c r="L20" s="805" t="s">
        <v>134</v>
      </c>
      <c r="M20" s="805">
        <v>20.05608505550515</v>
      </c>
      <c r="N20" s="806">
        <v>22948.591</v>
      </c>
      <c r="O20" s="591"/>
    </row>
    <row r="21" spans="1:15" s="24" customFormat="1" ht="20.100000000000001" customHeight="1" x14ac:dyDescent="0.3">
      <c r="A21" s="26" t="s">
        <v>154</v>
      </c>
      <c r="B21" s="805">
        <v>89.559568092749856</v>
      </c>
      <c r="C21" s="805">
        <v>0.17375885101801111</v>
      </c>
      <c r="D21" s="805">
        <v>9.9179183480105126E-2</v>
      </c>
      <c r="E21" s="805" t="s">
        <v>134</v>
      </c>
      <c r="F21" s="805" t="s">
        <v>134</v>
      </c>
      <c r="G21" s="805" t="s">
        <v>134</v>
      </c>
      <c r="H21" s="805" t="s">
        <v>134</v>
      </c>
      <c r="I21" s="805">
        <v>0.6567837136135789</v>
      </c>
      <c r="J21" s="805">
        <v>9.4649115332931988</v>
      </c>
      <c r="K21" s="805" t="s">
        <v>134</v>
      </c>
      <c r="L21" s="805" t="s">
        <v>134</v>
      </c>
      <c r="M21" s="805">
        <v>4.5798625845244786E-2</v>
      </c>
      <c r="N21" s="806">
        <v>6429.2322000000004</v>
      </c>
      <c r="O21" s="591"/>
    </row>
    <row r="22" spans="1:15" s="24" customFormat="1" ht="20.100000000000001" customHeight="1" x14ac:dyDescent="0.3">
      <c r="A22" s="27" t="s">
        <v>42</v>
      </c>
      <c r="B22" s="805">
        <v>70.241091900647746</v>
      </c>
      <c r="C22" s="805">
        <v>0.37162031375117111</v>
      </c>
      <c r="D22" s="805" t="s">
        <v>134</v>
      </c>
      <c r="E22" s="805">
        <v>3.2743817779472697</v>
      </c>
      <c r="F22" s="805" t="s">
        <v>134</v>
      </c>
      <c r="G22" s="805">
        <v>15.257851191959773</v>
      </c>
      <c r="H22" s="805" t="s">
        <v>134</v>
      </c>
      <c r="I22" s="805" t="s">
        <v>134</v>
      </c>
      <c r="J22" s="805">
        <v>6.8035958255874647</v>
      </c>
      <c r="K22" s="805" t="s">
        <v>134</v>
      </c>
      <c r="L22" s="805" t="s">
        <v>134</v>
      </c>
      <c r="M22" s="805">
        <v>4.0514589901065792</v>
      </c>
      <c r="N22" s="806">
        <v>5340.8463599999995</v>
      </c>
      <c r="O22" s="591"/>
    </row>
    <row r="23" spans="1:15" s="24" customFormat="1" ht="20.100000000000001" customHeight="1" x14ac:dyDescent="0.3">
      <c r="A23" s="26" t="s">
        <v>43</v>
      </c>
      <c r="B23" s="805">
        <v>65.477662995602714</v>
      </c>
      <c r="C23" s="805">
        <v>4.065635380022977</v>
      </c>
      <c r="D23" s="805" t="s">
        <v>134</v>
      </c>
      <c r="E23" s="805">
        <v>26.378780884514232</v>
      </c>
      <c r="F23" s="805" t="s">
        <v>134</v>
      </c>
      <c r="G23" s="805" t="s">
        <v>134</v>
      </c>
      <c r="H23" s="805">
        <v>3.9124612096801861</v>
      </c>
      <c r="I23" s="805" t="s">
        <v>134</v>
      </c>
      <c r="J23" s="805">
        <v>0.16545953017988158</v>
      </c>
      <c r="K23" s="805" t="s">
        <v>134</v>
      </c>
      <c r="L23" s="805" t="s">
        <v>134</v>
      </c>
      <c r="M23" s="805" t="s">
        <v>134</v>
      </c>
      <c r="N23" s="806">
        <v>5594.0567400000009</v>
      </c>
      <c r="O23" s="591"/>
    </row>
    <row r="24" spans="1:15" s="24" customFormat="1" ht="20.100000000000001" customHeight="1" x14ac:dyDescent="0.3">
      <c r="A24" s="26" t="s">
        <v>44</v>
      </c>
      <c r="B24" s="805">
        <v>99.895856445389953</v>
      </c>
      <c r="C24" s="805" t="s">
        <v>134</v>
      </c>
      <c r="D24" s="805">
        <v>2.7344960483971573E-2</v>
      </c>
      <c r="E24" s="805" t="s">
        <v>134</v>
      </c>
      <c r="F24" s="805" t="s">
        <v>134</v>
      </c>
      <c r="G24" s="805" t="s">
        <v>134</v>
      </c>
      <c r="H24" s="805" t="s">
        <v>134</v>
      </c>
      <c r="I24" s="805" t="s">
        <v>134</v>
      </c>
      <c r="J24" s="805">
        <v>7.6798594126079672E-2</v>
      </c>
      <c r="K24" s="805" t="s">
        <v>134</v>
      </c>
      <c r="L24" s="805" t="s">
        <v>134</v>
      </c>
      <c r="M24" s="805" t="s">
        <v>134</v>
      </c>
      <c r="N24" s="806">
        <v>4651.3872300000003</v>
      </c>
      <c r="O24" s="591"/>
    </row>
    <row r="25" spans="1:15" s="24" customFormat="1" ht="20.100000000000001" customHeight="1" x14ac:dyDescent="0.3">
      <c r="A25" s="26" t="s">
        <v>45</v>
      </c>
      <c r="B25" s="805">
        <v>66.597784845700986</v>
      </c>
      <c r="C25" s="805">
        <v>6.0303592836527251</v>
      </c>
      <c r="D25" s="805">
        <v>0.32599032104708087</v>
      </c>
      <c r="E25" s="805">
        <v>11.299222482639369</v>
      </c>
      <c r="F25" s="805">
        <v>10.250136841050349</v>
      </c>
      <c r="G25" s="805" t="s">
        <v>134</v>
      </c>
      <c r="H25" s="805" t="s">
        <v>134</v>
      </c>
      <c r="I25" s="805" t="s">
        <v>134</v>
      </c>
      <c r="J25" s="805">
        <v>1.0874382409093285E-3</v>
      </c>
      <c r="K25" s="805">
        <v>5.4954187876685907</v>
      </c>
      <c r="L25" s="805" t="s">
        <v>134</v>
      </c>
      <c r="M25" s="805" t="s">
        <v>134</v>
      </c>
      <c r="N25" s="806">
        <v>15280.8678</v>
      </c>
      <c r="O25" s="591"/>
    </row>
    <row r="26" spans="1:15" s="24" customFormat="1" ht="20.100000000000001" customHeight="1" x14ac:dyDescent="0.3">
      <c r="A26" s="26" t="s">
        <v>46</v>
      </c>
      <c r="B26" s="805">
        <v>62.694187629684414</v>
      </c>
      <c r="C26" s="805" t="s">
        <v>134</v>
      </c>
      <c r="D26" s="805" t="s">
        <v>134</v>
      </c>
      <c r="E26" s="805">
        <v>18.352719326401033</v>
      </c>
      <c r="F26" s="805">
        <v>4.7537288417408483</v>
      </c>
      <c r="G26" s="805" t="s">
        <v>134</v>
      </c>
      <c r="H26" s="805" t="s">
        <v>134</v>
      </c>
      <c r="I26" s="805">
        <v>4.1429282194790407</v>
      </c>
      <c r="J26" s="805">
        <v>10.056435982694673</v>
      </c>
      <c r="K26" s="805" t="s">
        <v>134</v>
      </c>
      <c r="L26" s="805" t="s">
        <v>134</v>
      </c>
      <c r="M26" s="805" t="s">
        <v>134</v>
      </c>
      <c r="N26" s="806">
        <v>19300.358529999998</v>
      </c>
      <c r="O26" s="591"/>
    </row>
    <row r="27" spans="1:15" s="24" customFormat="1" ht="20.100000000000001" customHeight="1" x14ac:dyDescent="0.3">
      <c r="A27" s="26" t="s">
        <v>47</v>
      </c>
      <c r="B27" s="805">
        <v>70.705006621928291</v>
      </c>
      <c r="C27" s="805" t="s">
        <v>134</v>
      </c>
      <c r="D27" s="805" t="s">
        <v>134</v>
      </c>
      <c r="E27" s="805">
        <v>14.671523319952238</v>
      </c>
      <c r="F27" s="805">
        <v>10.951392887895741</v>
      </c>
      <c r="G27" s="805" t="s">
        <v>134</v>
      </c>
      <c r="H27" s="805" t="s">
        <v>134</v>
      </c>
      <c r="I27" s="805" t="s">
        <v>134</v>
      </c>
      <c r="J27" s="805">
        <v>3.6720771702237296</v>
      </c>
      <c r="K27" s="805" t="s">
        <v>134</v>
      </c>
      <c r="L27" s="805" t="s">
        <v>134</v>
      </c>
      <c r="M27" s="805" t="s">
        <v>134</v>
      </c>
      <c r="N27" s="806">
        <v>6392.5941400000002</v>
      </c>
      <c r="O27" s="591"/>
    </row>
    <row r="28" spans="1:15" s="19" customFormat="1" ht="30.75" customHeight="1" thickBot="1" x14ac:dyDescent="0.25">
      <c r="A28" s="365" t="s">
        <v>48</v>
      </c>
      <c r="B28" s="807">
        <v>59.750519657569725</v>
      </c>
      <c r="C28" s="807">
        <v>0.51339038941053627</v>
      </c>
      <c r="D28" s="807">
        <v>0.31843354801999618</v>
      </c>
      <c r="E28" s="807">
        <v>15.139813787571027</v>
      </c>
      <c r="F28" s="807">
        <v>4.4135267627909149</v>
      </c>
      <c r="G28" s="807">
        <v>7.4769315516791739</v>
      </c>
      <c r="H28" s="807">
        <v>2.273184711061544E-2</v>
      </c>
      <c r="I28" s="807">
        <v>0.8841041073072341</v>
      </c>
      <c r="J28" s="807">
        <v>5.9775657052508224</v>
      </c>
      <c r="K28" s="807">
        <v>1.6029436657156442</v>
      </c>
      <c r="L28" s="807">
        <v>2.1475121773791224</v>
      </c>
      <c r="M28" s="807">
        <v>1.7525268001952081</v>
      </c>
      <c r="N28" s="808">
        <v>962813.53175999993</v>
      </c>
      <c r="O28" s="591"/>
    </row>
    <row r="29" spans="1:15" ht="9.75" customHeight="1" x14ac:dyDescent="0.25">
      <c r="A29" s="19"/>
      <c r="B29" s="707"/>
      <c r="C29" s="707"/>
      <c r="D29" s="707"/>
      <c r="E29" s="707"/>
      <c r="F29" s="707"/>
      <c r="G29" s="707"/>
      <c r="H29" s="707"/>
      <c r="I29" s="707"/>
      <c r="J29" s="707"/>
      <c r="K29" s="707"/>
      <c r="L29" s="707"/>
      <c r="M29" s="707"/>
      <c r="N29" s="707"/>
      <c r="O29" s="809"/>
    </row>
    <row r="30" spans="1:15" x14ac:dyDescent="0.25">
      <c r="A30" s="30" t="s">
        <v>157</v>
      </c>
      <c r="B30" s="709"/>
      <c r="C30" s="18"/>
      <c r="D30" s="18"/>
      <c r="E30" s="18"/>
      <c r="F30" s="18"/>
      <c r="G30" s="18"/>
      <c r="H30" s="18"/>
      <c r="I30" s="18"/>
      <c r="J30" s="18"/>
      <c r="K30" s="18"/>
      <c r="L30" s="18"/>
      <c r="M30" s="18"/>
      <c r="N30" s="18"/>
      <c r="O30" s="35"/>
    </row>
    <row r="31" spans="1:15" ht="13.2" customHeight="1" x14ac:dyDescent="0.25">
      <c r="A31" s="33"/>
      <c r="B31" s="33"/>
      <c r="C31" s="33"/>
      <c r="D31" s="33"/>
      <c r="E31" s="33"/>
      <c r="F31" s="33"/>
      <c r="G31" s="33"/>
      <c r="H31" s="33"/>
      <c r="I31" s="33"/>
      <c r="J31" s="33"/>
      <c r="K31" s="33"/>
      <c r="L31" s="33"/>
      <c r="M31" s="18"/>
      <c r="N31" s="18"/>
      <c r="O31" s="35"/>
    </row>
    <row r="32" spans="1:15" x14ac:dyDescent="0.25">
      <c r="A32" s="18"/>
      <c r="B32" s="24"/>
      <c r="C32" s="24"/>
      <c r="D32" s="24"/>
      <c r="E32" s="24"/>
      <c r="F32" s="24"/>
      <c r="G32" s="24"/>
      <c r="H32" s="24"/>
      <c r="J32" s="35"/>
      <c r="K32" s="35"/>
      <c r="L32" s="35"/>
      <c r="M32" s="35"/>
      <c r="N32" s="35"/>
      <c r="O32" s="35"/>
    </row>
    <row r="33" spans="1:15" x14ac:dyDescent="0.25">
      <c r="A33" s="35"/>
      <c r="B33" s="35"/>
      <c r="C33" s="35"/>
      <c r="D33" s="35"/>
      <c r="E33" s="35"/>
      <c r="F33" s="35"/>
      <c r="G33" s="35"/>
      <c r="H33" s="35"/>
      <c r="I33" s="35"/>
      <c r="J33" s="35"/>
      <c r="K33" s="35"/>
      <c r="L33" s="35"/>
      <c r="M33" s="35"/>
      <c r="N33" s="35"/>
      <c r="O33" s="35"/>
    </row>
  </sheetData>
  <mergeCells count="9">
    <mergeCell ref="L6:L7"/>
    <mergeCell ref="M6:M7"/>
    <mergeCell ref="N6:N7"/>
    <mergeCell ref="A6:A7"/>
    <mergeCell ref="B6:G6"/>
    <mergeCell ref="H6:H7"/>
    <mergeCell ref="I6:I7"/>
    <mergeCell ref="J6:J7"/>
    <mergeCell ref="K6:K7"/>
  </mergeCells>
  <hyperlinks>
    <hyperlink ref="A1" location="Índice!A1" display="Volver al Índice" xr:uid="{42ACE50F-A93C-4238-9107-6F0119E88A77}"/>
  </hyperlinks>
  <printOptions horizontalCentered="1" verticalCentered="1"/>
  <pageMargins left="0.98425196850393704" right="0.98425196850393704" top="0.98425196850393704" bottom="0.98425196850393704" header="0.43307086614173229" footer="0.43307086614173229"/>
  <pageSetup paperSize="9" scale="68" fitToWidth="0" fitToHeight="0"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2BDFD-74F8-4030-ACAD-D06F9AC5AD4C}">
  <sheetPr codeName="Hoja37"/>
  <dimension ref="A1:Y57"/>
  <sheetViews>
    <sheetView showGridLines="0" zoomScaleNormal="75" workbookViewId="0"/>
  </sheetViews>
  <sheetFormatPr baseColWidth="10" defaultColWidth="12.44140625" defaultRowHeight="13.2" x14ac:dyDescent="0.25"/>
  <cols>
    <col min="1" max="1" width="38.44140625" style="7" customWidth="1"/>
    <col min="2" max="7" width="15.44140625" style="7" customWidth="1"/>
    <col min="8" max="8" width="18.44140625" style="7" customWidth="1"/>
    <col min="9" max="16384" width="12.44140625" style="7"/>
  </cols>
  <sheetData>
    <row r="1" spans="1:9" s="275" customFormat="1" ht="20.100000000000001" customHeight="1" x14ac:dyDescent="0.3">
      <c r="A1" s="1344" t="s">
        <v>1132</v>
      </c>
    </row>
    <row r="2" spans="1:9" s="656" customFormat="1" ht="25.2" customHeight="1" x14ac:dyDescent="0.3">
      <c r="A2" s="167" t="s">
        <v>748</v>
      </c>
      <c r="B2" s="167"/>
      <c r="C2" s="167"/>
      <c r="D2" s="167"/>
      <c r="E2" s="167"/>
      <c r="F2" s="167"/>
      <c r="G2" s="167"/>
      <c r="H2" s="167"/>
    </row>
    <row r="3" spans="1:9" s="165" customFormat="1" ht="20.100000000000001" customHeight="1" x14ac:dyDescent="0.3">
      <c r="A3" s="169">
        <v>46053</v>
      </c>
      <c r="B3" s="169"/>
      <c r="C3" s="169"/>
      <c r="D3" s="169"/>
      <c r="E3" s="169"/>
      <c r="F3" s="169"/>
      <c r="G3" s="169"/>
      <c r="H3" s="169"/>
    </row>
    <row r="4" spans="1:9" s="279" customFormat="1" ht="20.100000000000001" customHeight="1" x14ac:dyDescent="0.3">
      <c r="A4" s="170" t="s">
        <v>176</v>
      </c>
      <c r="B4" s="170"/>
      <c r="C4" s="170"/>
      <c r="D4" s="170"/>
      <c r="E4" s="170"/>
      <c r="F4" s="170"/>
      <c r="G4" s="170"/>
      <c r="H4" s="170"/>
    </row>
    <row r="5" spans="1:9" s="64" customFormat="1" ht="9.75" customHeight="1" thickBot="1" x14ac:dyDescent="0.35"/>
    <row r="6" spans="1:9" s="64" customFormat="1" ht="66.75" customHeight="1" x14ac:dyDescent="0.3">
      <c r="A6" s="710" t="s">
        <v>1</v>
      </c>
      <c r="B6" s="678" t="s">
        <v>749</v>
      </c>
      <c r="C6" s="678" t="s">
        <v>750</v>
      </c>
      <c r="D6" s="678" t="s">
        <v>751</v>
      </c>
      <c r="E6" s="678" t="s">
        <v>752</v>
      </c>
      <c r="F6" s="678" t="s">
        <v>753</v>
      </c>
      <c r="G6" s="678" t="s">
        <v>754</v>
      </c>
      <c r="H6" s="356" t="s">
        <v>755</v>
      </c>
      <c r="I6" s="638"/>
    </row>
    <row r="7" spans="1:9" s="64" customFormat="1" ht="7.5" customHeight="1" x14ac:dyDescent="0.3">
      <c r="A7" s="711"/>
      <c r="B7" s="712"/>
      <c r="C7" s="712"/>
      <c r="D7" s="712"/>
      <c r="E7" s="712"/>
      <c r="F7" s="712"/>
      <c r="G7" s="712"/>
      <c r="H7" s="712"/>
      <c r="I7" s="638"/>
    </row>
    <row r="8" spans="1:9" s="24" customFormat="1" ht="20.100000000000001" customHeight="1" x14ac:dyDescent="0.3">
      <c r="A8" s="290" t="s">
        <v>29</v>
      </c>
      <c r="B8" s="713">
        <v>35.900325427831234</v>
      </c>
      <c r="C8" s="713">
        <v>8.6318342114125208</v>
      </c>
      <c r="D8" s="713">
        <v>5.5801108440145089E-2</v>
      </c>
      <c r="E8" s="713">
        <v>1.9336550296738944</v>
      </c>
      <c r="F8" s="713">
        <v>53.340986885088569</v>
      </c>
      <c r="G8" s="713">
        <v>0.13739733755363145</v>
      </c>
      <c r="H8" s="714">
        <v>259851.46900000001</v>
      </c>
    </row>
    <row r="9" spans="1:9" s="24" customFormat="1" ht="20.100000000000001" customHeight="1" x14ac:dyDescent="0.3">
      <c r="A9" s="290" t="s">
        <v>30</v>
      </c>
      <c r="B9" s="713">
        <v>36.029353497353682</v>
      </c>
      <c r="C9" s="713">
        <v>32.419961221124105</v>
      </c>
      <c r="D9" s="713">
        <v>0.39308995816772113</v>
      </c>
      <c r="E9" s="713">
        <v>1.9205816699677514</v>
      </c>
      <c r="F9" s="713">
        <v>27.573885875607747</v>
      </c>
      <c r="G9" s="713">
        <v>1.663138753346725</v>
      </c>
      <c r="H9" s="714">
        <v>9111.1460000000006</v>
      </c>
    </row>
    <row r="10" spans="1:9" s="24" customFormat="1" ht="20.100000000000001" customHeight="1" x14ac:dyDescent="0.3">
      <c r="A10" s="290" t="s">
        <v>31</v>
      </c>
      <c r="B10" s="713">
        <v>30.81654366072414</v>
      </c>
      <c r="C10" s="713">
        <v>25.307629072541982</v>
      </c>
      <c r="D10" s="713">
        <v>9.2998404636497584E-2</v>
      </c>
      <c r="E10" s="713">
        <v>2.2647616875945147</v>
      </c>
      <c r="F10" s="713">
        <v>37.723670559623542</v>
      </c>
      <c r="G10" s="713">
        <v>3.7943966148793291</v>
      </c>
      <c r="H10" s="714">
        <v>483585.71500000003</v>
      </c>
    </row>
    <row r="11" spans="1:9" s="24" customFormat="1" ht="20.100000000000001" customHeight="1" x14ac:dyDescent="0.3">
      <c r="A11" s="290" t="s">
        <v>32</v>
      </c>
      <c r="B11" s="713">
        <v>36.591014981253849</v>
      </c>
      <c r="C11" s="713">
        <v>12.25986441166885</v>
      </c>
      <c r="D11" s="713">
        <v>0.58336917812838951</v>
      </c>
      <c r="E11" s="713">
        <v>2.8604590926531377</v>
      </c>
      <c r="F11" s="713">
        <v>44.079452881938188</v>
      </c>
      <c r="G11" s="713">
        <v>3.62583389846065</v>
      </c>
      <c r="H11" s="714">
        <v>17998.894</v>
      </c>
    </row>
    <row r="12" spans="1:9" s="24" customFormat="1" ht="20.100000000000001" customHeight="1" x14ac:dyDescent="0.3">
      <c r="A12" s="290" t="s">
        <v>33</v>
      </c>
      <c r="B12" s="713">
        <v>39.512613294627563</v>
      </c>
      <c r="C12" s="713">
        <v>27.05526018358966</v>
      </c>
      <c r="D12" s="713">
        <v>0.33929167580045883</v>
      </c>
      <c r="E12" s="713">
        <v>3.3799332577750008</v>
      </c>
      <c r="F12" s="713">
        <v>24.389637428707736</v>
      </c>
      <c r="G12" s="713">
        <v>5.3232612529627055</v>
      </c>
      <c r="H12" s="714">
        <v>34405.205999999998</v>
      </c>
    </row>
    <row r="13" spans="1:9" s="24" customFormat="1" ht="20.100000000000001" customHeight="1" x14ac:dyDescent="0.3">
      <c r="A13" s="290" t="s">
        <v>117</v>
      </c>
      <c r="B13" s="713">
        <v>33.359142244325177</v>
      </c>
      <c r="C13" s="713">
        <v>14.01778185430547</v>
      </c>
      <c r="D13" s="713">
        <v>7.9272537893551959E-2</v>
      </c>
      <c r="E13" s="713">
        <v>3.4031331778777298</v>
      </c>
      <c r="F13" s="713">
        <v>43.059072186743236</v>
      </c>
      <c r="G13" s="713">
        <v>6.0815979988548419</v>
      </c>
      <c r="H13" s="714">
        <v>142160.20199999999</v>
      </c>
    </row>
    <row r="14" spans="1:9" s="24" customFormat="1" ht="20.100000000000001" customHeight="1" x14ac:dyDescent="0.3">
      <c r="A14" s="290" t="s">
        <v>35</v>
      </c>
      <c r="B14" s="713">
        <v>23.418622966034572</v>
      </c>
      <c r="C14" s="713">
        <v>24.881877846937705</v>
      </c>
      <c r="D14" s="713">
        <v>4.055715599771581E-2</v>
      </c>
      <c r="E14" s="713">
        <v>0.16440356600284997</v>
      </c>
      <c r="F14" s="713">
        <v>46.622021889237821</v>
      </c>
      <c r="G14" s="713">
        <v>4.8725215871764611</v>
      </c>
      <c r="H14" s="714">
        <v>19954.555</v>
      </c>
    </row>
    <row r="15" spans="1:9" s="24" customFormat="1" ht="20.100000000000001" customHeight="1" x14ac:dyDescent="0.3">
      <c r="A15" s="290" t="s">
        <v>36</v>
      </c>
      <c r="B15" s="713">
        <v>24.925669484577913</v>
      </c>
      <c r="C15" s="713">
        <v>15.643843475497748</v>
      </c>
      <c r="D15" s="713">
        <v>7.7897674486151675E-2</v>
      </c>
      <c r="E15" s="713">
        <v>4.5435291217536484</v>
      </c>
      <c r="F15" s="713">
        <v>53.313924435022827</v>
      </c>
      <c r="G15" s="713">
        <v>1.495135808661707</v>
      </c>
      <c r="H15" s="714">
        <v>176001.40299999999</v>
      </c>
    </row>
    <row r="16" spans="1:9" s="24" customFormat="1" ht="20.100000000000001" customHeight="1" x14ac:dyDescent="0.3">
      <c r="A16" s="290" t="s">
        <v>37</v>
      </c>
      <c r="B16" s="713">
        <v>49.883168003340913</v>
      </c>
      <c r="C16" s="713">
        <v>18.512986477575819</v>
      </c>
      <c r="D16" s="713">
        <v>6.5823056746755315E-2</v>
      </c>
      <c r="E16" s="713">
        <v>3.2361792718770044</v>
      </c>
      <c r="F16" s="713">
        <v>27.374743316726097</v>
      </c>
      <c r="G16" s="713">
        <v>0.92709987373341496</v>
      </c>
      <c r="H16" s="714">
        <v>113894.74099999999</v>
      </c>
    </row>
    <row r="17" spans="1:25" s="24" customFormat="1" ht="20.100000000000001" customHeight="1" x14ac:dyDescent="0.3">
      <c r="A17" s="290" t="s">
        <v>38</v>
      </c>
      <c r="B17" s="713">
        <v>44.524893474969616</v>
      </c>
      <c r="C17" s="713">
        <v>16.502040711097361</v>
      </c>
      <c r="D17" s="713">
        <v>0.11955339942196891</v>
      </c>
      <c r="E17" s="713">
        <v>3.5464811846525723</v>
      </c>
      <c r="F17" s="713">
        <v>33.608711538307674</v>
      </c>
      <c r="G17" s="713">
        <v>1.6983196915508072</v>
      </c>
      <c r="H17" s="714">
        <v>11248.53</v>
      </c>
    </row>
    <row r="18" spans="1:25" s="24" customFormat="1" ht="20.100000000000001" customHeight="1" x14ac:dyDescent="0.3">
      <c r="A18" s="26" t="s">
        <v>39</v>
      </c>
      <c r="B18" s="713">
        <v>21.406287122403629</v>
      </c>
      <c r="C18" s="713">
        <v>8.1208105936071941</v>
      </c>
      <c r="D18" s="713">
        <v>8.1679284298026136E-2</v>
      </c>
      <c r="E18" s="713">
        <v>9.6838683312282861</v>
      </c>
      <c r="F18" s="713">
        <v>59.74455787777201</v>
      </c>
      <c r="G18" s="713">
        <v>0.96279881526166</v>
      </c>
      <c r="H18" s="714">
        <v>49393.184999999998</v>
      </c>
    </row>
    <row r="19" spans="1:25" s="24" customFormat="1" ht="20.100000000000001" customHeight="1" x14ac:dyDescent="0.3">
      <c r="A19" s="26" t="s">
        <v>118</v>
      </c>
      <c r="B19" s="713">
        <v>41.2138064251847</v>
      </c>
      <c r="C19" s="713">
        <v>13.031093669988294</v>
      </c>
      <c r="D19" s="713">
        <v>0.18479894825190021</v>
      </c>
      <c r="E19" s="713">
        <v>5.5533504953281803</v>
      </c>
      <c r="F19" s="713">
        <v>37.896887300205613</v>
      </c>
      <c r="G19" s="713">
        <v>2.1200631610413092</v>
      </c>
      <c r="H19" s="714">
        <v>17522.827000000001</v>
      </c>
    </row>
    <row r="20" spans="1:25" s="24" customFormat="1" ht="20.100000000000001" customHeight="1" x14ac:dyDescent="0.3">
      <c r="A20" s="26" t="s">
        <v>154</v>
      </c>
      <c r="B20" s="713">
        <v>40.793788945401872</v>
      </c>
      <c r="C20" s="713">
        <v>8.8103261623269624</v>
      </c>
      <c r="D20" s="713">
        <v>1.6505192599630708E-2</v>
      </c>
      <c r="E20" s="713">
        <v>0.13743320689152627</v>
      </c>
      <c r="F20" s="713">
        <v>49.956097725576321</v>
      </c>
      <c r="G20" s="713">
        <v>0.28585329041350011</v>
      </c>
      <c r="H20" s="714">
        <v>22108.194</v>
      </c>
    </row>
    <row r="21" spans="1:25" s="24" customFormat="1" ht="20.100000000000001" customHeight="1" x14ac:dyDescent="0.3">
      <c r="A21" s="27" t="s">
        <v>42</v>
      </c>
      <c r="B21" s="713">
        <v>47.277760416869427</v>
      </c>
      <c r="C21" s="713">
        <v>12.502649848724163</v>
      </c>
      <c r="D21" s="713">
        <v>0.50522307744848671</v>
      </c>
      <c r="E21" s="713">
        <v>11.387121045089719</v>
      </c>
      <c r="F21" s="713">
        <v>27.953824859774784</v>
      </c>
      <c r="G21" s="713">
        <v>0.37343844724350261</v>
      </c>
      <c r="H21" s="714">
        <v>11302.531999999999</v>
      </c>
    </row>
    <row r="22" spans="1:25" s="24" customFormat="1" ht="20.100000000000001" customHeight="1" x14ac:dyDescent="0.3">
      <c r="A22" s="26" t="s">
        <v>43</v>
      </c>
      <c r="B22" s="713">
        <v>56.689431679510186</v>
      </c>
      <c r="C22" s="713">
        <v>21.756300995483187</v>
      </c>
      <c r="D22" s="713">
        <v>0.22581823636543003</v>
      </c>
      <c r="E22" s="713">
        <v>1.5374829893055042</v>
      </c>
      <c r="F22" s="713">
        <v>13.347646116291212</v>
      </c>
      <c r="G22" s="713">
        <v>6.4433650295707929</v>
      </c>
      <c r="H22" s="714">
        <v>2219.9270000000001</v>
      </c>
    </row>
    <row r="23" spans="1:25" s="24" customFormat="1" ht="20.100000000000001" customHeight="1" x14ac:dyDescent="0.3">
      <c r="A23" s="26" t="s">
        <v>44</v>
      </c>
      <c r="B23" s="713">
        <v>53.456622025502988</v>
      </c>
      <c r="C23" s="713">
        <v>9.5129012204357721</v>
      </c>
      <c r="D23" s="713">
        <v>0.52165406601429787</v>
      </c>
      <c r="E23" s="713">
        <v>1.4688339699485486</v>
      </c>
      <c r="F23" s="713">
        <v>30.218046847560892</v>
      </c>
      <c r="G23" s="713">
        <v>4.8219418705375015</v>
      </c>
      <c r="H23" s="714">
        <v>2240.7570000000001</v>
      </c>
    </row>
    <row r="24" spans="1:25" s="24" customFormat="1" ht="20.100000000000001" customHeight="1" x14ac:dyDescent="0.3">
      <c r="A24" s="26" t="s">
        <v>45</v>
      </c>
      <c r="B24" s="713">
        <v>44.230035749733403</v>
      </c>
      <c r="C24" s="713">
        <v>13.509775196104004</v>
      </c>
      <c r="D24" s="713">
        <v>1.7289627508740122</v>
      </c>
      <c r="E24" s="713">
        <v>2.4608647311836913</v>
      </c>
      <c r="F24" s="713">
        <v>38.065510223402796</v>
      </c>
      <c r="G24" s="713">
        <v>4.8513487020922525E-3</v>
      </c>
      <c r="H24" s="714">
        <v>5524.2370000000001</v>
      </c>
    </row>
    <row r="25" spans="1:25" s="24" customFormat="1" ht="20.100000000000001" customHeight="1" x14ac:dyDescent="0.3">
      <c r="A25" s="26" t="s">
        <v>46</v>
      </c>
      <c r="B25" s="713">
        <v>57.549148772044859</v>
      </c>
      <c r="C25" s="713">
        <v>19.943737546119337</v>
      </c>
      <c r="D25" s="713" t="s">
        <v>134</v>
      </c>
      <c r="E25" s="713">
        <v>4.0041138491499355</v>
      </c>
      <c r="F25" s="713">
        <v>18.218864544449282</v>
      </c>
      <c r="G25" s="713">
        <v>0.28413528823659379</v>
      </c>
      <c r="H25" s="714">
        <v>70633.606</v>
      </c>
    </row>
    <row r="26" spans="1:25" s="24" customFormat="1" ht="20.100000000000001" customHeight="1" x14ac:dyDescent="0.3">
      <c r="A26" s="26" t="s">
        <v>47</v>
      </c>
      <c r="B26" s="713">
        <v>33.741589058376483</v>
      </c>
      <c r="C26" s="713">
        <v>13.369939908092746</v>
      </c>
      <c r="D26" s="713">
        <v>5.0790998834364845E-2</v>
      </c>
      <c r="E26" s="713">
        <v>1.8125071499503753</v>
      </c>
      <c r="F26" s="713">
        <v>49.600460070320381</v>
      </c>
      <c r="G26" s="713">
        <v>1.4247093009365275</v>
      </c>
      <c r="H26" s="714">
        <v>28461.736000000001</v>
      </c>
    </row>
    <row r="27" spans="1:25" s="474" customFormat="1" ht="24.75" customHeight="1" thickBot="1" x14ac:dyDescent="0.35">
      <c r="A27" s="365" t="s">
        <v>48</v>
      </c>
      <c r="B27" s="715">
        <v>34.574091475018001</v>
      </c>
      <c r="C27" s="715">
        <v>17.842276095687794</v>
      </c>
      <c r="D27" s="715">
        <v>9.8721601186490524E-2</v>
      </c>
      <c r="E27" s="715">
        <v>3.0726701700698782</v>
      </c>
      <c r="F27" s="715">
        <v>41.932025702579317</v>
      </c>
      <c r="G27" s="715">
        <v>2.4802152261643231</v>
      </c>
      <c r="H27" s="716">
        <v>1477618.862</v>
      </c>
      <c r="I27" s="24"/>
    </row>
    <row r="28" spans="1:25" s="64" customFormat="1" ht="6.75" customHeight="1" x14ac:dyDescent="0.3">
      <c r="A28" s="24"/>
      <c r="B28" s="717"/>
      <c r="C28" s="717"/>
      <c r="D28" s="717"/>
      <c r="E28" s="717"/>
      <c r="F28" s="717"/>
      <c r="G28" s="717"/>
      <c r="H28" s="717"/>
      <c r="I28" s="24"/>
      <c r="J28" s="474"/>
      <c r="K28" s="474"/>
      <c r="L28" s="474"/>
      <c r="M28" s="474"/>
      <c r="N28" s="474"/>
      <c r="O28" s="474"/>
      <c r="P28" s="474"/>
      <c r="Q28" s="474"/>
      <c r="R28" s="474"/>
      <c r="S28" s="474"/>
      <c r="T28" s="474"/>
      <c r="U28" s="474"/>
      <c r="V28" s="474"/>
      <c r="W28" s="474"/>
      <c r="X28" s="474"/>
      <c r="Y28" s="474"/>
    </row>
    <row r="29" spans="1:25" s="367" customFormat="1" ht="11.1" customHeight="1" x14ac:dyDescent="0.3">
      <c r="A29" s="202" t="s">
        <v>681</v>
      </c>
      <c r="B29" s="24"/>
      <c r="C29" s="24"/>
      <c r="D29" s="24"/>
      <c r="E29" s="24"/>
      <c r="F29" s="24"/>
      <c r="G29" s="24"/>
      <c r="H29" s="718"/>
      <c r="I29" s="719"/>
    </row>
    <row r="30" spans="1:25" s="367" customFormat="1" ht="11.1" customHeight="1" x14ac:dyDescent="0.3">
      <c r="A30" s="202" t="s">
        <v>756</v>
      </c>
      <c r="B30" s="24"/>
      <c r="C30" s="24"/>
      <c r="D30" s="24"/>
      <c r="E30" s="24"/>
      <c r="F30" s="24"/>
      <c r="G30" s="24"/>
      <c r="H30" s="24"/>
      <c r="I30" s="719"/>
    </row>
    <row r="31" spans="1:25" s="367" customFormat="1" ht="11.1" customHeight="1" x14ac:dyDescent="0.3">
      <c r="A31" s="202" t="s">
        <v>757</v>
      </c>
      <c r="B31" s="24"/>
      <c r="C31" s="24"/>
      <c r="D31" s="24"/>
      <c r="E31" s="24"/>
      <c r="F31" s="24"/>
      <c r="G31" s="24"/>
      <c r="H31" s="24"/>
      <c r="I31" s="719"/>
    </row>
    <row r="32" spans="1:25" s="367" customFormat="1" ht="11.1" customHeight="1" x14ac:dyDescent="0.3">
      <c r="A32" s="202" t="s">
        <v>758</v>
      </c>
      <c r="B32" s="24"/>
      <c r="C32" s="24"/>
      <c r="D32" s="24"/>
      <c r="E32" s="24"/>
      <c r="F32" s="24"/>
      <c r="G32" s="24"/>
      <c r="H32" s="24"/>
      <c r="I32" s="719"/>
    </row>
    <row r="33" spans="1:12" ht="11.25" customHeight="1" x14ac:dyDescent="0.25">
      <c r="A33" s="33"/>
      <c r="B33" s="33"/>
      <c r="C33" s="33"/>
      <c r="D33" s="33"/>
      <c r="E33" s="33"/>
      <c r="F33" s="33"/>
      <c r="G33" s="33"/>
      <c r="H33" s="33"/>
      <c r="I33" s="33"/>
      <c r="J33" s="33"/>
      <c r="K33" s="33"/>
      <c r="L33" s="33"/>
    </row>
    <row r="34" spans="1:12" ht="12.15" customHeight="1" x14ac:dyDescent="0.25">
      <c r="A34" s="18"/>
      <c r="B34" s="24"/>
      <c r="C34" s="24"/>
      <c r="D34" s="24"/>
      <c r="E34" s="24"/>
      <c r="F34" s="24"/>
      <c r="G34" s="24"/>
      <c r="H34" s="24"/>
    </row>
    <row r="49" s="7" customFormat="1" x14ac:dyDescent="0.25"/>
    <row r="50" s="7" customFormat="1" x14ac:dyDescent="0.25"/>
    <row r="51" s="7" customFormat="1" x14ac:dyDescent="0.25"/>
    <row r="52" s="7" customFormat="1" x14ac:dyDescent="0.25"/>
    <row r="53" s="7" customFormat="1" x14ac:dyDescent="0.25"/>
    <row r="54" s="7" customFormat="1" x14ac:dyDescent="0.25"/>
    <row r="55" s="7" customFormat="1" x14ac:dyDescent="0.25"/>
    <row r="56" s="7" customFormat="1" x14ac:dyDescent="0.25"/>
    <row r="57" s="7" customFormat="1" x14ac:dyDescent="0.25"/>
  </sheetData>
  <hyperlinks>
    <hyperlink ref="A1" location="Índice!A1" display="Volver al Índice" xr:uid="{B7C0246E-2DD6-40CA-9AB5-BD3E875CC74B}"/>
  </hyperlinks>
  <printOptions horizontalCentered="1" verticalCentered="1"/>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28CCE-4107-4BB7-A975-5C52D517E942}">
  <sheetPr codeName="Hoja38"/>
  <dimension ref="A1:AF286"/>
  <sheetViews>
    <sheetView showGridLines="0" zoomScale="115" zoomScaleNormal="115" workbookViewId="0"/>
  </sheetViews>
  <sheetFormatPr baseColWidth="10" defaultRowHeight="13.2" x14ac:dyDescent="0.25"/>
  <cols>
    <col min="1" max="1" width="51.44140625" style="7" customWidth="1"/>
    <col min="2" max="7" width="15.44140625" style="7" customWidth="1"/>
    <col min="8" max="9" width="17.88671875" style="7" customWidth="1"/>
    <col min="10" max="16384" width="11.5546875" style="7"/>
  </cols>
  <sheetData>
    <row r="1" spans="1:32" s="602" customFormat="1" ht="18.75" customHeight="1" x14ac:dyDescent="0.35">
      <c r="A1" s="1344" t="s">
        <v>1132</v>
      </c>
      <c r="B1" s="720"/>
      <c r="C1" s="720"/>
      <c r="D1" s="720"/>
      <c r="E1" s="720"/>
      <c r="F1" s="720"/>
      <c r="G1" s="720"/>
      <c r="H1" s="720"/>
      <c r="I1" s="720"/>
    </row>
    <row r="2" spans="1:32" s="41" customFormat="1" ht="25.2" customHeight="1" x14ac:dyDescent="0.5">
      <c r="A2" s="167" t="s">
        <v>759</v>
      </c>
      <c r="B2" s="167"/>
      <c r="C2" s="167"/>
      <c r="D2" s="167"/>
      <c r="E2" s="167"/>
      <c r="F2" s="167"/>
      <c r="G2" s="167"/>
      <c r="H2" s="167"/>
      <c r="I2" s="167"/>
    </row>
    <row r="3" spans="1:32" s="603" customFormat="1" ht="18" customHeight="1" x14ac:dyDescent="0.35">
      <c r="A3" s="169">
        <v>46053</v>
      </c>
      <c r="B3" s="169"/>
      <c r="C3" s="169"/>
      <c r="D3" s="169"/>
      <c r="E3" s="169"/>
      <c r="F3" s="169"/>
      <c r="G3" s="169"/>
      <c r="H3" s="169"/>
      <c r="I3" s="169"/>
    </row>
    <row r="4" spans="1:32" s="384" customFormat="1" ht="18" customHeight="1" x14ac:dyDescent="0.3">
      <c r="A4" s="170" t="s">
        <v>125</v>
      </c>
      <c r="B4" s="170"/>
      <c r="C4" s="170"/>
      <c r="D4" s="170"/>
      <c r="E4" s="170"/>
      <c r="F4" s="170"/>
      <c r="G4" s="170"/>
      <c r="H4" s="170"/>
      <c r="I4" s="170"/>
    </row>
    <row r="5" spans="1:32" ht="6.75" customHeight="1" thickBot="1" x14ac:dyDescent="0.3">
      <c r="A5" s="604"/>
      <c r="B5" s="604"/>
      <c r="C5" s="604"/>
      <c r="D5" s="604"/>
      <c r="E5" s="604"/>
      <c r="F5" s="604"/>
    </row>
    <row r="6" spans="1:32" ht="27" customHeight="1" x14ac:dyDescent="0.25">
      <c r="A6" s="46" t="s">
        <v>1</v>
      </c>
      <c r="B6" s="47" t="s">
        <v>760</v>
      </c>
      <c r="C6" s="47" t="s">
        <v>761</v>
      </c>
      <c r="D6" s="47" t="s">
        <v>762</v>
      </c>
      <c r="E6" s="47" t="s">
        <v>763</v>
      </c>
      <c r="F6" s="47" t="s">
        <v>764</v>
      </c>
      <c r="G6" s="47" t="s">
        <v>765</v>
      </c>
      <c r="H6" s="721" t="s">
        <v>766</v>
      </c>
      <c r="I6" s="721"/>
      <c r="J6" s="604"/>
      <c r="K6" s="604"/>
      <c r="L6" s="604"/>
      <c r="M6" s="604"/>
      <c r="N6" s="604"/>
      <c r="O6" s="604"/>
      <c r="P6" s="604"/>
      <c r="Q6" s="604"/>
      <c r="R6" s="604"/>
      <c r="S6" s="604"/>
      <c r="T6" s="604"/>
      <c r="U6" s="604"/>
      <c r="V6" s="604"/>
      <c r="W6" s="604"/>
      <c r="X6" s="604"/>
      <c r="Y6" s="604"/>
      <c r="Z6" s="604"/>
      <c r="AA6" s="604"/>
      <c r="AB6" s="604"/>
      <c r="AC6" s="604"/>
      <c r="AD6" s="604"/>
      <c r="AE6" s="604"/>
      <c r="AF6" s="604"/>
    </row>
    <row r="7" spans="1:32" ht="26.4" customHeight="1" x14ac:dyDescent="0.25">
      <c r="A7" s="605"/>
      <c r="B7" s="50"/>
      <c r="C7" s="50"/>
      <c r="D7" s="50"/>
      <c r="E7" s="50"/>
      <c r="F7" s="50"/>
      <c r="G7" s="50"/>
      <c r="H7" s="722" t="s">
        <v>767</v>
      </c>
      <c r="I7" s="722" t="s">
        <v>768</v>
      </c>
      <c r="J7" s="604"/>
      <c r="K7" s="604"/>
      <c r="L7" s="604"/>
      <c r="M7" s="604"/>
      <c r="N7" s="604"/>
      <c r="O7" s="604"/>
      <c r="P7" s="604"/>
      <c r="Q7" s="604"/>
      <c r="R7" s="604"/>
      <c r="S7" s="604"/>
      <c r="T7" s="604"/>
      <c r="U7" s="604"/>
      <c r="V7" s="604"/>
      <c r="W7" s="604"/>
      <c r="X7" s="604"/>
      <c r="Y7" s="604"/>
      <c r="Z7" s="604"/>
      <c r="AA7" s="604"/>
      <c r="AB7" s="604"/>
      <c r="AC7" s="604"/>
      <c r="AD7" s="604"/>
      <c r="AE7" s="604"/>
      <c r="AF7" s="604"/>
    </row>
    <row r="8" spans="1:32" s="24" customFormat="1" ht="9" customHeight="1" x14ac:dyDescent="0.3">
      <c r="A8" s="290"/>
      <c r="B8" s="608"/>
      <c r="C8" s="608"/>
      <c r="D8" s="608"/>
      <c r="E8" s="608"/>
      <c r="F8" s="608"/>
      <c r="G8" s="608"/>
      <c r="H8" s="608"/>
      <c r="I8" s="608"/>
      <c r="J8" s="610"/>
      <c r="K8" s="610"/>
      <c r="L8" s="610"/>
      <c r="M8" s="610"/>
      <c r="N8" s="610"/>
      <c r="O8" s="610"/>
      <c r="P8" s="611"/>
      <c r="Q8" s="611"/>
    </row>
    <row r="9" spans="1:32" s="24" customFormat="1" ht="18" customHeight="1" x14ac:dyDescent="0.3">
      <c r="A9" s="290" t="s">
        <v>29</v>
      </c>
      <c r="B9" s="723">
        <v>240148.52747999999</v>
      </c>
      <c r="C9" s="723">
        <v>463.18132000000003</v>
      </c>
      <c r="D9" s="723">
        <v>13965.084359999999</v>
      </c>
      <c r="E9" s="723">
        <v>546.36340000000007</v>
      </c>
      <c r="F9" s="723">
        <v>226183.44329</v>
      </c>
      <c r="G9" s="723">
        <v>1069031.8646199999</v>
      </c>
      <c r="H9" s="723">
        <v>38.712690000000002</v>
      </c>
      <c r="I9" s="723">
        <v>31.189540000000001</v>
      </c>
      <c r="J9" s="610"/>
      <c r="K9" s="610"/>
      <c r="L9" s="610"/>
      <c r="M9" s="610"/>
      <c r="N9" s="610"/>
      <c r="O9" s="610"/>
      <c r="P9" s="611"/>
      <c r="Q9" s="611"/>
    </row>
    <row r="10" spans="1:32" s="24" customFormat="1" ht="18" customHeight="1" x14ac:dyDescent="0.3">
      <c r="A10" s="290" t="s">
        <v>30</v>
      </c>
      <c r="B10" s="723">
        <v>4382132.85886</v>
      </c>
      <c r="C10" s="723">
        <v>389.82477</v>
      </c>
      <c r="D10" s="723">
        <v>519106.92437000002</v>
      </c>
      <c r="E10" s="723">
        <v>11.374550000000001</v>
      </c>
      <c r="F10" s="723">
        <v>3863025.9344899999</v>
      </c>
      <c r="G10" s="723" t="s">
        <v>134</v>
      </c>
      <c r="H10" s="723">
        <v>265.04000000000002</v>
      </c>
      <c r="I10" s="723" t="s">
        <v>134</v>
      </c>
      <c r="J10" s="610"/>
      <c r="K10" s="610"/>
      <c r="L10" s="610"/>
      <c r="M10" s="610"/>
      <c r="N10" s="610"/>
      <c r="O10" s="610"/>
      <c r="P10" s="611"/>
      <c r="Q10" s="611"/>
    </row>
    <row r="11" spans="1:32" s="24" customFormat="1" ht="18" customHeight="1" x14ac:dyDescent="0.3">
      <c r="A11" s="290" t="s">
        <v>31</v>
      </c>
      <c r="B11" s="723">
        <v>4652450.7438699994</v>
      </c>
      <c r="C11" s="723">
        <v>219031.07362000001</v>
      </c>
      <c r="D11" s="723">
        <v>7150.4180500000002</v>
      </c>
      <c r="E11" s="723">
        <v>397687.64814</v>
      </c>
      <c r="F11" s="723">
        <v>4645300.3258199999</v>
      </c>
      <c r="G11" s="723">
        <v>944471.27535000001</v>
      </c>
      <c r="H11" s="723">
        <v>224.93931000000001</v>
      </c>
      <c r="I11" s="723">
        <v>468.13847999999996</v>
      </c>
      <c r="J11" s="610"/>
      <c r="K11" s="610"/>
      <c r="L11" s="610"/>
      <c r="M11" s="610"/>
      <c r="N11" s="610"/>
      <c r="O11" s="610"/>
      <c r="P11" s="611"/>
      <c r="Q11" s="611"/>
    </row>
    <row r="12" spans="1:32" s="24" customFormat="1" ht="18" customHeight="1" x14ac:dyDescent="0.3">
      <c r="A12" s="290" t="s">
        <v>32</v>
      </c>
      <c r="B12" s="723">
        <v>588537537.09932995</v>
      </c>
      <c r="C12" s="723">
        <v>2.67848</v>
      </c>
      <c r="D12" s="723">
        <v>158515066.07020998</v>
      </c>
      <c r="E12" s="723">
        <v>6.4113600000000002</v>
      </c>
      <c r="F12" s="723">
        <v>-461.37310000000002</v>
      </c>
      <c r="G12" s="723">
        <v>3871.56</v>
      </c>
      <c r="H12" s="723" t="s">
        <v>134</v>
      </c>
      <c r="I12" s="723" t="s">
        <v>134</v>
      </c>
      <c r="J12" s="610"/>
      <c r="K12" s="610"/>
      <c r="L12" s="610"/>
      <c r="M12" s="610"/>
      <c r="N12" s="610"/>
      <c r="O12" s="610"/>
      <c r="P12" s="611"/>
      <c r="Q12" s="611"/>
    </row>
    <row r="13" spans="1:32" s="24" customFormat="1" ht="18" customHeight="1" x14ac:dyDescent="0.3">
      <c r="A13" s="290" t="s">
        <v>33</v>
      </c>
      <c r="B13" s="723">
        <v>18741.336899999998</v>
      </c>
      <c r="C13" s="723" t="s">
        <v>134</v>
      </c>
      <c r="D13" s="723" t="s">
        <v>134</v>
      </c>
      <c r="E13" s="723" t="s">
        <v>134</v>
      </c>
      <c r="F13" s="723">
        <v>18741.336899999998</v>
      </c>
      <c r="G13" s="723" t="s">
        <v>134</v>
      </c>
      <c r="H13" s="723">
        <v>11.5</v>
      </c>
      <c r="I13" s="723">
        <v>278.26279999999997</v>
      </c>
      <c r="J13" s="610"/>
      <c r="K13" s="610"/>
      <c r="L13" s="610"/>
      <c r="M13" s="610"/>
      <c r="N13" s="610"/>
      <c r="O13" s="610"/>
      <c r="P13" s="611"/>
      <c r="Q13" s="611"/>
    </row>
    <row r="14" spans="1:32" s="24" customFormat="1" ht="18" customHeight="1" x14ac:dyDescent="0.3">
      <c r="A14" s="290" t="s">
        <v>117</v>
      </c>
      <c r="B14" s="723">
        <v>4996451.8442700002</v>
      </c>
      <c r="C14" s="723">
        <v>844401.09344000008</v>
      </c>
      <c r="D14" s="723">
        <v>4998315.8861300005</v>
      </c>
      <c r="E14" s="723">
        <v>892114.04299999995</v>
      </c>
      <c r="F14" s="723">
        <v>-1879.0662500000001</v>
      </c>
      <c r="G14" s="723">
        <v>332975.24945999996</v>
      </c>
      <c r="H14" s="723">
        <v>389.25203999999997</v>
      </c>
      <c r="I14" s="723">
        <v>458.00067999999999</v>
      </c>
      <c r="J14" s="610"/>
      <c r="K14" s="610"/>
      <c r="L14" s="610"/>
      <c r="M14" s="610"/>
      <c r="N14" s="610"/>
      <c r="O14" s="610"/>
      <c r="P14" s="611"/>
      <c r="Q14" s="611"/>
    </row>
    <row r="15" spans="1:32" s="24" customFormat="1" ht="18" customHeight="1" x14ac:dyDescent="0.3">
      <c r="A15" s="290" t="s">
        <v>35</v>
      </c>
      <c r="B15" s="723">
        <v>2630589.3029999998</v>
      </c>
      <c r="C15" s="723" t="s">
        <v>134</v>
      </c>
      <c r="D15" s="723">
        <v>9693448.4969999995</v>
      </c>
      <c r="E15" s="723" t="s">
        <v>134</v>
      </c>
      <c r="F15" s="723" t="s">
        <v>134</v>
      </c>
      <c r="G15" s="723">
        <v>32075160.046220001</v>
      </c>
      <c r="H15" s="723">
        <v>334.61709000000002</v>
      </c>
      <c r="I15" s="723">
        <v>174.68092999999999</v>
      </c>
      <c r="J15" s="610"/>
      <c r="K15" s="610"/>
      <c r="L15" s="610"/>
      <c r="M15" s="610"/>
      <c r="N15" s="610"/>
      <c r="O15" s="610"/>
      <c r="P15" s="611"/>
      <c r="Q15" s="611"/>
    </row>
    <row r="16" spans="1:32" s="24" customFormat="1" ht="18" customHeight="1" x14ac:dyDescent="0.3">
      <c r="A16" s="290" t="s">
        <v>36</v>
      </c>
      <c r="B16" s="723">
        <v>1869464.6954900001</v>
      </c>
      <c r="C16" s="723" t="s">
        <v>134</v>
      </c>
      <c r="D16" s="723">
        <v>10162.494000000001</v>
      </c>
      <c r="E16" s="723" t="s">
        <v>134</v>
      </c>
      <c r="F16" s="723">
        <v>1859302.2014900001</v>
      </c>
      <c r="G16" s="723">
        <v>7437.4150199999995</v>
      </c>
      <c r="H16" s="723">
        <v>141.59484</v>
      </c>
      <c r="I16" s="723">
        <v>24.55</v>
      </c>
      <c r="J16" s="610"/>
      <c r="K16" s="610"/>
      <c r="L16" s="610"/>
      <c r="M16" s="610"/>
      <c r="N16" s="610"/>
      <c r="O16" s="610"/>
      <c r="P16" s="611"/>
      <c r="Q16" s="611"/>
    </row>
    <row r="17" spans="1:17" s="24" customFormat="1" ht="18" customHeight="1" x14ac:dyDescent="0.3">
      <c r="A17" s="290" t="s">
        <v>37</v>
      </c>
      <c r="B17" s="723" t="s">
        <v>134</v>
      </c>
      <c r="C17" s="723" t="s">
        <v>134</v>
      </c>
      <c r="D17" s="723" t="s">
        <v>134</v>
      </c>
      <c r="E17" s="723" t="s">
        <v>134</v>
      </c>
      <c r="F17" s="723" t="s">
        <v>134</v>
      </c>
      <c r="G17" s="723" t="s">
        <v>134</v>
      </c>
      <c r="H17" s="723" t="s">
        <v>134</v>
      </c>
      <c r="I17" s="723" t="s">
        <v>134</v>
      </c>
      <c r="J17" s="610"/>
      <c r="K17" s="610"/>
      <c r="L17" s="610"/>
      <c r="M17" s="610"/>
      <c r="N17" s="610"/>
      <c r="O17" s="610"/>
      <c r="P17" s="611"/>
      <c r="Q17" s="611"/>
    </row>
    <row r="18" spans="1:17" s="24" customFormat="1" ht="18" customHeight="1" x14ac:dyDescent="0.3">
      <c r="A18" s="290" t="s">
        <v>38</v>
      </c>
      <c r="B18" s="723" t="s">
        <v>134</v>
      </c>
      <c r="C18" s="723" t="s">
        <v>134</v>
      </c>
      <c r="D18" s="723" t="s">
        <v>134</v>
      </c>
      <c r="E18" s="723" t="s">
        <v>134</v>
      </c>
      <c r="F18" s="723" t="s">
        <v>134</v>
      </c>
      <c r="G18" s="723" t="s">
        <v>134</v>
      </c>
      <c r="H18" s="723" t="s">
        <v>134</v>
      </c>
      <c r="I18" s="723" t="s">
        <v>134</v>
      </c>
      <c r="J18" s="610"/>
      <c r="K18" s="610"/>
      <c r="L18" s="610"/>
      <c r="M18" s="610"/>
      <c r="N18" s="610"/>
      <c r="O18" s="610"/>
      <c r="P18" s="611"/>
      <c r="Q18" s="611"/>
    </row>
    <row r="19" spans="1:17" s="24" customFormat="1" ht="18" customHeight="1" x14ac:dyDescent="0.3">
      <c r="A19" s="26" t="s">
        <v>39</v>
      </c>
      <c r="B19" s="723" t="s">
        <v>134</v>
      </c>
      <c r="C19" s="723" t="s">
        <v>134</v>
      </c>
      <c r="D19" s="723" t="s">
        <v>134</v>
      </c>
      <c r="E19" s="723" t="s">
        <v>134</v>
      </c>
      <c r="F19" s="723" t="s">
        <v>134</v>
      </c>
      <c r="G19" s="723" t="s">
        <v>134</v>
      </c>
      <c r="H19" s="723" t="s">
        <v>134</v>
      </c>
      <c r="I19" s="723" t="s">
        <v>134</v>
      </c>
      <c r="J19" s="610"/>
      <c r="K19" s="610"/>
      <c r="L19" s="610"/>
      <c r="M19" s="610"/>
      <c r="N19" s="610"/>
      <c r="O19" s="610"/>
      <c r="P19" s="611"/>
      <c r="Q19" s="611"/>
    </row>
    <row r="20" spans="1:17" s="24" customFormat="1" ht="18" customHeight="1" x14ac:dyDescent="0.3">
      <c r="A20" s="26" t="s">
        <v>118</v>
      </c>
      <c r="B20" s="723" t="s">
        <v>134</v>
      </c>
      <c r="C20" s="723" t="s">
        <v>134</v>
      </c>
      <c r="D20" s="723" t="s">
        <v>134</v>
      </c>
      <c r="E20" s="723" t="s">
        <v>134</v>
      </c>
      <c r="F20" s="723" t="s">
        <v>134</v>
      </c>
      <c r="G20" s="723" t="s">
        <v>134</v>
      </c>
      <c r="H20" s="723" t="s">
        <v>134</v>
      </c>
      <c r="I20" s="723" t="s">
        <v>134</v>
      </c>
      <c r="J20" s="610"/>
      <c r="K20" s="610"/>
      <c r="L20" s="610"/>
      <c r="M20" s="610"/>
      <c r="N20" s="610"/>
      <c r="O20" s="610"/>
      <c r="P20" s="611"/>
      <c r="Q20" s="611"/>
    </row>
    <row r="21" spans="1:17" s="24" customFormat="1" ht="18" customHeight="1" x14ac:dyDescent="0.3">
      <c r="A21" s="26" t="s">
        <v>154</v>
      </c>
      <c r="B21" s="723" t="s">
        <v>134</v>
      </c>
      <c r="C21" s="723" t="s">
        <v>134</v>
      </c>
      <c r="D21" s="723" t="s">
        <v>134</v>
      </c>
      <c r="E21" s="723" t="s">
        <v>134</v>
      </c>
      <c r="F21" s="723" t="s">
        <v>134</v>
      </c>
      <c r="G21" s="723" t="s">
        <v>134</v>
      </c>
      <c r="H21" s="723" t="s">
        <v>134</v>
      </c>
      <c r="I21" s="723" t="s">
        <v>134</v>
      </c>
      <c r="J21" s="610"/>
      <c r="K21" s="610"/>
      <c r="L21" s="610"/>
      <c r="M21" s="610"/>
      <c r="N21" s="610"/>
      <c r="O21" s="610"/>
      <c r="P21" s="611"/>
      <c r="Q21" s="611"/>
    </row>
    <row r="22" spans="1:17" s="24" customFormat="1" ht="18" customHeight="1" x14ac:dyDescent="0.3">
      <c r="A22" s="27" t="s">
        <v>42</v>
      </c>
      <c r="B22" s="723" t="s">
        <v>134</v>
      </c>
      <c r="C22" s="723" t="s">
        <v>134</v>
      </c>
      <c r="D22" s="723" t="s">
        <v>134</v>
      </c>
      <c r="E22" s="723" t="s">
        <v>134</v>
      </c>
      <c r="F22" s="723" t="s">
        <v>134</v>
      </c>
      <c r="G22" s="723" t="s">
        <v>134</v>
      </c>
      <c r="H22" s="723" t="s">
        <v>134</v>
      </c>
      <c r="I22" s="723" t="s">
        <v>134</v>
      </c>
      <c r="J22" s="610"/>
      <c r="K22" s="610"/>
      <c r="L22" s="610"/>
      <c r="M22" s="610"/>
      <c r="N22" s="610"/>
      <c r="O22" s="610"/>
      <c r="P22" s="611"/>
      <c r="Q22" s="611"/>
    </row>
    <row r="23" spans="1:17" s="24" customFormat="1" ht="18" customHeight="1" x14ac:dyDescent="0.3">
      <c r="A23" s="26" t="s">
        <v>43</v>
      </c>
      <c r="B23" s="723" t="s">
        <v>134</v>
      </c>
      <c r="C23" s="723" t="s">
        <v>134</v>
      </c>
      <c r="D23" s="723" t="s">
        <v>134</v>
      </c>
      <c r="E23" s="723" t="s">
        <v>134</v>
      </c>
      <c r="F23" s="723" t="s">
        <v>134</v>
      </c>
      <c r="G23" s="723" t="s">
        <v>134</v>
      </c>
      <c r="H23" s="723" t="s">
        <v>134</v>
      </c>
      <c r="I23" s="723" t="s">
        <v>134</v>
      </c>
      <c r="J23" s="610"/>
      <c r="K23" s="610"/>
      <c r="L23" s="610"/>
      <c r="M23" s="610"/>
      <c r="N23" s="610"/>
      <c r="O23" s="610"/>
      <c r="P23" s="611"/>
      <c r="Q23" s="611"/>
    </row>
    <row r="24" spans="1:17" s="24" customFormat="1" ht="18" customHeight="1" x14ac:dyDescent="0.3">
      <c r="A24" s="26" t="s">
        <v>44</v>
      </c>
      <c r="B24" s="723" t="s">
        <v>134</v>
      </c>
      <c r="C24" s="723" t="s">
        <v>134</v>
      </c>
      <c r="D24" s="723" t="s">
        <v>134</v>
      </c>
      <c r="E24" s="723" t="s">
        <v>134</v>
      </c>
      <c r="F24" s="723" t="s">
        <v>134</v>
      </c>
      <c r="G24" s="723" t="s">
        <v>134</v>
      </c>
      <c r="H24" s="723" t="s">
        <v>134</v>
      </c>
      <c r="I24" s="723" t="s">
        <v>134</v>
      </c>
      <c r="J24" s="610"/>
      <c r="K24" s="610"/>
      <c r="L24" s="610"/>
      <c r="M24" s="610"/>
      <c r="N24" s="610"/>
      <c r="O24" s="610"/>
      <c r="P24" s="611"/>
      <c r="Q24" s="611"/>
    </row>
    <row r="25" spans="1:17" s="24" customFormat="1" ht="18" customHeight="1" x14ac:dyDescent="0.3">
      <c r="A25" s="26" t="s">
        <v>45</v>
      </c>
      <c r="B25" s="723" t="s">
        <v>134</v>
      </c>
      <c r="C25" s="723" t="s">
        <v>134</v>
      </c>
      <c r="D25" s="723" t="s">
        <v>134</v>
      </c>
      <c r="E25" s="723" t="s">
        <v>134</v>
      </c>
      <c r="F25" s="723" t="s">
        <v>134</v>
      </c>
      <c r="G25" s="723" t="s">
        <v>134</v>
      </c>
      <c r="H25" s="723" t="s">
        <v>134</v>
      </c>
      <c r="I25" s="723" t="s">
        <v>134</v>
      </c>
      <c r="J25" s="610"/>
      <c r="K25" s="610"/>
      <c r="L25" s="610"/>
      <c r="M25" s="610"/>
      <c r="N25" s="610"/>
      <c r="O25" s="610"/>
      <c r="P25" s="611"/>
      <c r="Q25" s="611"/>
    </row>
    <row r="26" spans="1:17" s="24" customFormat="1" ht="18" customHeight="1" x14ac:dyDescent="0.3">
      <c r="A26" s="26" t="s">
        <v>46</v>
      </c>
      <c r="B26" s="723" t="s">
        <v>134</v>
      </c>
      <c r="C26" s="723" t="s">
        <v>134</v>
      </c>
      <c r="D26" s="723" t="s">
        <v>134</v>
      </c>
      <c r="E26" s="723" t="s">
        <v>134</v>
      </c>
      <c r="F26" s="723" t="s">
        <v>134</v>
      </c>
      <c r="G26" s="723" t="s">
        <v>134</v>
      </c>
      <c r="H26" s="723" t="s">
        <v>134</v>
      </c>
      <c r="I26" s="723" t="s">
        <v>134</v>
      </c>
      <c r="J26" s="610"/>
      <c r="K26" s="610"/>
      <c r="L26" s="610"/>
      <c r="M26" s="610"/>
      <c r="N26" s="610"/>
      <c r="O26" s="610"/>
      <c r="P26" s="611"/>
      <c r="Q26" s="611"/>
    </row>
    <row r="27" spans="1:17" s="24" customFormat="1" ht="18" customHeight="1" x14ac:dyDescent="0.3">
      <c r="A27" s="26" t="s">
        <v>47</v>
      </c>
      <c r="B27" s="723" t="s">
        <v>134</v>
      </c>
      <c r="C27" s="723" t="s">
        <v>134</v>
      </c>
      <c r="D27" s="723" t="s">
        <v>134</v>
      </c>
      <c r="E27" s="723" t="s">
        <v>134</v>
      </c>
      <c r="F27" s="723" t="s">
        <v>134</v>
      </c>
      <c r="G27" s="723" t="s">
        <v>134</v>
      </c>
      <c r="H27" s="723" t="s">
        <v>134</v>
      </c>
      <c r="I27" s="723" t="s">
        <v>134</v>
      </c>
      <c r="J27" s="610"/>
      <c r="K27" s="610"/>
      <c r="L27" s="610"/>
      <c r="M27" s="610"/>
      <c r="N27" s="610"/>
      <c r="O27" s="610"/>
      <c r="P27" s="611"/>
      <c r="Q27" s="611"/>
    </row>
    <row r="28" spans="1:17" s="474" customFormat="1" ht="24.75" customHeight="1" thickBot="1" x14ac:dyDescent="0.35">
      <c r="A28" s="365" t="s">
        <v>48</v>
      </c>
      <c r="B28" s="615">
        <v>607327516.40919995</v>
      </c>
      <c r="C28" s="615">
        <v>1064287.8516300002</v>
      </c>
      <c r="D28" s="615">
        <v>173757215.37411997</v>
      </c>
      <c r="E28" s="615">
        <v>1290365.84045</v>
      </c>
      <c r="F28" s="615">
        <v>10610212.80264</v>
      </c>
      <c r="G28" s="615">
        <v>34432947.410669997</v>
      </c>
      <c r="H28" s="615">
        <v>1405.65597</v>
      </c>
      <c r="I28" s="615">
        <v>1434.8224299999999</v>
      </c>
      <c r="J28" s="616"/>
      <c r="K28" s="616"/>
      <c r="L28" s="616"/>
      <c r="M28" s="616"/>
      <c r="N28" s="616"/>
      <c r="O28" s="616"/>
    </row>
    <row r="29" spans="1:17" s="64" customFormat="1" ht="6" customHeight="1" x14ac:dyDescent="0.3">
      <c r="A29" s="24"/>
      <c r="B29" s="182"/>
      <c r="C29" s="182"/>
      <c r="D29" s="617"/>
      <c r="E29" s="617"/>
      <c r="F29" s="617"/>
      <c r="G29" s="182"/>
      <c r="H29" s="182"/>
      <c r="I29" s="182"/>
    </row>
    <row r="30" spans="1:17" s="367" customFormat="1" ht="11.25" customHeight="1" x14ac:dyDescent="0.3">
      <c r="A30" s="202" t="s">
        <v>769</v>
      </c>
      <c r="B30" s="24"/>
      <c r="C30" s="24"/>
      <c r="D30" s="24"/>
      <c r="E30" s="24"/>
      <c r="F30" s="24"/>
      <c r="G30" s="24"/>
      <c r="H30" s="192"/>
      <c r="I30" s="192"/>
    </row>
    <row r="31" spans="1:17" s="64" customFormat="1" ht="13.35" customHeight="1" x14ac:dyDescent="0.3">
      <c r="A31" s="33"/>
      <c r="B31" s="33"/>
      <c r="C31" s="33"/>
      <c r="D31" s="33"/>
      <c r="E31" s="33"/>
      <c r="F31" s="33"/>
      <c r="G31" s="33"/>
      <c r="H31" s="33"/>
      <c r="I31" s="33"/>
      <c r="J31" s="33"/>
      <c r="K31" s="33"/>
      <c r="L31" s="33"/>
    </row>
    <row r="32" spans="1:17" s="64" customFormat="1" x14ac:dyDescent="0.25">
      <c r="A32" s="18"/>
      <c r="B32" s="24"/>
      <c r="C32" s="24"/>
      <c r="D32" s="24"/>
      <c r="E32" s="24"/>
      <c r="F32" s="24"/>
      <c r="G32" s="24"/>
      <c r="H32" s="24"/>
      <c r="I32" s="24"/>
      <c r="J32" s="24"/>
      <c r="K32" s="24"/>
      <c r="L32" s="7"/>
    </row>
    <row r="33" s="64" customFormat="1" x14ac:dyDescent="0.3"/>
    <row r="34" s="64" customFormat="1" x14ac:dyDescent="0.3"/>
    <row r="35" s="64" customFormat="1" x14ac:dyDescent="0.3"/>
    <row r="36" s="64" customFormat="1" x14ac:dyDescent="0.3"/>
    <row r="37" s="64" customFormat="1" x14ac:dyDescent="0.3"/>
    <row r="38" s="64" customFormat="1" x14ac:dyDescent="0.3"/>
    <row r="39" s="64" customFormat="1" x14ac:dyDescent="0.3"/>
    <row r="40" s="64" customFormat="1" x14ac:dyDescent="0.3"/>
    <row r="41" s="64" customFormat="1" x14ac:dyDescent="0.3"/>
    <row r="42" s="64" customFormat="1" x14ac:dyDescent="0.3"/>
    <row r="43" s="64" customFormat="1" x14ac:dyDescent="0.3"/>
    <row r="44" s="64" customFormat="1" x14ac:dyDescent="0.3"/>
    <row r="45" s="64" customFormat="1" x14ac:dyDescent="0.3"/>
    <row r="46" s="64" customFormat="1" x14ac:dyDescent="0.3"/>
    <row r="47" s="64" customFormat="1" x14ac:dyDescent="0.3"/>
    <row r="48" s="64" customFormat="1" x14ac:dyDescent="0.3"/>
    <row r="49" s="64" customFormat="1" x14ac:dyDescent="0.3"/>
    <row r="50" s="64" customFormat="1" x14ac:dyDescent="0.3"/>
    <row r="51" s="64" customFormat="1" x14ac:dyDescent="0.3"/>
    <row r="52" s="64" customFormat="1" x14ac:dyDescent="0.3"/>
    <row r="53" s="64" customFormat="1" x14ac:dyDescent="0.3"/>
    <row r="54" s="64" customFormat="1" x14ac:dyDescent="0.3"/>
    <row r="55" s="64" customFormat="1" x14ac:dyDescent="0.3"/>
    <row r="56" s="64" customFormat="1" x14ac:dyDescent="0.3"/>
    <row r="57" s="64" customFormat="1" x14ac:dyDescent="0.3"/>
    <row r="58" s="64" customFormat="1" x14ac:dyDescent="0.3"/>
    <row r="59" s="64" customFormat="1" x14ac:dyDescent="0.3"/>
    <row r="60" s="64" customFormat="1" x14ac:dyDescent="0.3"/>
    <row r="61" s="64" customFormat="1" x14ac:dyDescent="0.3"/>
    <row r="62" s="64" customFormat="1" x14ac:dyDescent="0.3"/>
    <row r="63" s="64" customFormat="1" x14ac:dyDescent="0.3"/>
    <row r="64" s="64" customFormat="1" x14ac:dyDescent="0.3"/>
    <row r="65" s="64" customFormat="1" x14ac:dyDescent="0.3"/>
    <row r="66" s="64" customFormat="1" x14ac:dyDescent="0.3"/>
    <row r="67" s="64" customFormat="1" x14ac:dyDescent="0.3"/>
    <row r="68" s="64" customFormat="1" x14ac:dyDescent="0.3"/>
    <row r="69" s="64" customFormat="1" x14ac:dyDescent="0.3"/>
    <row r="70" s="64" customFormat="1" x14ac:dyDescent="0.3"/>
    <row r="71" s="64" customFormat="1" x14ac:dyDescent="0.3"/>
    <row r="72" s="64" customFormat="1" x14ac:dyDescent="0.3"/>
    <row r="73" s="64" customFormat="1" x14ac:dyDescent="0.3"/>
    <row r="74" s="64" customFormat="1" x14ac:dyDescent="0.3"/>
    <row r="75" s="64" customFormat="1" x14ac:dyDescent="0.3"/>
    <row r="76" s="64" customFormat="1" x14ac:dyDescent="0.3"/>
    <row r="77" s="64" customFormat="1" x14ac:dyDescent="0.3"/>
    <row r="78" s="64" customFormat="1" x14ac:dyDescent="0.3"/>
    <row r="79" s="64" customFormat="1" x14ac:dyDescent="0.3"/>
    <row r="80" s="64" customFormat="1" x14ac:dyDescent="0.3"/>
    <row r="81" s="64" customFormat="1" x14ac:dyDescent="0.3"/>
    <row r="82" s="64" customFormat="1" x14ac:dyDescent="0.3"/>
    <row r="83" s="64" customFormat="1" x14ac:dyDescent="0.3"/>
    <row r="84" s="64" customFormat="1" x14ac:dyDescent="0.3"/>
    <row r="85" s="64" customFormat="1" x14ac:dyDescent="0.3"/>
    <row r="86" s="64" customFormat="1" x14ac:dyDescent="0.3"/>
    <row r="87" s="64" customFormat="1" x14ac:dyDescent="0.3"/>
    <row r="88" s="64" customFormat="1" x14ac:dyDescent="0.3"/>
    <row r="89" s="64" customFormat="1" x14ac:dyDescent="0.3"/>
    <row r="90" s="64" customFormat="1" x14ac:dyDescent="0.3"/>
    <row r="91" s="64" customFormat="1" x14ac:dyDescent="0.3"/>
    <row r="92" s="64" customFormat="1" x14ac:dyDescent="0.3"/>
    <row r="93" s="64" customFormat="1" x14ac:dyDescent="0.3"/>
    <row r="94" s="64" customFormat="1" x14ac:dyDescent="0.3"/>
    <row r="95" s="64" customFormat="1" x14ac:dyDescent="0.3"/>
    <row r="96" s="64" customFormat="1" x14ac:dyDescent="0.3"/>
    <row r="97" s="64" customFormat="1" x14ac:dyDescent="0.3"/>
    <row r="98" s="64" customFormat="1" x14ac:dyDescent="0.3"/>
    <row r="99" s="64" customFormat="1" x14ac:dyDescent="0.3"/>
    <row r="100" s="64" customFormat="1" x14ac:dyDescent="0.3"/>
    <row r="101" s="64" customFormat="1" x14ac:dyDescent="0.3"/>
    <row r="102" s="64" customFormat="1" x14ac:dyDescent="0.3"/>
    <row r="103" s="64" customFormat="1" x14ac:dyDescent="0.3"/>
    <row r="104" s="64" customFormat="1" x14ac:dyDescent="0.3"/>
    <row r="105" s="64" customFormat="1" x14ac:dyDescent="0.3"/>
    <row r="106" s="64" customFormat="1" x14ac:dyDescent="0.3"/>
    <row r="107" s="64" customFormat="1" x14ac:dyDescent="0.3"/>
    <row r="108" s="64" customFormat="1" x14ac:dyDescent="0.3"/>
    <row r="109" s="64" customFormat="1" x14ac:dyDescent="0.3"/>
    <row r="110" s="64" customFormat="1" x14ac:dyDescent="0.3"/>
    <row r="111" s="64" customFormat="1" x14ac:dyDescent="0.3"/>
    <row r="112" s="64" customFormat="1" x14ac:dyDescent="0.3"/>
    <row r="113" s="64" customFormat="1" x14ac:dyDescent="0.3"/>
    <row r="114" s="64" customFormat="1" x14ac:dyDescent="0.3"/>
    <row r="115" s="64" customFormat="1" x14ac:dyDescent="0.3"/>
    <row r="116" s="64" customFormat="1" x14ac:dyDescent="0.3"/>
    <row r="117" s="64" customFormat="1" x14ac:dyDescent="0.3"/>
    <row r="118" s="64" customFormat="1" x14ac:dyDescent="0.3"/>
    <row r="119" s="64" customFormat="1" x14ac:dyDescent="0.3"/>
    <row r="120" s="64" customFormat="1" x14ac:dyDescent="0.3"/>
    <row r="121" s="64" customFormat="1" x14ac:dyDescent="0.3"/>
    <row r="122" s="64" customFormat="1" x14ac:dyDescent="0.3"/>
    <row r="123" s="64" customFormat="1" x14ac:dyDescent="0.3"/>
    <row r="124" s="64" customFormat="1" x14ac:dyDescent="0.3"/>
    <row r="125" s="64" customFormat="1" x14ac:dyDescent="0.3"/>
    <row r="126" s="64" customFormat="1" x14ac:dyDescent="0.3"/>
    <row r="127" s="64" customFormat="1" x14ac:dyDescent="0.3"/>
    <row r="128" s="64" customFormat="1" x14ac:dyDescent="0.3"/>
    <row r="129" s="64" customFormat="1" x14ac:dyDescent="0.3"/>
    <row r="130" s="64" customFormat="1" x14ac:dyDescent="0.3"/>
    <row r="131" s="64" customFormat="1" x14ac:dyDescent="0.3"/>
    <row r="132" s="64" customFormat="1" x14ac:dyDescent="0.3"/>
    <row r="133" s="64" customFormat="1" x14ac:dyDescent="0.3"/>
    <row r="134" s="64" customFormat="1" x14ac:dyDescent="0.3"/>
    <row r="135" s="64" customFormat="1" x14ac:dyDescent="0.3"/>
    <row r="136" s="64" customFormat="1" x14ac:dyDescent="0.3"/>
    <row r="137" s="64" customFormat="1" x14ac:dyDescent="0.3"/>
    <row r="138" s="64" customFormat="1" x14ac:dyDescent="0.3"/>
    <row r="139" s="64" customFormat="1" x14ac:dyDescent="0.3"/>
    <row r="140" s="64" customFormat="1" x14ac:dyDescent="0.3"/>
    <row r="141" s="64" customFormat="1" x14ac:dyDescent="0.3"/>
    <row r="142" s="64" customFormat="1" x14ac:dyDescent="0.3"/>
    <row r="143" s="64" customFormat="1" x14ac:dyDescent="0.3"/>
    <row r="144" s="64" customFormat="1" x14ac:dyDescent="0.3"/>
    <row r="145" s="64" customFormat="1" x14ac:dyDescent="0.3"/>
    <row r="146" s="64" customFormat="1" x14ac:dyDescent="0.3"/>
    <row r="147" s="64" customFormat="1" x14ac:dyDescent="0.3"/>
    <row r="148" s="64" customFormat="1" x14ac:dyDescent="0.3"/>
    <row r="149" s="64" customFormat="1" x14ac:dyDescent="0.3"/>
    <row r="150" s="64" customFormat="1" x14ac:dyDescent="0.3"/>
    <row r="151" s="64" customFormat="1" x14ac:dyDescent="0.3"/>
    <row r="152" s="64" customFormat="1" x14ac:dyDescent="0.3"/>
    <row r="153" s="64" customFormat="1" x14ac:dyDescent="0.3"/>
    <row r="154" s="64" customFormat="1" x14ac:dyDescent="0.3"/>
    <row r="155" s="64" customFormat="1" x14ac:dyDescent="0.3"/>
    <row r="156" s="64" customFormat="1" x14ac:dyDescent="0.3"/>
    <row r="157" s="64" customFormat="1" x14ac:dyDescent="0.3"/>
    <row r="158" s="64" customFormat="1" x14ac:dyDescent="0.3"/>
    <row r="159" s="64" customFormat="1" x14ac:dyDescent="0.3"/>
    <row r="160" s="64" customFormat="1" x14ac:dyDescent="0.3"/>
    <row r="161" s="64" customFormat="1" x14ac:dyDescent="0.3"/>
    <row r="162" s="64" customFormat="1" x14ac:dyDescent="0.3"/>
    <row r="163" s="64" customFormat="1" x14ac:dyDescent="0.3"/>
    <row r="164" s="64" customFormat="1" x14ac:dyDescent="0.3"/>
    <row r="165" s="64" customFormat="1" x14ac:dyDescent="0.3"/>
    <row r="166" s="64" customFormat="1" x14ac:dyDescent="0.3"/>
    <row r="167" s="64" customFormat="1" x14ac:dyDescent="0.3"/>
    <row r="168" s="64" customFormat="1" x14ac:dyDescent="0.3"/>
    <row r="169" s="64" customFormat="1" x14ac:dyDescent="0.3"/>
    <row r="170" s="64" customFormat="1" x14ac:dyDescent="0.3"/>
    <row r="171" s="64" customFormat="1" x14ac:dyDescent="0.3"/>
    <row r="172" s="64" customFormat="1" x14ac:dyDescent="0.3"/>
    <row r="173" s="64" customFormat="1" x14ac:dyDescent="0.3"/>
    <row r="174" s="64" customFormat="1" x14ac:dyDescent="0.3"/>
    <row r="175" s="64" customFormat="1" x14ac:dyDescent="0.3"/>
    <row r="176" s="64" customFormat="1" x14ac:dyDescent="0.3"/>
    <row r="177" s="64" customFormat="1" x14ac:dyDescent="0.3"/>
    <row r="178" s="64" customFormat="1" x14ac:dyDescent="0.3"/>
    <row r="179" s="64" customFormat="1" x14ac:dyDescent="0.3"/>
    <row r="180" s="64" customFormat="1" x14ac:dyDescent="0.3"/>
    <row r="181" s="64" customFormat="1" x14ac:dyDescent="0.3"/>
    <row r="182" s="64" customFormat="1" x14ac:dyDescent="0.3"/>
    <row r="183" s="64" customFormat="1" x14ac:dyDescent="0.3"/>
    <row r="184" s="64" customFormat="1" x14ac:dyDescent="0.3"/>
    <row r="185" s="64" customFormat="1" x14ac:dyDescent="0.3"/>
    <row r="186" s="64" customFormat="1" x14ac:dyDescent="0.3"/>
    <row r="187" s="64" customFormat="1" x14ac:dyDescent="0.3"/>
    <row r="188" s="64" customFormat="1" x14ac:dyDescent="0.3"/>
    <row r="189" s="64" customFormat="1" x14ac:dyDescent="0.3"/>
    <row r="190" s="64" customFormat="1" x14ac:dyDescent="0.3"/>
    <row r="191" s="64" customFormat="1" x14ac:dyDescent="0.3"/>
    <row r="192" s="64" customFormat="1" x14ac:dyDescent="0.3"/>
    <row r="193" spans="3:3" s="64" customFormat="1" x14ac:dyDescent="0.3"/>
    <row r="194" spans="3:3" s="64" customFormat="1" x14ac:dyDescent="0.3"/>
    <row r="195" spans="3:3" s="64" customFormat="1" x14ac:dyDescent="0.3"/>
    <row r="196" spans="3:3" s="64" customFormat="1" x14ac:dyDescent="0.3"/>
    <row r="197" spans="3:3" s="64" customFormat="1" x14ac:dyDescent="0.3"/>
    <row r="198" spans="3:3" s="64" customFormat="1" x14ac:dyDescent="0.3"/>
    <row r="199" spans="3:3" s="64" customFormat="1" x14ac:dyDescent="0.3"/>
    <row r="200" spans="3:3" s="64" customFormat="1" x14ac:dyDescent="0.3"/>
    <row r="201" spans="3:3" s="64" customFormat="1" x14ac:dyDescent="0.3"/>
    <row r="202" spans="3:3" s="64" customFormat="1" x14ac:dyDescent="0.3"/>
    <row r="203" spans="3:3" s="64" customFormat="1" x14ac:dyDescent="0.3"/>
    <row r="204" spans="3:3" s="64" customFormat="1" x14ac:dyDescent="0.3">
      <c r="C204" s="64" t="s">
        <v>159</v>
      </c>
    </row>
    <row r="205" spans="3:3" s="64" customFormat="1" x14ac:dyDescent="0.3"/>
    <row r="206" spans="3:3" s="64" customFormat="1" x14ac:dyDescent="0.3"/>
    <row r="207" spans="3:3" s="64" customFormat="1" x14ac:dyDescent="0.3"/>
    <row r="208" spans="3:3" s="64" customFormat="1" x14ac:dyDescent="0.3"/>
    <row r="209" s="64" customFormat="1" x14ac:dyDescent="0.3"/>
    <row r="210" s="64" customFormat="1" x14ac:dyDescent="0.3"/>
    <row r="211" s="64" customFormat="1" x14ac:dyDescent="0.3"/>
    <row r="212" s="64" customFormat="1" x14ac:dyDescent="0.3"/>
    <row r="213" s="64" customFormat="1" x14ac:dyDescent="0.3"/>
    <row r="214" s="64" customFormat="1" x14ac:dyDescent="0.3"/>
    <row r="215" s="64" customFormat="1" x14ac:dyDescent="0.3"/>
    <row r="216" s="64" customFormat="1" x14ac:dyDescent="0.3"/>
    <row r="217" s="64" customFormat="1" x14ac:dyDescent="0.3"/>
    <row r="218" s="64" customFormat="1" x14ac:dyDescent="0.3"/>
    <row r="219" s="64" customFormat="1" x14ac:dyDescent="0.3"/>
    <row r="220" s="64" customFormat="1" x14ac:dyDescent="0.3"/>
    <row r="221" s="64" customFormat="1" x14ac:dyDescent="0.3"/>
    <row r="222" s="64" customFormat="1" x14ac:dyDescent="0.3"/>
    <row r="223" s="64" customFormat="1" x14ac:dyDescent="0.3"/>
    <row r="224" s="64" customFormat="1" x14ac:dyDescent="0.3"/>
    <row r="225" s="64" customFormat="1" x14ac:dyDescent="0.3"/>
    <row r="226" s="64" customFormat="1" x14ac:dyDescent="0.3"/>
    <row r="227" s="64" customFormat="1" x14ac:dyDescent="0.3"/>
    <row r="228" s="64" customFormat="1" x14ac:dyDescent="0.3"/>
    <row r="229" s="64" customFormat="1" x14ac:dyDescent="0.3"/>
    <row r="230" s="64" customFormat="1" x14ac:dyDescent="0.3"/>
    <row r="231" s="64" customFormat="1" x14ac:dyDescent="0.3"/>
    <row r="232" s="64" customFormat="1" x14ac:dyDescent="0.3"/>
    <row r="233" s="64" customFormat="1" x14ac:dyDescent="0.3"/>
    <row r="234" s="64" customFormat="1" x14ac:dyDescent="0.3"/>
    <row r="235" s="64" customFormat="1" x14ac:dyDescent="0.3"/>
    <row r="236" s="64" customFormat="1" x14ac:dyDescent="0.3"/>
    <row r="237" s="64" customFormat="1" x14ac:dyDescent="0.3"/>
    <row r="238" s="64" customFormat="1" x14ac:dyDescent="0.3"/>
    <row r="239" s="64" customFormat="1" x14ac:dyDescent="0.3"/>
    <row r="240" s="64" customFormat="1" x14ac:dyDescent="0.3"/>
    <row r="241" s="64" customFormat="1" x14ac:dyDescent="0.3"/>
    <row r="242" s="64" customFormat="1" x14ac:dyDescent="0.3"/>
    <row r="243" s="64" customFormat="1" x14ac:dyDescent="0.3"/>
    <row r="244" s="64" customFormat="1" x14ac:dyDescent="0.3"/>
    <row r="245" s="64" customFormat="1" x14ac:dyDescent="0.3"/>
    <row r="246" s="64" customFormat="1" x14ac:dyDescent="0.3"/>
    <row r="247" s="64" customFormat="1" x14ac:dyDescent="0.3"/>
    <row r="248" s="64" customFormat="1" x14ac:dyDescent="0.3"/>
    <row r="249" s="64" customFormat="1" x14ac:dyDescent="0.3"/>
    <row r="250" s="64" customFormat="1" x14ac:dyDescent="0.3"/>
    <row r="251" s="64" customFormat="1" x14ac:dyDescent="0.3"/>
    <row r="252" s="64" customFormat="1" x14ac:dyDescent="0.3"/>
    <row r="253" s="64" customFormat="1" x14ac:dyDescent="0.3"/>
    <row r="254" s="64" customFormat="1" x14ac:dyDescent="0.3"/>
    <row r="255" s="64" customFormat="1" x14ac:dyDescent="0.3"/>
    <row r="256" s="64" customFormat="1" x14ac:dyDescent="0.3"/>
    <row r="257" s="64" customFormat="1" x14ac:dyDescent="0.3"/>
    <row r="258" s="64" customFormat="1" x14ac:dyDescent="0.3"/>
    <row r="259" s="64" customFormat="1" x14ac:dyDescent="0.3"/>
    <row r="260" s="64" customFormat="1" x14ac:dyDescent="0.3"/>
    <row r="261" s="64" customFormat="1" x14ac:dyDescent="0.3"/>
    <row r="262" s="64" customFormat="1" x14ac:dyDescent="0.3"/>
    <row r="263" s="64" customFormat="1" x14ac:dyDescent="0.3"/>
    <row r="264" s="64" customFormat="1" x14ac:dyDescent="0.3"/>
    <row r="265" s="64" customFormat="1" x14ac:dyDescent="0.3"/>
    <row r="266" s="64" customFormat="1" x14ac:dyDescent="0.3"/>
    <row r="267" s="64" customFormat="1" x14ac:dyDescent="0.3"/>
    <row r="268" s="64" customFormat="1" x14ac:dyDescent="0.3"/>
    <row r="269" s="64" customFormat="1" x14ac:dyDescent="0.3"/>
    <row r="270" s="64" customFormat="1" x14ac:dyDescent="0.3"/>
    <row r="271" s="64" customFormat="1" x14ac:dyDescent="0.3"/>
    <row r="272" s="64" customFormat="1" x14ac:dyDescent="0.3"/>
    <row r="273" s="64" customFormat="1" x14ac:dyDescent="0.3"/>
    <row r="274" s="64" customFormat="1" x14ac:dyDescent="0.3"/>
    <row r="275" s="64" customFormat="1" x14ac:dyDescent="0.3"/>
    <row r="276" s="64" customFormat="1" x14ac:dyDescent="0.3"/>
    <row r="277" s="64" customFormat="1" x14ac:dyDescent="0.3"/>
    <row r="278" s="64" customFormat="1" x14ac:dyDescent="0.3"/>
    <row r="279" s="64" customFormat="1" x14ac:dyDescent="0.3"/>
    <row r="280" s="64" customFormat="1" x14ac:dyDescent="0.3"/>
    <row r="281" s="64" customFormat="1" x14ac:dyDescent="0.3"/>
    <row r="282" s="64" customFormat="1" x14ac:dyDescent="0.3"/>
    <row r="283" s="64" customFormat="1" x14ac:dyDescent="0.3"/>
    <row r="284" s="64" customFormat="1" x14ac:dyDescent="0.3"/>
    <row r="285" s="64" customFormat="1" x14ac:dyDescent="0.3"/>
    <row r="286" s="64" customFormat="1" x14ac:dyDescent="0.3"/>
  </sheetData>
  <mergeCells count="8">
    <mergeCell ref="G6:G7"/>
    <mergeCell ref="H6:I6"/>
    <mergeCell ref="A6:A7"/>
    <mergeCell ref="B6:B7"/>
    <mergeCell ref="C6:C7"/>
    <mergeCell ref="D6:D7"/>
    <mergeCell ref="E6:E7"/>
    <mergeCell ref="F6:F7"/>
  </mergeCells>
  <hyperlinks>
    <hyperlink ref="A1" location="Índice!A1" display="Volver al Índice" xr:uid="{EA0041CB-606D-42E3-A9EE-4D459228DB77}"/>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0A1B3-2C44-4467-A63E-DE9825D41329}">
  <sheetPr codeName="Hoja39"/>
  <dimension ref="A1:R151"/>
  <sheetViews>
    <sheetView showGridLines="0" zoomScaleNormal="100" workbookViewId="0"/>
  </sheetViews>
  <sheetFormatPr baseColWidth="10" defaultColWidth="11.44140625" defaultRowHeight="13.2" x14ac:dyDescent="0.25"/>
  <cols>
    <col min="1" max="1" width="44" style="736" customWidth="1"/>
    <col min="2" max="8" width="15.44140625" style="736" customWidth="1"/>
    <col min="9" max="9" width="22.44140625" style="736" customWidth="1"/>
    <col min="10" max="10" width="13.44140625" style="736" customWidth="1"/>
    <col min="11" max="11" width="19.44140625" style="736" customWidth="1"/>
    <col min="12" max="16384" width="11.44140625" style="736"/>
  </cols>
  <sheetData>
    <row r="1" spans="1:18" s="725" customFormat="1" ht="18" customHeight="1" x14ac:dyDescent="0.25">
      <c r="A1" s="1344" t="s">
        <v>1132</v>
      </c>
      <c r="B1" s="724"/>
      <c r="C1" s="724"/>
      <c r="D1" s="724"/>
      <c r="E1" s="724"/>
      <c r="F1" s="724"/>
      <c r="G1" s="724"/>
      <c r="H1" s="724"/>
      <c r="I1" s="724"/>
    </row>
    <row r="2" spans="1:18" s="727" customFormat="1" ht="25.2" customHeight="1" x14ac:dyDescent="0.5">
      <c r="A2" s="726" t="s">
        <v>770</v>
      </c>
      <c r="B2" s="726"/>
      <c r="C2" s="726"/>
      <c r="D2" s="726"/>
      <c r="E2" s="726"/>
      <c r="F2" s="726"/>
      <c r="G2" s="726"/>
      <c r="H2" s="726"/>
      <c r="I2" s="726"/>
      <c r="K2" s="728"/>
    </row>
    <row r="3" spans="1:18" s="730" customFormat="1" ht="18" customHeight="1" x14ac:dyDescent="0.3">
      <c r="A3" s="729">
        <v>46053</v>
      </c>
      <c r="B3" s="729"/>
      <c r="C3" s="729"/>
      <c r="D3" s="729"/>
      <c r="E3" s="729"/>
      <c r="F3" s="729"/>
      <c r="G3" s="729"/>
      <c r="H3" s="729"/>
      <c r="I3" s="729"/>
      <c r="K3" s="731"/>
    </row>
    <row r="4" spans="1:18" s="733" customFormat="1" ht="18" customHeight="1" x14ac:dyDescent="0.3">
      <c r="A4" s="732" t="s">
        <v>176</v>
      </c>
      <c r="B4" s="732"/>
      <c r="C4" s="732"/>
      <c r="D4" s="732"/>
      <c r="E4" s="732"/>
      <c r="F4" s="732"/>
      <c r="G4" s="732"/>
      <c r="H4" s="732"/>
      <c r="I4" s="732"/>
      <c r="K4" s="734"/>
    </row>
    <row r="5" spans="1:18" ht="7.5" customHeight="1" thickBot="1" x14ac:dyDescent="0.3">
      <c r="A5" s="735"/>
      <c r="B5" s="735"/>
      <c r="C5" s="735"/>
      <c r="D5" s="735"/>
      <c r="E5" s="735"/>
      <c r="F5" s="735"/>
      <c r="G5" s="735"/>
      <c r="H5" s="735"/>
      <c r="I5" s="735"/>
      <c r="J5" s="735"/>
      <c r="K5" s="735"/>
    </row>
    <row r="6" spans="1:18" s="738" customFormat="1" ht="35.1" customHeight="1" x14ac:dyDescent="0.2">
      <c r="A6" s="737" t="s">
        <v>1</v>
      </c>
      <c r="B6" s="737" t="s">
        <v>771</v>
      </c>
      <c r="C6" s="737"/>
      <c r="D6" s="737" t="s">
        <v>772</v>
      </c>
      <c r="E6" s="737"/>
      <c r="F6" s="737" t="s">
        <v>773</v>
      </c>
      <c r="G6" s="737" t="s">
        <v>774</v>
      </c>
      <c r="H6" s="737" t="s">
        <v>775</v>
      </c>
      <c r="I6" s="737" t="s">
        <v>776</v>
      </c>
    </row>
    <row r="7" spans="1:18" s="738" customFormat="1" ht="35.1" customHeight="1" x14ac:dyDescent="0.2">
      <c r="A7" s="739"/>
      <c r="B7" s="740" t="s">
        <v>777</v>
      </c>
      <c r="C7" s="740" t="s">
        <v>778</v>
      </c>
      <c r="D7" s="740" t="s">
        <v>779</v>
      </c>
      <c r="E7" s="740" t="s">
        <v>780</v>
      </c>
      <c r="F7" s="739"/>
      <c r="G7" s="739" t="s">
        <v>781</v>
      </c>
      <c r="H7" s="739"/>
      <c r="I7" s="739"/>
    </row>
    <row r="8" spans="1:18" s="738" customFormat="1" ht="7.5" customHeight="1" x14ac:dyDescent="0.2">
      <c r="A8" s="741"/>
      <c r="B8" s="742"/>
      <c r="C8" s="742"/>
      <c r="D8" s="742"/>
      <c r="E8" s="742"/>
      <c r="F8" s="741"/>
      <c r="G8" s="741"/>
      <c r="H8" s="741"/>
      <c r="I8" s="741"/>
    </row>
    <row r="9" spans="1:18" s="738" customFormat="1" ht="8.4" customHeight="1" x14ac:dyDescent="0.2">
      <c r="A9" s="743"/>
      <c r="B9" s="744"/>
      <c r="C9" s="744"/>
      <c r="D9" s="744"/>
      <c r="E9" s="744"/>
      <c r="F9" s="744"/>
      <c r="G9" s="744"/>
      <c r="H9" s="744"/>
      <c r="I9" s="745"/>
    </row>
    <row r="10" spans="1:18" s="751" customFormat="1" ht="20.100000000000001" customHeight="1" x14ac:dyDescent="0.3">
      <c r="A10" s="746" t="s">
        <v>29</v>
      </c>
      <c r="B10" s="747">
        <v>0</v>
      </c>
      <c r="C10" s="747">
        <v>22.618390557713727</v>
      </c>
      <c r="D10" s="747">
        <v>0.16455304548826838</v>
      </c>
      <c r="E10" s="747">
        <v>75.290836660601542</v>
      </c>
      <c r="F10" s="747">
        <v>0</v>
      </c>
      <c r="G10" s="747">
        <v>1.9262197361964617</v>
      </c>
      <c r="H10" s="747">
        <v>0</v>
      </c>
      <c r="I10" s="748">
        <v>13967168.95868</v>
      </c>
      <c r="J10" s="749"/>
      <c r="K10" s="750"/>
      <c r="L10" s="750"/>
      <c r="M10" s="750"/>
      <c r="N10" s="750"/>
      <c r="O10" s="750"/>
      <c r="P10" s="750"/>
      <c r="Q10" s="750"/>
      <c r="R10" s="750"/>
    </row>
    <row r="11" spans="1:18" s="751" customFormat="1" ht="20.100000000000001" customHeight="1" x14ac:dyDescent="0.3">
      <c r="A11" s="746" t="s">
        <v>30</v>
      </c>
      <c r="B11" s="747">
        <v>0</v>
      </c>
      <c r="C11" s="747">
        <v>0</v>
      </c>
      <c r="D11" s="747">
        <v>7.9862334524197828E-3</v>
      </c>
      <c r="E11" s="747">
        <v>64.91082756043852</v>
      </c>
      <c r="F11" s="747">
        <v>0</v>
      </c>
      <c r="G11" s="747">
        <v>35.081186206109059</v>
      </c>
      <c r="H11" s="747">
        <v>0</v>
      </c>
      <c r="I11" s="748">
        <v>66352.054839999997</v>
      </c>
      <c r="J11" s="749"/>
      <c r="K11" s="750"/>
      <c r="L11" s="750"/>
      <c r="M11" s="750"/>
      <c r="N11" s="750"/>
      <c r="O11" s="750"/>
      <c r="P11" s="750"/>
      <c r="Q11" s="750"/>
      <c r="R11" s="750"/>
    </row>
    <row r="12" spans="1:18" s="751" customFormat="1" ht="20.100000000000001" customHeight="1" x14ac:dyDescent="0.3">
      <c r="A12" s="746" t="s">
        <v>31</v>
      </c>
      <c r="B12" s="747">
        <v>0</v>
      </c>
      <c r="C12" s="747">
        <v>1.3118223544352714</v>
      </c>
      <c r="D12" s="747">
        <v>2.9610189204298833E-2</v>
      </c>
      <c r="E12" s="747">
        <v>68.358011243964796</v>
      </c>
      <c r="F12" s="747">
        <v>22.328613768029097</v>
      </c>
      <c r="G12" s="747">
        <v>7.9719424443665279</v>
      </c>
      <c r="H12" s="747">
        <v>0</v>
      </c>
      <c r="I12" s="748">
        <v>34649004.871980004</v>
      </c>
      <c r="J12" s="749"/>
      <c r="K12" s="750"/>
      <c r="L12" s="750"/>
      <c r="M12" s="750"/>
      <c r="N12" s="750"/>
      <c r="O12" s="750"/>
      <c r="P12" s="750"/>
      <c r="Q12" s="750"/>
      <c r="R12" s="750"/>
    </row>
    <row r="13" spans="1:18" s="751" customFormat="1" ht="20.100000000000001" customHeight="1" x14ac:dyDescent="0.3">
      <c r="A13" s="746" t="s">
        <v>32</v>
      </c>
      <c r="B13" s="747">
        <v>0</v>
      </c>
      <c r="C13" s="747">
        <v>0</v>
      </c>
      <c r="D13" s="747">
        <v>3.3546242525059493E-2</v>
      </c>
      <c r="E13" s="747">
        <v>0</v>
      </c>
      <c r="F13" s="747">
        <v>99.965020680075114</v>
      </c>
      <c r="G13" s="747">
        <v>1.4330773998158504E-3</v>
      </c>
      <c r="H13" s="747">
        <v>0</v>
      </c>
      <c r="I13" s="748">
        <v>799926.78703000012</v>
      </c>
      <c r="J13" s="749"/>
      <c r="K13" s="750"/>
      <c r="L13" s="750"/>
      <c r="M13" s="750"/>
      <c r="N13" s="750"/>
      <c r="O13" s="750"/>
      <c r="P13" s="750"/>
      <c r="Q13" s="750"/>
      <c r="R13" s="750"/>
    </row>
    <row r="14" spans="1:18" s="751" customFormat="1" ht="20.100000000000001" customHeight="1" x14ac:dyDescent="0.3">
      <c r="A14" s="746" t="s">
        <v>33</v>
      </c>
      <c r="B14" s="747">
        <v>0</v>
      </c>
      <c r="C14" s="747">
        <v>0.10136564038690012</v>
      </c>
      <c r="D14" s="747">
        <v>4.172969605421609E-3</v>
      </c>
      <c r="E14" s="747">
        <v>74.576253303469898</v>
      </c>
      <c r="F14" s="747">
        <v>25.31820808653778</v>
      </c>
      <c r="G14" s="747">
        <v>0</v>
      </c>
      <c r="H14" s="747">
        <v>0</v>
      </c>
      <c r="I14" s="748">
        <v>3498750.3817500002</v>
      </c>
      <c r="J14" s="749"/>
      <c r="K14" s="750"/>
      <c r="L14" s="750"/>
      <c r="M14" s="750"/>
      <c r="N14" s="750"/>
      <c r="O14" s="750"/>
      <c r="P14" s="750"/>
      <c r="Q14" s="750"/>
      <c r="R14" s="750"/>
    </row>
    <row r="15" spans="1:18" s="751" customFormat="1" ht="20.100000000000001" customHeight="1" x14ac:dyDescent="0.3">
      <c r="A15" s="746" t="s">
        <v>117</v>
      </c>
      <c r="B15" s="747">
        <v>0</v>
      </c>
      <c r="C15" s="747">
        <v>19.58692334928686</v>
      </c>
      <c r="D15" s="747">
        <v>4.7187072783872748E-2</v>
      </c>
      <c r="E15" s="747">
        <v>76.703036656318304</v>
      </c>
      <c r="F15" s="747">
        <v>0</v>
      </c>
      <c r="G15" s="747">
        <v>3.6628529216109498</v>
      </c>
      <c r="H15" s="747">
        <v>0</v>
      </c>
      <c r="I15" s="748">
        <v>9313049.9324000012</v>
      </c>
      <c r="J15" s="749"/>
      <c r="K15" s="750"/>
      <c r="L15" s="750"/>
      <c r="M15" s="750"/>
      <c r="N15" s="750"/>
      <c r="O15" s="750"/>
      <c r="P15" s="750"/>
      <c r="Q15" s="750"/>
      <c r="R15" s="750"/>
    </row>
    <row r="16" spans="1:18" s="751" customFormat="1" ht="20.100000000000001" customHeight="1" x14ac:dyDescent="0.3">
      <c r="A16" s="746" t="s">
        <v>35</v>
      </c>
      <c r="B16" s="747">
        <v>0</v>
      </c>
      <c r="C16" s="747">
        <v>38.299123121602662</v>
      </c>
      <c r="D16" s="747">
        <v>1.1012768916508636E-2</v>
      </c>
      <c r="E16" s="747">
        <v>61.68986410948083</v>
      </c>
      <c r="F16" s="747">
        <v>0</v>
      </c>
      <c r="G16" s="747">
        <v>0</v>
      </c>
      <c r="H16" s="747">
        <v>0</v>
      </c>
      <c r="I16" s="748">
        <v>2552749.9226700002</v>
      </c>
      <c r="J16" s="749"/>
      <c r="K16" s="750"/>
      <c r="L16" s="750"/>
      <c r="M16" s="750"/>
      <c r="N16" s="750"/>
      <c r="O16" s="750"/>
      <c r="P16" s="750"/>
      <c r="Q16" s="750"/>
      <c r="R16" s="750"/>
    </row>
    <row r="17" spans="1:18" s="751" customFormat="1" ht="20.100000000000001" customHeight="1" x14ac:dyDescent="0.3">
      <c r="A17" s="746" t="s">
        <v>36</v>
      </c>
      <c r="B17" s="747">
        <v>0</v>
      </c>
      <c r="C17" s="747">
        <v>5.9072556849264215</v>
      </c>
      <c r="D17" s="747">
        <v>5.4550811719811376</v>
      </c>
      <c r="E17" s="747">
        <v>57.492299749249057</v>
      </c>
      <c r="F17" s="747">
        <v>29.222872966732744</v>
      </c>
      <c r="G17" s="747">
        <v>1.922490427110646</v>
      </c>
      <c r="H17" s="747">
        <v>0</v>
      </c>
      <c r="I17" s="748">
        <v>13227909.784299999</v>
      </c>
      <c r="J17" s="749"/>
      <c r="K17" s="750"/>
      <c r="L17" s="750"/>
      <c r="M17" s="750"/>
      <c r="N17" s="750"/>
      <c r="O17" s="750"/>
      <c r="P17" s="750"/>
      <c r="Q17" s="750"/>
      <c r="R17" s="750"/>
    </row>
    <row r="18" spans="1:18" s="751" customFormat="1" ht="20.100000000000001" customHeight="1" x14ac:dyDescent="0.3">
      <c r="A18" s="746" t="s">
        <v>37</v>
      </c>
      <c r="B18" s="747">
        <v>0</v>
      </c>
      <c r="C18" s="747">
        <v>0</v>
      </c>
      <c r="D18" s="747">
        <v>3.7420808352761438E-2</v>
      </c>
      <c r="E18" s="747">
        <v>96.363456967116875</v>
      </c>
      <c r="F18" s="747">
        <v>3.5906950329544869</v>
      </c>
      <c r="G18" s="747">
        <v>8.4271915758610226E-3</v>
      </c>
      <c r="H18" s="747">
        <v>0</v>
      </c>
      <c r="I18" s="748">
        <v>2833480.0253500002</v>
      </c>
      <c r="J18" s="749"/>
      <c r="K18" s="750"/>
      <c r="L18" s="750"/>
      <c r="M18" s="750"/>
      <c r="N18" s="750"/>
      <c r="O18" s="750"/>
      <c r="P18" s="750"/>
      <c r="Q18" s="750"/>
      <c r="R18" s="750"/>
    </row>
    <row r="19" spans="1:18" s="751" customFormat="1" ht="20.100000000000001" customHeight="1" x14ac:dyDescent="0.3">
      <c r="A19" s="746" t="s">
        <v>38</v>
      </c>
      <c r="B19" s="747">
        <v>0</v>
      </c>
      <c r="C19" s="747">
        <v>0</v>
      </c>
      <c r="D19" s="747">
        <v>0.10086445873218118</v>
      </c>
      <c r="E19" s="747">
        <v>70.811384997911048</v>
      </c>
      <c r="F19" s="747">
        <v>29.087750543356783</v>
      </c>
      <c r="G19" s="747">
        <v>0</v>
      </c>
      <c r="H19" s="747">
        <v>0</v>
      </c>
      <c r="I19" s="748">
        <v>1203940.60035</v>
      </c>
      <c r="J19" s="749"/>
      <c r="K19" s="750"/>
      <c r="L19" s="750"/>
      <c r="M19" s="750"/>
      <c r="N19" s="750"/>
      <c r="O19" s="750"/>
      <c r="P19" s="750"/>
      <c r="Q19" s="750"/>
      <c r="R19" s="750"/>
    </row>
    <row r="20" spans="1:18" s="751" customFormat="1" ht="20.100000000000001" customHeight="1" x14ac:dyDescent="0.3">
      <c r="A20" s="752" t="s">
        <v>39</v>
      </c>
      <c r="B20" s="747">
        <v>0</v>
      </c>
      <c r="C20" s="747">
        <v>0</v>
      </c>
      <c r="D20" s="747">
        <v>6.365285605304658E-3</v>
      </c>
      <c r="E20" s="747">
        <v>91.014048789447656</v>
      </c>
      <c r="F20" s="747">
        <v>0</v>
      </c>
      <c r="G20" s="747">
        <v>8.9795859249470418</v>
      </c>
      <c r="H20" s="747">
        <v>0</v>
      </c>
      <c r="I20" s="748">
        <v>490009.59162000002</v>
      </c>
      <c r="J20" s="749"/>
      <c r="K20" s="750"/>
      <c r="L20" s="750"/>
      <c r="M20" s="750"/>
      <c r="N20" s="750"/>
      <c r="O20" s="750"/>
      <c r="P20" s="750"/>
      <c r="Q20" s="750"/>
      <c r="R20" s="750"/>
    </row>
    <row r="21" spans="1:18" s="751" customFormat="1" ht="20.100000000000001" customHeight="1" x14ac:dyDescent="0.3">
      <c r="A21" s="752" t="s">
        <v>118</v>
      </c>
      <c r="B21" s="747">
        <v>0</v>
      </c>
      <c r="C21" s="747">
        <v>54.103708840087364</v>
      </c>
      <c r="D21" s="747">
        <v>0.14363668460597617</v>
      </c>
      <c r="E21" s="747">
        <v>45.752654475306663</v>
      </c>
      <c r="F21" s="747">
        <v>0</v>
      </c>
      <c r="G21" s="747">
        <v>0</v>
      </c>
      <c r="H21" s="747">
        <v>0</v>
      </c>
      <c r="I21" s="748">
        <v>1464017.1525599998</v>
      </c>
      <c r="J21" s="749"/>
      <c r="K21" s="750"/>
      <c r="L21" s="750"/>
      <c r="M21" s="750"/>
      <c r="N21" s="750"/>
      <c r="O21" s="750"/>
      <c r="P21" s="750"/>
      <c r="Q21" s="750"/>
      <c r="R21" s="750"/>
    </row>
    <row r="22" spans="1:18" s="751" customFormat="1" ht="20.100000000000001" customHeight="1" x14ac:dyDescent="0.3">
      <c r="A22" s="752" t="s">
        <v>154</v>
      </c>
      <c r="B22" s="747">
        <v>0</v>
      </c>
      <c r="C22" s="747">
        <v>0</v>
      </c>
      <c r="D22" s="747">
        <v>2.9591619067885554E-2</v>
      </c>
      <c r="E22" s="747">
        <v>99.970408380932113</v>
      </c>
      <c r="F22" s="747">
        <v>0</v>
      </c>
      <c r="G22" s="747">
        <v>0</v>
      </c>
      <c r="H22" s="747">
        <v>0</v>
      </c>
      <c r="I22" s="748">
        <v>208083.95058999999</v>
      </c>
      <c r="J22" s="749"/>
      <c r="K22" s="750"/>
      <c r="L22" s="750"/>
      <c r="M22" s="750"/>
      <c r="N22" s="750"/>
      <c r="O22" s="750"/>
      <c r="P22" s="750"/>
      <c r="Q22" s="750"/>
      <c r="R22" s="750"/>
    </row>
    <row r="23" spans="1:18" s="751" customFormat="1" ht="20.100000000000001" customHeight="1" x14ac:dyDescent="0.3">
      <c r="A23" s="27" t="s">
        <v>42</v>
      </c>
      <c r="B23" s="747">
        <v>0</v>
      </c>
      <c r="C23" s="747">
        <v>0</v>
      </c>
      <c r="D23" s="747">
        <v>0.25445328484136187</v>
      </c>
      <c r="E23" s="747">
        <v>99.745546715158653</v>
      </c>
      <c r="F23" s="747">
        <v>0</v>
      </c>
      <c r="G23" s="747">
        <v>0</v>
      </c>
      <c r="H23" s="747">
        <v>0</v>
      </c>
      <c r="I23" s="748">
        <v>20022.32749</v>
      </c>
      <c r="J23" s="749"/>
      <c r="K23" s="750"/>
      <c r="L23" s="750"/>
      <c r="M23" s="750"/>
      <c r="N23" s="750"/>
      <c r="O23" s="750"/>
      <c r="P23" s="750"/>
      <c r="Q23" s="750"/>
      <c r="R23" s="750"/>
    </row>
    <row r="24" spans="1:18" s="751" customFormat="1" ht="20.100000000000001" customHeight="1" x14ac:dyDescent="0.3">
      <c r="A24" s="752" t="s">
        <v>43</v>
      </c>
      <c r="B24" s="747">
        <v>0</v>
      </c>
      <c r="C24" s="747">
        <v>0</v>
      </c>
      <c r="D24" s="747">
        <v>0</v>
      </c>
      <c r="E24" s="747">
        <v>62.142794356362344</v>
      </c>
      <c r="F24" s="747">
        <v>37.857205643637656</v>
      </c>
      <c r="G24" s="747">
        <v>0</v>
      </c>
      <c r="H24" s="747">
        <v>0</v>
      </c>
      <c r="I24" s="748">
        <v>329476.79151000001</v>
      </c>
      <c r="J24" s="749"/>
      <c r="K24" s="750"/>
      <c r="L24" s="750"/>
      <c r="M24" s="750"/>
      <c r="N24" s="750"/>
      <c r="O24" s="750"/>
      <c r="P24" s="750"/>
      <c r="Q24" s="750"/>
      <c r="R24" s="750"/>
    </row>
    <row r="25" spans="1:18" s="751" customFormat="1" ht="20.100000000000001" customHeight="1" x14ac:dyDescent="0.3">
      <c r="A25" s="752" t="s">
        <v>44</v>
      </c>
      <c r="B25" s="747">
        <v>0</v>
      </c>
      <c r="C25" s="747">
        <v>0</v>
      </c>
      <c r="D25" s="747">
        <v>0</v>
      </c>
      <c r="E25" s="747">
        <v>50.465206326453355</v>
      </c>
      <c r="F25" s="747">
        <v>49.534793673546652</v>
      </c>
      <c r="G25" s="747">
        <v>0</v>
      </c>
      <c r="H25" s="747">
        <v>0</v>
      </c>
      <c r="I25" s="748">
        <v>315920.10715</v>
      </c>
      <c r="J25" s="749"/>
      <c r="K25" s="750"/>
      <c r="L25" s="750"/>
      <c r="M25" s="750"/>
      <c r="N25" s="750"/>
      <c r="O25" s="750"/>
      <c r="P25" s="750"/>
      <c r="Q25" s="750"/>
      <c r="R25" s="750"/>
    </row>
    <row r="26" spans="1:18" s="751" customFormat="1" ht="20.100000000000001" customHeight="1" x14ac:dyDescent="0.3">
      <c r="A26" s="752" t="s">
        <v>45</v>
      </c>
      <c r="B26" s="747">
        <v>0</v>
      </c>
      <c r="C26" s="747">
        <v>0</v>
      </c>
      <c r="D26" s="747">
        <v>0</v>
      </c>
      <c r="E26" s="747">
        <v>100</v>
      </c>
      <c r="F26" s="747">
        <v>0</v>
      </c>
      <c r="G26" s="747">
        <v>0</v>
      </c>
      <c r="H26" s="747">
        <v>0</v>
      </c>
      <c r="I26" s="748">
        <v>906593.55096999998</v>
      </c>
      <c r="J26" s="749"/>
      <c r="K26" s="750"/>
      <c r="L26" s="750"/>
      <c r="M26" s="750"/>
      <c r="N26" s="750"/>
      <c r="O26" s="750"/>
      <c r="P26" s="750"/>
      <c r="Q26" s="750"/>
      <c r="R26" s="750"/>
    </row>
    <row r="27" spans="1:18" s="751" customFormat="1" ht="20.100000000000001" customHeight="1" x14ac:dyDescent="0.3">
      <c r="A27" s="752" t="s">
        <v>46</v>
      </c>
      <c r="B27" s="747">
        <v>0</v>
      </c>
      <c r="C27" s="747">
        <v>0</v>
      </c>
      <c r="D27" s="747">
        <v>0</v>
      </c>
      <c r="E27" s="747">
        <v>96.651581944812833</v>
      </c>
      <c r="F27" s="747">
        <v>0</v>
      </c>
      <c r="G27" s="747">
        <v>3.3484180551871705</v>
      </c>
      <c r="H27" s="747">
        <v>0</v>
      </c>
      <c r="I27" s="748">
        <v>435320.30378999998</v>
      </c>
      <c r="J27" s="749"/>
      <c r="K27" s="750"/>
      <c r="L27" s="750"/>
      <c r="M27" s="750"/>
      <c r="N27" s="750"/>
      <c r="O27" s="750"/>
      <c r="P27" s="750"/>
      <c r="Q27" s="750"/>
      <c r="R27" s="750"/>
    </row>
    <row r="28" spans="1:18" s="751" customFormat="1" ht="20.100000000000001" customHeight="1" x14ac:dyDescent="0.3">
      <c r="A28" s="752" t="s">
        <v>47</v>
      </c>
      <c r="B28" s="747">
        <v>0</v>
      </c>
      <c r="C28" s="747">
        <v>0</v>
      </c>
      <c r="D28" s="747">
        <v>2.7058896292008664E-6</v>
      </c>
      <c r="E28" s="747">
        <v>99.999997294110386</v>
      </c>
      <c r="F28" s="747">
        <v>0</v>
      </c>
      <c r="G28" s="747">
        <v>0</v>
      </c>
      <c r="H28" s="747">
        <v>0</v>
      </c>
      <c r="I28" s="748">
        <v>118630.11577999999</v>
      </c>
      <c r="J28" s="749"/>
      <c r="K28" s="750"/>
      <c r="L28" s="750"/>
      <c r="M28" s="750"/>
      <c r="N28" s="750"/>
      <c r="O28" s="750"/>
      <c r="P28" s="750"/>
      <c r="Q28" s="750"/>
      <c r="R28" s="750"/>
    </row>
    <row r="29" spans="1:18" s="757" customFormat="1" ht="30.15" customHeight="1" thickBot="1" x14ac:dyDescent="0.35">
      <c r="A29" s="753" t="s">
        <v>48</v>
      </c>
      <c r="B29" s="754">
        <v>0</v>
      </c>
      <c r="C29" s="754">
        <v>9.2505855274372024</v>
      </c>
      <c r="D29" s="754">
        <v>0.88477919312902875</v>
      </c>
      <c r="E29" s="754">
        <v>69.344341030633316</v>
      </c>
      <c r="F29" s="754">
        <v>16.227756352479062</v>
      </c>
      <c r="G29" s="754">
        <v>4.2925378963213685</v>
      </c>
      <c r="H29" s="754">
        <v>0</v>
      </c>
      <c r="I29" s="755">
        <v>86400407.210810006</v>
      </c>
      <c r="J29" s="749"/>
      <c r="K29" s="756"/>
      <c r="L29" s="756"/>
      <c r="M29" s="756"/>
      <c r="N29" s="756"/>
      <c r="O29" s="756"/>
      <c r="P29" s="756"/>
      <c r="Q29" s="756"/>
      <c r="R29" s="756"/>
    </row>
    <row r="30" spans="1:18" ht="5.25" customHeight="1" x14ac:dyDescent="0.25">
      <c r="A30" s="758"/>
      <c r="B30" s="759"/>
      <c r="C30" s="759"/>
      <c r="D30" s="759"/>
      <c r="E30" s="759"/>
      <c r="F30" s="759"/>
      <c r="G30" s="759"/>
      <c r="H30" s="759"/>
      <c r="I30" s="760"/>
      <c r="J30" s="761"/>
      <c r="K30" s="762"/>
    </row>
    <row r="31" spans="1:18" x14ac:dyDescent="0.25">
      <c r="A31" s="763" t="s">
        <v>157</v>
      </c>
      <c r="I31" s="764"/>
      <c r="K31" s="765"/>
    </row>
    <row r="32" spans="1:18" x14ac:dyDescent="0.25">
      <c r="A32" s="766"/>
      <c r="B32" s="766"/>
      <c r="C32" s="766"/>
      <c r="D32" s="766"/>
      <c r="E32" s="766"/>
      <c r="F32" s="766"/>
      <c r="G32" s="766"/>
      <c r="H32" s="766"/>
      <c r="I32" s="766"/>
      <c r="J32" s="766"/>
      <c r="K32" s="766"/>
      <c r="L32" s="766"/>
    </row>
    <row r="151" spans="3:3" x14ac:dyDescent="0.25">
      <c r="C151" s="736" t="s">
        <v>159</v>
      </c>
    </row>
  </sheetData>
  <mergeCells count="11">
    <mergeCell ref="I6:I8"/>
    <mergeCell ref="B7:B8"/>
    <mergeCell ref="C7:C8"/>
    <mergeCell ref="D7:D8"/>
    <mergeCell ref="E7:E8"/>
    <mergeCell ref="A6:A8"/>
    <mergeCell ref="B6:C6"/>
    <mergeCell ref="D6:E6"/>
    <mergeCell ref="F6:F8"/>
    <mergeCell ref="G6:G8"/>
    <mergeCell ref="H6:H8"/>
  </mergeCells>
  <hyperlinks>
    <hyperlink ref="A1" location="Índice!A1" display="Volver al Índice" xr:uid="{D6286467-2C5A-488B-991E-62F786313179}"/>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77B55-BF59-4950-8649-802C54B190E2}">
  <sheetPr codeName="Hoja40"/>
  <dimension ref="A1:H212"/>
  <sheetViews>
    <sheetView showGridLines="0" zoomScale="140" zoomScaleNormal="100" workbookViewId="0"/>
  </sheetViews>
  <sheetFormatPr baseColWidth="10" defaultColWidth="11.44140625" defaultRowHeight="13.2" x14ac:dyDescent="0.25"/>
  <cols>
    <col min="1" max="1" width="5" style="164" customWidth="1"/>
    <col min="2" max="2" width="1.88671875" style="164" customWidth="1"/>
    <col min="3" max="3" width="30.109375" style="164" customWidth="1"/>
    <col min="4" max="6" width="20.44140625" style="164" customWidth="1"/>
    <col min="7" max="7" width="14.44140625" style="164" customWidth="1"/>
    <col min="8" max="16384" width="11.44140625" style="164"/>
  </cols>
  <sheetData>
    <row r="1" spans="1:8" s="206" customFormat="1" ht="18" customHeight="1" x14ac:dyDescent="0.3">
      <c r="A1" s="1345" t="s">
        <v>1132</v>
      </c>
      <c r="B1" s="117"/>
      <c r="C1" s="117"/>
      <c r="D1" s="117"/>
      <c r="E1" s="117"/>
      <c r="F1" s="117"/>
    </row>
    <row r="2" spans="1:8" s="209" customFormat="1" ht="24" customHeight="1" x14ac:dyDescent="0.5">
      <c r="A2" s="207" t="s">
        <v>148</v>
      </c>
      <c r="B2" s="207"/>
      <c r="C2" s="208"/>
      <c r="D2" s="208"/>
      <c r="E2" s="208"/>
      <c r="F2" s="208"/>
    </row>
    <row r="3" spans="1:8" s="213" customFormat="1" ht="18" customHeight="1" x14ac:dyDescent="0.3">
      <c r="A3" s="210">
        <v>46053</v>
      </c>
      <c r="B3" s="211"/>
      <c r="C3" s="212"/>
      <c r="D3" s="212"/>
      <c r="E3" s="212"/>
      <c r="F3" s="212"/>
    </row>
    <row r="4" spans="1:8" s="215" customFormat="1" ht="18" customHeight="1" x14ac:dyDescent="0.3">
      <c r="A4" s="123" t="s">
        <v>125</v>
      </c>
      <c r="B4" s="123"/>
      <c r="C4" s="214"/>
      <c r="D4" s="214"/>
      <c r="E4" s="214"/>
      <c r="F4" s="214"/>
    </row>
    <row r="5" spans="1:8" s="127" customFormat="1" ht="6" customHeight="1" x14ac:dyDescent="0.3">
      <c r="A5" s="125"/>
      <c r="B5" s="125"/>
    </row>
    <row r="6" spans="1:8" s="127" customFormat="1" ht="12.75" customHeight="1" x14ac:dyDescent="0.3">
      <c r="A6" s="124" t="s">
        <v>149</v>
      </c>
      <c r="B6" s="124"/>
      <c r="C6" s="216"/>
      <c r="D6" s="216"/>
      <c r="E6" s="216"/>
      <c r="F6" s="216"/>
    </row>
    <row r="7" spans="1:8" s="127" customFormat="1" ht="14.4" thickBot="1" x14ac:dyDescent="0.35">
      <c r="A7" s="217"/>
      <c r="B7" s="126"/>
      <c r="C7" s="126"/>
      <c r="D7" s="126"/>
      <c r="E7" s="126"/>
      <c r="F7" s="126"/>
    </row>
    <row r="8" spans="1:8" s="127" customFormat="1" ht="12.45" customHeight="1" x14ac:dyDescent="0.3">
      <c r="A8" s="218" t="s">
        <v>1</v>
      </c>
      <c r="B8" s="218"/>
      <c r="C8" s="218"/>
      <c r="D8" s="130" t="s">
        <v>127</v>
      </c>
      <c r="E8" s="219" t="s">
        <v>150</v>
      </c>
      <c r="F8" s="219" t="s">
        <v>151</v>
      </c>
    </row>
    <row r="9" spans="1:8" s="127" customFormat="1" ht="12.45" customHeight="1" x14ac:dyDescent="0.3">
      <c r="A9" s="220"/>
      <c r="B9" s="220"/>
      <c r="C9" s="220"/>
      <c r="D9" s="133"/>
      <c r="E9" s="221" t="s">
        <v>152</v>
      </c>
      <c r="F9" s="221" t="s">
        <v>153</v>
      </c>
    </row>
    <row r="10" spans="1:8" s="127" customFormat="1" ht="6" customHeight="1" x14ac:dyDescent="0.3">
      <c r="A10" s="143"/>
      <c r="B10" s="143"/>
      <c r="C10" s="143"/>
      <c r="D10" s="138"/>
      <c r="E10" s="143"/>
      <c r="F10" s="143"/>
    </row>
    <row r="11" spans="1:8" s="143" customFormat="1" ht="11.1" customHeight="1" x14ac:dyDescent="0.3">
      <c r="A11" s="137">
        <v>1</v>
      </c>
      <c r="B11" s="137"/>
      <c r="C11" s="139" t="s">
        <v>132</v>
      </c>
      <c r="D11" s="222">
        <v>122025524.223</v>
      </c>
      <c r="E11" s="223">
        <v>33.190442606007089</v>
      </c>
      <c r="F11" s="224">
        <v>33.190442606007089</v>
      </c>
      <c r="G11" s="225"/>
      <c r="H11" s="127"/>
    </row>
    <row r="12" spans="1:8" s="143" customFormat="1" ht="11.1" customHeight="1" x14ac:dyDescent="0.3">
      <c r="A12" s="137">
        <v>2</v>
      </c>
      <c r="B12" s="137"/>
      <c r="C12" s="139" t="s">
        <v>29</v>
      </c>
      <c r="D12" s="222">
        <v>81411081.170000002</v>
      </c>
      <c r="E12" s="223">
        <v>22.143480507634397</v>
      </c>
      <c r="F12" s="224">
        <v>55.33392311364149</v>
      </c>
      <c r="G12" s="225"/>
      <c r="H12" s="127"/>
    </row>
    <row r="13" spans="1:8" s="143" customFormat="1" ht="11.1" customHeight="1" x14ac:dyDescent="0.3">
      <c r="A13" s="137">
        <v>3</v>
      </c>
      <c r="B13" s="137"/>
      <c r="C13" s="139" t="s">
        <v>117</v>
      </c>
      <c r="D13" s="222">
        <v>49607870.626000002</v>
      </c>
      <c r="E13" s="223">
        <v>13.493137548907457</v>
      </c>
      <c r="F13" s="224">
        <v>68.827060662548945</v>
      </c>
      <c r="G13" s="225"/>
      <c r="H13" s="127"/>
    </row>
    <row r="14" spans="1:8" s="143" customFormat="1" ht="11.1" customHeight="1" x14ac:dyDescent="0.3">
      <c r="A14" s="137">
        <v>4</v>
      </c>
      <c r="B14" s="137"/>
      <c r="C14" s="139" t="s">
        <v>36</v>
      </c>
      <c r="D14" s="222">
        <v>49530941.924999997</v>
      </c>
      <c r="E14" s="223">
        <v>13.472213257440133</v>
      </c>
      <c r="F14" s="224">
        <v>82.299273919989076</v>
      </c>
      <c r="G14" s="225"/>
      <c r="H14" s="127"/>
    </row>
    <row r="15" spans="1:8" s="143" customFormat="1" ht="11.1" customHeight="1" x14ac:dyDescent="0.3">
      <c r="A15" s="137">
        <v>5</v>
      </c>
      <c r="B15" s="137"/>
      <c r="C15" s="139" t="s">
        <v>33</v>
      </c>
      <c r="D15" s="222">
        <v>14597495.568</v>
      </c>
      <c r="E15" s="223">
        <v>3.9704589832839763</v>
      </c>
      <c r="F15" s="224">
        <v>86.269732903273052</v>
      </c>
      <c r="G15" s="225"/>
      <c r="H15" s="127"/>
    </row>
    <row r="16" spans="1:8" s="143" customFormat="1" ht="11.1" customHeight="1" x14ac:dyDescent="0.3">
      <c r="A16" s="137">
        <v>6</v>
      </c>
      <c r="B16" s="137"/>
      <c r="C16" s="139" t="s">
        <v>37</v>
      </c>
      <c r="D16" s="222">
        <v>13595636.453</v>
      </c>
      <c r="E16" s="223">
        <v>3.6979574089826466</v>
      </c>
      <c r="F16" s="224">
        <v>89.967690312255698</v>
      </c>
      <c r="G16" s="225"/>
      <c r="H16" s="127"/>
    </row>
    <row r="17" spans="1:8" s="143" customFormat="1" ht="11.1" customHeight="1" x14ac:dyDescent="0.3">
      <c r="A17" s="137">
        <v>7</v>
      </c>
      <c r="B17" s="137"/>
      <c r="C17" s="139" t="s">
        <v>32</v>
      </c>
      <c r="D17" s="222">
        <v>7055948.8870000001</v>
      </c>
      <c r="E17" s="223">
        <v>1.9191891864927695</v>
      </c>
      <c r="F17" s="224">
        <v>91.88687949874847</v>
      </c>
      <c r="G17" s="225"/>
      <c r="H17" s="127"/>
    </row>
    <row r="18" spans="1:8" s="143" customFormat="1" ht="11.1" customHeight="1" x14ac:dyDescent="0.3">
      <c r="A18" s="137">
        <v>8</v>
      </c>
      <c r="B18" s="137"/>
      <c r="C18" s="139" t="s">
        <v>40</v>
      </c>
      <c r="D18" s="222">
        <v>5883552.443</v>
      </c>
      <c r="E18" s="223">
        <v>1.6003021574564753</v>
      </c>
      <c r="F18" s="224">
        <v>93.487181656204939</v>
      </c>
      <c r="G18" s="225"/>
      <c r="H18" s="127"/>
    </row>
    <row r="19" spans="1:8" s="143" customFormat="1" ht="11.1" customHeight="1" x14ac:dyDescent="0.3">
      <c r="A19" s="137">
        <v>9</v>
      </c>
      <c r="B19" s="137"/>
      <c r="C19" s="139" t="s">
        <v>46</v>
      </c>
      <c r="D19" s="222">
        <v>4657659.2949999999</v>
      </c>
      <c r="E19" s="223">
        <v>1.2668642441275006</v>
      </c>
      <c r="F19" s="224">
        <v>94.754045900332443</v>
      </c>
      <c r="G19" s="225"/>
      <c r="H19" s="127"/>
    </row>
    <row r="20" spans="1:8" s="143" customFormat="1" ht="11.1" customHeight="1" x14ac:dyDescent="0.3">
      <c r="A20" s="137">
        <v>10</v>
      </c>
      <c r="B20" s="137"/>
      <c r="C20" s="139" t="s">
        <v>38</v>
      </c>
      <c r="D20" s="222">
        <v>4250388.3439999996</v>
      </c>
      <c r="E20" s="223">
        <v>1.1560882141916951</v>
      </c>
      <c r="F20" s="224">
        <v>95.910134114524141</v>
      </c>
      <c r="G20" s="225"/>
      <c r="H20" s="127"/>
    </row>
    <row r="21" spans="1:8" s="143" customFormat="1" ht="11.1" customHeight="1" x14ac:dyDescent="0.3">
      <c r="A21" s="137">
        <v>11</v>
      </c>
      <c r="B21" s="137"/>
      <c r="C21" s="139" t="s">
        <v>39</v>
      </c>
      <c r="D21" s="222">
        <v>3678953.6170000001</v>
      </c>
      <c r="E21" s="223">
        <v>1.0006603098221765</v>
      </c>
      <c r="F21" s="224">
        <v>96.910794424346321</v>
      </c>
      <c r="G21" s="225"/>
      <c r="H21" s="127"/>
    </row>
    <row r="22" spans="1:8" s="143" customFormat="1" ht="11.1" customHeight="1" x14ac:dyDescent="0.3">
      <c r="A22" s="137">
        <v>12</v>
      </c>
      <c r="B22" s="137"/>
      <c r="C22" s="139" t="s">
        <v>45</v>
      </c>
      <c r="D22" s="222">
        <v>2469309.9619999998</v>
      </c>
      <c r="E22" s="223">
        <v>0.67164219200915964</v>
      </c>
      <c r="F22" s="224">
        <v>97.58243661635548</v>
      </c>
      <c r="G22" s="225"/>
      <c r="H22" s="127"/>
    </row>
    <row r="23" spans="1:8" s="143" customFormat="1" ht="11.1" customHeight="1" x14ac:dyDescent="0.3">
      <c r="A23" s="137">
        <v>13</v>
      </c>
      <c r="B23" s="137"/>
      <c r="C23" s="139" t="s">
        <v>47</v>
      </c>
      <c r="D23" s="222">
        <v>2376721.2289999998</v>
      </c>
      <c r="E23" s="223">
        <v>0.6464584360026423</v>
      </c>
      <c r="F23" s="224">
        <v>98.228895052358126</v>
      </c>
      <c r="G23" s="225"/>
      <c r="H23" s="127"/>
    </row>
    <row r="24" spans="1:8" s="143" customFormat="1" ht="11.1" customHeight="1" x14ac:dyDescent="0.3">
      <c r="A24" s="137">
        <v>14</v>
      </c>
      <c r="B24" s="137"/>
      <c r="C24" s="139" t="s">
        <v>30</v>
      </c>
      <c r="D24" s="222">
        <v>1763367.47</v>
      </c>
      <c r="E24" s="223">
        <v>0.47962872668653905</v>
      </c>
      <c r="F24" s="224">
        <v>98.708523779044668</v>
      </c>
      <c r="G24" s="225"/>
      <c r="H24" s="127"/>
    </row>
    <row r="25" spans="1:8" s="143" customFormat="1" ht="11.1" customHeight="1" x14ac:dyDescent="0.3">
      <c r="A25" s="137">
        <v>15</v>
      </c>
      <c r="B25" s="137"/>
      <c r="C25" s="226" t="s">
        <v>154</v>
      </c>
      <c r="D25" s="222">
        <v>1424565.6680000001</v>
      </c>
      <c r="E25" s="223">
        <v>0.38747602473589865</v>
      </c>
      <c r="F25" s="224">
        <v>99.095999803780572</v>
      </c>
      <c r="G25" s="225"/>
      <c r="H25" s="127"/>
    </row>
    <row r="26" spans="1:8" s="143" customFormat="1" ht="11.1" customHeight="1" x14ac:dyDescent="0.3">
      <c r="A26" s="227">
        <v>16</v>
      </c>
      <c r="B26" s="148"/>
      <c r="C26" s="226" t="s">
        <v>43</v>
      </c>
      <c r="D26" s="222">
        <v>1129002.317</v>
      </c>
      <c r="E26" s="223">
        <v>0.30708400429370647</v>
      </c>
      <c r="F26" s="224">
        <v>99.403083808074285</v>
      </c>
      <c r="G26" s="225"/>
      <c r="H26" s="127"/>
    </row>
    <row r="27" spans="1:8" s="143" customFormat="1" ht="11.1" customHeight="1" x14ac:dyDescent="0.3">
      <c r="A27" s="227">
        <v>17</v>
      </c>
      <c r="B27" s="148"/>
      <c r="C27" s="226" t="s">
        <v>35</v>
      </c>
      <c r="D27" s="222">
        <v>1072975.8600000001</v>
      </c>
      <c r="E27" s="223">
        <v>0.29184503755033786</v>
      </c>
      <c r="F27" s="224">
        <v>99.694928845624617</v>
      </c>
      <c r="G27" s="225"/>
      <c r="H27" s="127"/>
    </row>
    <row r="28" spans="1:8" s="143" customFormat="1" ht="11.1" customHeight="1" x14ac:dyDescent="0.3">
      <c r="A28" s="227">
        <v>18</v>
      </c>
      <c r="B28" s="148"/>
      <c r="C28" s="226" t="s">
        <v>42</v>
      </c>
      <c r="D28" s="222">
        <v>996964.26199999999</v>
      </c>
      <c r="E28" s="223">
        <v>0.27117019434131057</v>
      </c>
      <c r="F28" s="224">
        <v>99.966099039965925</v>
      </c>
      <c r="G28" s="225"/>
      <c r="H28" s="127"/>
    </row>
    <row r="29" spans="1:8" s="143" customFormat="1" ht="11.1" customHeight="1" x14ac:dyDescent="0.3">
      <c r="A29" s="227">
        <v>19</v>
      </c>
      <c r="B29" s="148"/>
      <c r="C29" s="226" t="s">
        <v>44</v>
      </c>
      <c r="D29" s="222">
        <v>124637.75999999999</v>
      </c>
      <c r="E29" s="223">
        <v>3.3900960034077554E-2</v>
      </c>
      <c r="F29" s="224">
        <v>100</v>
      </c>
      <c r="G29" s="225"/>
      <c r="H29" s="127"/>
    </row>
    <row r="30" spans="1:8" s="148" customFormat="1" ht="9.75" customHeight="1" x14ac:dyDescent="0.3">
      <c r="A30" s="144"/>
      <c r="B30" s="144"/>
      <c r="C30" s="144"/>
      <c r="D30" s="228"/>
      <c r="E30" s="229"/>
      <c r="F30" s="229"/>
    </row>
    <row r="31" spans="1:8" s="127" customFormat="1" ht="9.75" customHeight="1" x14ac:dyDescent="0.3">
      <c r="A31" s="148"/>
      <c r="B31" s="148"/>
      <c r="C31" s="148"/>
      <c r="D31" s="230"/>
      <c r="E31" s="231"/>
      <c r="F31" s="126"/>
    </row>
    <row r="32" spans="1:8" s="127" customFormat="1" ht="15" customHeight="1" x14ac:dyDescent="0.3">
      <c r="A32" s="124" t="s">
        <v>155</v>
      </c>
      <c r="B32" s="124"/>
      <c r="C32" s="216"/>
      <c r="D32" s="216"/>
      <c r="E32" s="216"/>
      <c r="F32" s="216"/>
    </row>
    <row r="33" spans="1:7" s="127" customFormat="1" ht="7.2" customHeight="1" thickBot="1" x14ac:dyDescent="0.35">
      <c r="A33" s="126"/>
      <c r="B33" s="126"/>
      <c r="C33" s="126"/>
      <c r="D33" s="126"/>
      <c r="E33" s="126"/>
      <c r="F33" s="126"/>
    </row>
    <row r="34" spans="1:7" s="127" customFormat="1" ht="12.45" customHeight="1" x14ac:dyDescent="0.3">
      <c r="A34" s="128" t="s">
        <v>1</v>
      </c>
      <c r="B34" s="128"/>
      <c r="C34" s="128"/>
      <c r="D34" s="130" t="s">
        <v>127</v>
      </c>
      <c r="E34" s="219" t="s">
        <v>150</v>
      </c>
      <c r="F34" s="219" t="s">
        <v>151</v>
      </c>
    </row>
    <row r="35" spans="1:7" s="127" customFormat="1" ht="12.45" customHeight="1" x14ac:dyDescent="0.3">
      <c r="A35" s="232"/>
      <c r="B35" s="232"/>
      <c r="C35" s="232"/>
      <c r="D35" s="133"/>
      <c r="E35" s="221" t="s">
        <v>152</v>
      </c>
      <c r="F35" s="221" t="s">
        <v>153</v>
      </c>
    </row>
    <row r="36" spans="1:7" s="127" customFormat="1" ht="8.4" customHeight="1" x14ac:dyDescent="0.3">
      <c r="A36" s="126"/>
      <c r="B36" s="126"/>
      <c r="C36" s="126"/>
      <c r="D36" s="233"/>
      <c r="E36" s="152"/>
      <c r="F36" s="152"/>
    </row>
    <row r="37" spans="1:7" s="143" customFormat="1" ht="11.1" customHeight="1" x14ac:dyDescent="0.3">
      <c r="A37" s="137">
        <v>1</v>
      </c>
      <c r="B37" s="137"/>
      <c r="C37" s="139" t="s">
        <v>132</v>
      </c>
      <c r="D37" s="222">
        <v>143420560.211</v>
      </c>
      <c r="E37" s="223">
        <v>36.205595826087794</v>
      </c>
      <c r="F37" s="224">
        <v>36.205595826087794</v>
      </c>
      <c r="G37" s="234"/>
    </row>
    <row r="38" spans="1:7" s="143" customFormat="1" ht="11.1" customHeight="1" x14ac:dyDescent="0.3">
      <c r="A38" s="137">
        <v>2</v>
      </c>
      <c r="B38" s="137"/>
      <c r="C38" s="139" t="s">
        <v>29</v>
      </c>
      <c r="D38" s="222">
        <v>84331363.913000003</v>
      </c>
      <c r="E38" s="223">
        <v>21.288909155039168</v>
      </c>
      <c r="F38" s="224">
        <v>57.494504981126966</v>
      </c>
      <c r="G38" s="234"/>
    </row>
    <row r="39" spans="1:7" s="143" customFormat="1" ht="11.1" customHeight="1" x14ac:dyDescent="0.3">
      <c r="A39" s="137">
        <v>3</v>
      </c>
      <c r="B39" s="137"/>
      <c r="C39" s="139" t="s">
        <v>36</v>
      </c>
      <c r="D39" s="222">
        <v>51667837.770999998</v>
      </c>
      <c r="E39" s="223">
        <v>13.043212554689376</v>
      </c>
      <c r="F39" s="224">
        <v>70.537717535816341</v>
      </c>
      <c r="G39" s="234"/>
    </row>
    <row r="40" spans="1:7" s="143" customFormat="1" ht="11.1" customHeight="1" x14ac:dyDescent="0.3">
      <c r="A40" s="137">
        <v>4</v>
      </c>
      <c r="B40" s="137"/>
      <c r="C40" s="139" t="s">
        <v>117</v>
      </c>
      <c r="D40" s="222">
        <v>47194805.107000001</v>
      </c>
      <c r="E40" s="223">
        <v>11.91402429526957</v>
      </c>
      <c r="F40" s="224">
        <v>82.451741831085911</v>
      </c>
      <c r="G40" s="234"/>
    </row>
    <row r="41" spans="1:7" s="143" customFormat="1" ht="11.1" customHeight="1" x14ac:dyDescent="0.3">
      <c r="A41" s="137">
        <v>5</v>
      </c>
      <c r="B41" s="137"/>
      <c r="C41" s="139" t="s">
        <v>33</v>
      </c>
      <c r="D41" s="222">
        <v>15660560.969000001</v>
      </c>
      <c r="E41" s="223">
        <v>3.9534076566096998</v>
      </c>
      <c r="F41" s="224">
        <v>86.40514948769561</v>
      </c>
      <c r="G41" s="234"/>
    </row>
    <row r="42" spans="1:7" s="143" customFormat="1" ht="11.1" customHeight="1" x14ac:dyDescent="0.3">
      <c r="A42" s="137">
        <v>6</v>
      </c>
      <c r="B42" s="137"/>
      <c r="C42" s="139" t="s">
        <v>37</v>
      </c>
      <c r="D42" s="222">
        <v>11118340.76</v>
      </c>
      <c r="E42" s="223">
        <v>2.8067534474907423</v>
      </c>
      <c r="F42" s="224">
        <v>89.211902935186359</v>
      </c>
      <c r="G42" s="234"/>
    </row>
    <row r="43" spans="1:7" s="143" customFormat="1" ht="11.1" customHeight="1" x14ac:dyDescent="0.3">
      <c r="A43" s="137">
        <v>7</v>
      </c>
      <c r="B43" s="137"/>
      <c r="C43" s="139" t="s">
        <v>32</v>
      </c>
      <c r="D43" s="222">
        <v>7083971.6799999997</v>
      </c>
      <c r="E43" s="223">
        <v>1.7883029818890697</v>
      </c>
      <c r="F43" s="224">
        <v>91.000205917075434</v>
      </c>
      <c r="G43" s="234"/>
    </row>
    <row r="44" spans="1:7" s="143" customFormat="1" ht="11.1" customHeight="1" x14ac:dyDescent="0.3">
      <c r="A44" s="137">
        <v>8</v>
      </c>
      <c r="B44" s="137"/>
      <c r="C44" s="139" t="s">
        <v>40</v>
      </c>
      <c r="D44" s="222">
        <v>6396924.8640000001</v>
      </c>
      <c r="E44" s="223">
        <v>1.6148624424217817</v>
      </c>
      <c r="F44" s="224">
        <v>92.615068359497215</v>
      </c>
      <c r="G44" s="234"/>
    </row>
    <row r="45" spans="1:7" s="143" customFormat="1" ht="11.1" customHeight="1" x14ac:dyDescent="0.3">
      <c r="A45" s="137">
        <v>9</v>
      </c>
      <c r="B45" s="137"/>
      <c r="C45" s="139" t="s">
        <v>35</v>
      </c>
      <c r="D45" s="222">
        <v>5568841.5</v>
      </c>
      <c r="E45" s="223">
        <v>1.4058181356418973</v>
      </c>
      <c r="F45" s="224">
        <v>94.020886495139109</v>
      </c>
      <c r="G45" s="234"/>
    </row>
    <row r="46" spans="1:7" s="143" customFormat="1" ht="11.1" customHeight="1" x14ac:dyDescent="0.3">
      <c r="A46" s="137">
        <v>10</v>
      </c>
      <c r="B46" s="137"/>
      <c r="C46" s="139" t="s">
        <v>38</v>
      </c>
      <c r="D46" s="222">
        <v>4615504.8600000003</v>
      </c>
      <c r="E46" s="223">
        <v>1.165154446814713</v>
      </c>
      <c r="F46" s="224">
        <v>95.18604094195382</v>
      </c>
      <c r="G46" s="234"/>
    </row>
    <row r="47" spans="1:7" s="143" customFormat="1" ht="11.1" customHeight="1" x14ac:dyDescent="0.3">
      <c r="A47" s="137">
        <v>11</v>
      </c>
      <c r="B47" s="137"/>
      <c r="C47" s="139" t="s">
        <v>39</v>
      </c>
      <c r="D47" s="222">
        <v>3748536.1749999998</v>
      </c>
      <c r="E47" s="223">
        <v>0.94629379143304926</v>
      </c>
      <c r="F47" s="224">
        <v>96.13233473338687</v>
      </c>
      <c r="G47" s="234"/>
    </row>
    <row r="48" spans="1:7" s="143" customFormat="1" ht="11.1" customHeight="1" x14ac:dyDescent="0.3">
      <c r="A48" s="137">
        <v>12</v>
      </c>
      <c r="B48" s="137"/>
      <c r="C48" s="139" t="s">
        <v>46</v>
      </c>
      <c r="D48" s="222">
        <v>3130853.9389999998</v>
      </c>
      <c r="E48" s="223">
        <v>0.79036389300935761</v>
      </c>
      <c r="F48" s="224">
        <v>96.922698626396226</v>
      </c>
      <c r="G48" s="234"/>
    </row>
    <row r="49" spans="1:7" s="143" customFormat="1" ht="11.1" customHeight="1" x14ac:dyDescent="0.3">
      <c r="A49" s="137">
        <v>13</v>
      </c>
      <c r="B49" s="137"/>
      <c r="C49" s="139" t="s">
        <v>45</v>
      </c>
      <c r="D49" s="222">
        <v>3084446.182</v>
      </c>
      <c r="E49" s="223">
        <v>0.77864855393478316</v>
      </c>
      <c r="F49" s="224">
        <v>97.701347180331013</v>
      </c>
      <c r="G49" s="234"/>
    </row>
    <row r="50" spans="1:7" s="143" customFormat="1" ht="11.1" customHeight="1" x14ac:dyDescent="0.3">
      <c r="A50" s="137">
        <v>14</v>
      </c>
      <c r="B50" s="137"/>
      <c r="C50" s="139" t="s">
        <v>44</v>
      </c>
      <c r="D50" s="222">
        <v>2204165.5830000001</v>
      </c>
      <c r="E50" s="223">
        <v>0.55642739168264999</v>
      </c>
      <c r="F50" s="224">
        <v>98.257774572013659</v>
      </c>
      <c r="G50" s="234"/>
    </row>
    <row r="51" spans="1:7" s="143" customFormat="1" ht="11.1" customHeight="1" x14ac:dyDescent="0.3">
      <c r="A51" s="137">
        <v>15</v>
      </c>
      <c r="B51" s="137"/>
      <c r="C51" s="139" t="s">
        <v>43</v>
      </c>
      <c r="D51" s="222">
        <v>1557935.085</v>
      </c>
      <c r="E51" s="223">
        <v>0.39329066856110034</v>
      </c>
      <c r="F51" s="224">
        <v>98.651065240574766</v>
      </c>
      <c r="G51" s="234"/>
    </row>
    <row r="52" spans="1:7" s="143" customFormat="1" ht="11.1" customHeight="1" x14ac:dyDescent="0.3">
      <c r="A52" s="137">
        <v>16</v>
      </c>
      <c r="B52" s="137"/>
      <c r="C52" s="139" t="s">
        <v>30</v>
      </c>
      <c r="D52" s="222">
        <v>1436178.7279999999</v>
      </c>
      <c r="E52" s="223">
        <v>0.36255406117152217</v>
      </c>
      <c r="F52" s="224">
        <v>99.013619301746289</v>
      </c>
      <c r="G52" s="234"/>
    </row>
    <row r="53" spans="1:7" s="143" customFormat="1" ht="11.1" customHeight="1" x14ac:dyDescent="0.3">
      <c r="A53" s="137">
        <v>17</v>
      </c>
      <c r="B53" s="137"/>
      <c r="C53" s="139" t="s">
        <v>41</v>
      </c>
      <c r="D53" s="222">
        <v>1430592.304</v>
      </c>
      <c r="E53" s="223">
        <v>0.36114380444710564</v>
      </c>
      <c r="F53" s="224">
        <v>99.374763106193399</v>
      </c>
      <c r="G53" s="234"/>
    </row>
    <row r="54" spans="1:7" s="143" customFormat="1" ht="11.1" customHeight="1" x14ac:dyDescent="0.3">
      <c r="A54" s="137">
        <v>18</v>
      </c>
      <c r="B54" s="137"/>
      <c r="C54" s="139" t="s">
        <v>47</v>
      </c>
      <c r="D54" s="222">
        <v>1282015.348</v>
      </c>
      <c r="E54" s="223">
        <v>0.3236365097461758</v>
      </c>
      <c r="F54" s="224">
        <v>99.698399615939579</v>
      </c>
      <c r="G54" s="234"/>
    </row>
    <row r="55" spans="1:7" s="143" customFormat="1" ht="11.1" customHeight="1" x14ac:dyDescent="0.3">
      <c r="A55" s="137">
        <v>19</v>
      </c>
      <c r="B55" s="137"/>
      <c r="C55" s="139" t="s">
        <v>42</v>
      </c>
      <c r="D55" s="222">
        <v>1194724.0490000001</v>
      </c>
      <c r="E55" s="223">
        <v>0.30160038406044037</v>
      </c>
      <c r="F55" s="224">
        <v>100.00000000000001</v>
      </c>
      <c r="G55" s="234"/>
    </row>
    <row r="56" spans="1:7" s="148" customFormat="1" ht="6.75" customHeight="1" x14ac:dyDescent="0.3">
      <c r="A56" s="144"/>
      <c r="B56" s="144"/>
      <c r="C56" s="144"/>
      <c r="D56" s="228"/>
      <c r="E56" s="229"/>
      <c r="F56" s="229"/>
    </row>
    <row r="57" spans="1:7" s="127" customFormat="1" ht="9.75" customHeight="1" x14ac:dyDescent="0.3">
      <c r="A57" s="24"/>
      <c r="B57" s="126"/>
      <c r="C57" s="126"/>
      <c r="D57" s="231"/>
      <c r="E57" s="231"/>
      <c r="F57" s="235"/>
    </row>
    <row r="58" spans="1:7" s="127" customFormat="1" ht="12.75" customHeight="1" x14ac:dyDescent="0.3">
      <c r="A58" s="124" t="s">
        <v>156</v>
      </c>
      <c r="B58" s="124"/>
      <c r="C58" s="216"/>
      <c r="D58" s="216"/>
      <c r="E58" s="216"/>
      <c r="F58" s="216"/>
    </row>
    <row r="59" spans="1:7" s="127" customFormat="1" ht="7.2" customHeight="1" thickBot="1" x14ac:dyDescent="0.35">
      <c r="A59" s="126"/>
      <c r="B59" s="126"/>
      <c r="C59" s="126"/>
      <c r="D59" s="126"/>
      <c r="E59" s="126"/>
      <c r="F59" s="126"/>
    </row>
    <row r="60" spans="1:7" s="127" customFormat="1" ht="12.45" customHeight="1" x14ac:dyDescent="0.3">
      <c r="A60" s="218" t="s">
        <v>1</v>
      </c>
      <c r="B60" s="218"/>
      <c r="C60" s="218"/>
      <c r="D60" s="130" t="s">
        <v>127</v>
      </c>
      <c r="E60" s="219" t="s">
        <v>150</v>
      </c>
      <c r="F60" s="219" t="s">
        <v>151</v>
      </c>
    </row>
    <row r="61" spans="1:7" s="127" customFormat="1" ht="12.45" customHeight="1" x14ac:dyDescent="0.3">
      <c r="A61" s="220"/>
      <c r="B61" s="220"/>
      <c r="C61" s="220"/>
      <c r="D61" s="133"/>
      <c r="E61" s="221" t="s">
        <v>152</v>
      </c>
      <c r="F61" s="221" t="s">
        <v>153</v>
      </c>
    </row>
    <row r="62" spans="1:7" s="127" customFormat="1" ht="6" customHeight="1" x14ac:dyDescent="0.3">
      <c r="A62" s="126"/>
      <c r="B62" s="126"/>
      <c r="C62" s="126"/>
      <c r="D62" s="233"/>
      <c r="E62" s="152"/>
      <c r="F62" s="152"/>
    </row>
    <row r="63" spans="1:7" s="143" customFormat="1" ht="11.1" customHeight="1" x14ac:dyDescent="0.3">
      <c r="A63" s="137">
        <v>1</v>
      </c>
      <c r="B63" s="137"/>
      <c r="C63" s="139" t="s">
        <v>132</v>
      </c>
      <c r="D63" s="222">
        <v>28018706.908</v>
      </c>
      <c r="E63" s="223">
        <v>34.477207725519222</v>
      </c>
      <c r="F63" s="224">
        <v>34.477207725519222</v>
      </c>
    </row>
    <row r="64" spans="1:7" s="143" customFormat="1" ht="11.1" customHeight="1" x14ac:dyDescent="0.3">
      <c r="A64" s="137">
        <v>2</v>
      </c>
      <c r="B64" s="137"/>
      <c r="C64" s="139" t="s">
        <v>29</v>
      </c>
      <c r="D64" s="222">
        <v>15249467.298</v>
      </c>
      <c r="E64" s="223">
        <v>18.764572307458689</v>
      </c>
      <c r="F64" s="224">
        <v>53.241780032977914</v>
      </c>
    </row>
    <row r="65" spans="1:8" s="143" customFormat="1" ht="11.1" customHeight="1" x14ac:dyDescent="0.3">
      <c r="A65" s="137">
        <v>3</v>
      </c>
      <c r="B65" s="137"/>
      <c r="C65" s="139" t="s">
        <v>117</v>
      </c>
      <c r="D65" s="222">
        <v>11886033.504000001</v>
      </c>
      <c r="E65" s="223">
        <v>14.625844350899806</v>
      </c>
      <c r="F65" s="224">
        <v>67.867624383877725</v>
      </c>
    </row>
    <row r="66" spans="1:8" s="143" customFormat="1" ht="11.1" customHeight="1" x14ac:dyDescent="0.3">
      <c r="A66" s="137">
        <v>4</v>
      </c>
      <c r="B66" s="137"/>
      <c r="C66" s="139" t="s">
        <v>36</v>
      </c>
      <c r="D66" s="222">
        <v>10042758.354</v>
      </c>
      <c r="E66" s="223">
        <v>12.357681853233208</v>
      </c>
      <c r="F66" s="224">
        <v>80.225306237110928</v>
      </c>
      <c r="H66" s="137"/>
    </row>
    <row r="67" spans="1:8" s="143" customFormat="1" ht="11.1" customHeight="1" x14ac:dyDescent="0.3">
      <c r="A67" s="137">
        <v>5</v>
      </c>
      <c r="B67" s="137"/>
      <c r="C67" s="139" t="s">
        <v>37</v>
      </c>
      <c r="D67" s="222">
        <v>2823462.49</v>
      </c>
      <c r="E67" s="223">
        <v>3.4742896270187056</v>
      </c>
      <c r="F67" s="224">
        <v>83.699595864129634</v>
      </c>
      <c r="H67" s="137"/>
    </row>
    <row r="68" spans="1:8" s="143" customFormat="1" ht="11.1" customHeight="1" x14ac:dyDescent="0.3">
      <c r="A68" s="137">
        <v>6</v>
      </c>
      <c r="B68" s="137"/>
      <c r="C68" s="139" t="s">
        <v>33</v>
      </c>
      <c r="D68" s="222">
        <v>2229677.585</v>
      </c>
      <c r="E68" s="223">
        <v>2.7436332986883838</v>
      </c>
      <c r="F68" s="224">
        <v>86.443229162818014</v>
      </c>
      <c r="H68" s="137"/>
    </row>
    <row r="69" spans="1:8" s="143" customFormat="1" ht="11.1" customHeight="1" x14ac:dyDescent="0.3">
      <c r="A69" s="137">
        <v>7</v>
      </c>
      <c r="B69" s="137"/>
      <c r="C69" s="139" t="s">
        <v>40</v>
      </c>
      <c r="D69" s="222">
        <v>1598893.1880000001</v>
      </c>
      <c r="E69" s="223">
        <v>1.9674488460370048</v>
      </c>
      <c r="F69" s="224">
        <v>88.410678008855015</v>
      </c>
      <c r="H69" s="137"/>
    </row>
    <row r="70" spans="1:8" s="143" customFormat="1" ht="11.1" customHeight="1" x14ac:dyDescent="0.3">
      <c r="A70" s="137">
        <v>8</v>
      </c>
      <c r="B70" s="137"/>
      <c r="C70" s="139" t="s">
        <v>32</v>
      </c>
      <c r="D70" s="222">
        <v>1239827.852</v>
      </c>
      <c r="E70" s="223">
        <v>1.5256165296151969</v>
      </c>
      <c r="F70" s="224">
        <v>89.936294538470207</v>
      </c>
      <c r="G70" s="234"/>
      <c r="H70" s="137"/>
    </row>
    <row r="71" spans="1:8" s="143" customFormat="1" ht="11.1" customHeight="1" x14ac:dyDescent="0.3">
      <c r="A71" s="137">
        <v>9</v>
      </c>
      <c r="B71" s="137"/>
      <c r="C71" s="139" t="s">
        <v>46</v>
      </c>
      <c r="D71" s="222">
        <v>1234623.361</v>
      </c>
      <c r="E71" s="223">
        <v>1.5192123683560146</v>
      </c>
      <c r="F71" s="224">
        <v>91.455506906826216</v>
      </c>
      <c r="G71" s="234"/>
      <c r="H71" s="137"/>
    </row>
    <row r="72" spans="1:8" s="143" customFormat="1" ht="11.1" customHeight="1" x14ac:dyDescent="0.3">
      <c r="A72" s="137">
        <v>10</v>
      </c>
      <c r="B72" s="137"/>
      <c r="C72" s="139" t="s">
        <v>39</v>
      </c>
      <c r="D72" s="222">
        <v>1228127.575</v>
      </c>
      <c r="E72" s="223">
        <v>1.511219259894661</v>
      </c>
      <c r="F72" s="224">
        <v>92.966726166720875</v>
      </c>
      <c r="G72" s="234"/>
      <c r="H72" s="137"/>
    </row>
    <row r="73" spans="1:8" s="143" customFormat="1" ht="11.1" customHeight="1" x14ac:dyDescent="0.3">
      <c r="A73" s="137">
        <v>11</v>
      </c>
      <c r="B73" s="137"/>
      <c r="C73" s="139" t="s">
        <v>35</v>
      </c>
      <c r="D73" s="222">
        <v>1165931.5109999999</v>
      </c>
      <c r="E73" s="223">
        <v>1.4346865838765031</v>
      </c>
      <c r="F73" s="224">
        <v>94.401412750597373</v>
      </c>
      <c r="G73" s="234"/>
      <c r="H73" s="137"/>
    </row>
    <row r="74" spans="1:8" s="143" customFormat="1" ht="11.1" customHeight="1" x14ac:dyDescent="0.3">
      <c r="A74" s="137">
        <v>12</v>
      </c>
      <c r="B74" s="137"/>
      <c r="C74" s="139" t="s">
        <v>45</v>
      </c>
      <c r="D74" s="222">
        <v>903517.85800000001</v>
      </c>
      <c r="E74" s="223">
        <v>1.1117848149190603</v>
      </c>
      <c r="F74" s="224">
        <v>95.513197565516435</v>
      </c>
      <c r="G74" s="234"/>
      <c r="H74" s="137"/>
    </row>
    <row r="75" spans="1:8" s="143" customFormat="1" ht="11.1" customHeight="1" x14ac:dyDescent="0.3">
      <c r="A75" s="137">
        <v>13</v>
      </c>
      <c r="B75" s="137"/>
      <c r="C75" s="139" t="s">
        <v>38</v>
      </c>
      <c r="D75" s="222">
        <v>874068.47999999998</v>
      </c>
      <c r="E75" s="223">
        <v>1.0755471567706241</v>
      </c>
      <c r="F75" s="224">
        <v>96.588744722287061</v>
      </c>
      <c r="G75" s="234"/>
      <c r="H75" s="137"/>
    </row>
    <row r="76" spans="1:8" s="143" customFormat="1" ht="11.1" customHeight="1" x14ac:dyDescent="0.3">
      <c r="A76" s="137">
        <v>14</v>
      </c>
      <c r="B76" s="137"/>
      <c r="C76" s="139" t="s">
        <v>47</v>
      </c>
      <c r="D76" s="222">
        <v>850915.37199999997</v>
      </c>
      <c r="E76" s="223">
        <v>1.0470571013005958</v>
      </c>
      <c r="F76" s="224">
        <v>97.635801823587656</v>
      </c>
      <c r="G76" s="234"/>
      <c r="H76" s="137"/>
    </row>
    <row r="77" spans="1:8" s="143" customFormat="1" ht="11.1" customHeight="1" x14ac:dyDescent="0.3">
      <c r="A77" s="137">
        <v>15</v>
      </c>
      <c r="B77" s="137"/>
      <c r="C77" s="139" t="s">
        <v>43</v>
      </c>
      <c r="D77" s="222">
        <v>570840.15</v>
      </c>
      <c r="E77" s="223">
        <v>0.70242265263130932</v>
      </c>
      <c r="F77" s="224">
        <v>98.338224476218969</v>
      </c>
      <c r="G77" s="234"/>
      <c r="H77" s="137"/>
    </row>
    <row r="78" spans="1:8" s="143" customFormat="1" ht="11.1" customHeight="1" x14ac:dyDescent="0.3">
      <c r="A78" s="137">
        <v>16</v>
      </c>
      <c r="B78" s="137"/>
      <c r="C78" s="139" t="s">
        <v>154</v>
      </c>
      <c r="D78" s="222">
        <v>449951.15899999999</v>
      </c>
      <c r="E78" s="223">
        <v>0.55366793428828021</v>
      </c>
      <c r="F78" s="224">
        <v>98.891892410507253</v>
      </c>
      <c r="G78" s="234"/>
      <c r="H78" s="137"/>
    </row>
    <row r="79" spans="1:8" s="143" customFormat="1" ht="11.1" customHeight="1" x14ac:dyDescent="0.3">
      <c r="A79" s="137">
        <v>17</v>
      </c>
      <c r="B79" s="137"/>
      <c r="C79" s="139" t="s">
        <v>30</v>
      </c>
      <c r="D79" s="222">
        <v>427128.255</v>
      </c>
      <c r="E79" s="223">
        <v>0.52558419706617043</v>
      </c>
      <c r="F79" s="224">
        <v>99.41747660757342</v>
      </c>
      <c r="G79" s="234"/>
      <c r="H79" s="137"/>
    </row>
    <row r="80" spans="1:8" s="143" customFormat="1" ht="11.1" customHeight="1" x14ac:dyDescent="0.3">
      <c r="A80" s="137">
        <v>18</v>
      </c>
      <c r="B80" s="137"/>
      <c r="C80" s="139" t="s">
        <v>44</v>
      </c>
      <c r="D80" s="222">
        <v>336250.261</v>
      </c>
      <c r="E80" s="223">
        <v>0.41375821283697389</v>
      </c>
      <c r="F80" s="224">
        <v>99.831234820410387</v>
      </c>
      <c r="G80" s="234"/>
      <c r="H80" s="137"/>
    </row>
    <row r="81" spans="1:8" s="143" customFormat="1" ht="11.1" customHeight="1" x14ac:dyDescent="0.3">
      <c r="A81" s="137">
        <v>19</v>
      </c>
      <c r="B81" s="137"/>
      <c r="C81" s="139" t="s">
        <v>42</v>
      </c>
      <c r="D81" s="222">
        <v>137150.959</v>
      </c>
      <c r="E81" s="223">
        <v>0.16876517958960657</v>
      </c>
      <c r="F81" s="224">
        <v>100</v>
      </c>
      <c r="G81" s="234"/>
      <c r="H81" s="137"/>
    </row>
    <row r="82" spans="1:8" ht="7.5" customHeight="1" x14ac:dyDescent="0.25">
      <c r="A82" s="236"/>
      <c r="B82" s="236"/>
      <c r="C82" s="236"/>
      <c r="D82" s="228"/>
      <c r="E82" s="236"/>
      <c r="F82" s="236"/>
      <c r="H82" s="237"/>
    </row>
    <row r="83" spans="1:8" x14ac:dyDescent="0.25">
      <c r="A83" s="238" t="s">
        <v>157</v>
      </c>
      <c r="B83" s="238"/>
      <c r="C83" s="162"/>
      <c r="D83" s="239"/>
      <c r="E83" s="162"/>
      <c r="F83" s="162"/>
      <c r="H83" s="237"/>
    </row>
    <row r="84" spans="1:8" x14ac:dyDescent="0.25">
      <c r="A84" s="30" t="s">
        <v>158</v>
      </c>
      <c r="B84" s="162"/>
      <c r="C84" s="162"/>
      <c r="D84" s="240"/>
      <c r="E84" s="162"/>
      <c r="F84" s="162"/>
      <c r="H84" s="237"/>
    </row>
    <row r="85" spans="1:8" ht="12.75" customHeight="1" x14ac:dyDescent="0.25">
      <c r="A85" s="163"/>
      <c r="B85" s="204"/>
      <c r="C85" s="204"/>
      <c r="D85" s="204"/>
      <c r="E85" s="204"/>
      <c r="F85" s="204"/>
      <c r="H85" s="237"/>
    </row>
    <row r="86" spans="1:8" x14ac:dyDescent="0.25">
      <c r="A86" s="204"/>
      <c r="B86" s="204"/>
      <c r="C86" s="204"/>
      <c r="D86" s="204"/>
      <c r="E86" s="204"/>
      <c r="F86" s="204"/>
      <c r="H86" s="237"/>
    </row>
    <row r="87" spans="1:8" x14ac:dyDescent="0.25">
      <c r="H87" s="237"/>
    </row>
    <row r="88" spans="1:8" x14ac:dyDescent="0.25">
      <c r="H88" s="237"/>
    </row>
    <row r="89" spans="1:8" x14ac:dyDescent="0.25">
      <c r="H89" s="237"/>
    </row>
    <row r="90" spans="1:8" x14ac:dyDescent="0.25">
      <c r="H90" s="237"/>
    </row>
    <row r="91" spans="1:8" x14ac:dyDescent="0.25">
      <c r="H91" s="237"/>
    </row>
    <row r="92" spans="1:8" x14ac:dyDescent="0.25">
      <c r="H92" s="237"/>
    </row>
    <row r="93" spans="1:8" x14ac:dyDescent="0.25">
      <c r="H93" s="237"/>
    </row>
    <row r="94" spans="1:8" x14ac:dyDescent="0.25">
      <c r="H94" s="237"/>
    </row>
    <row r="95" spans="1:8" x14ac:dyDescent="0.25">
      <c r="H95" s="237"/>
    </row>
    <row r="96" spans="1:8" x14ac:dyDescent="0.25">
      <c r="H96" s="237"/>
    </row>
    <row r="97" spans="8:8" x14ac:dyDescent="0.25">
      <c r="H97" s="237"/>
    </row>
    <row r="98" spans="8:8" x14ac:dyDescent="0.25">
      <c r="H98" s="237"/>
    </row>
    <row r="99" spans="8:8" x14ac:dyDescent="0.25">
      <c r="H99" s="237"/>
    </row>
    <row r="100" spans="8:8" x14ac:dyDescent="0.25">
      <c r="H100" s="237"/>
    </row>
    <row r="101" spans="8:8" x14ac:dyDescent="0.25">
      <c r="H101" s="237"/>
    </row>
    <row r="102" spans="8:8" x14ac:dyDescent="0.25">
      <c r="H102" s="237"/>
    </row>
    <row r="103" spans="8:8" x14ac:dyDescent="0.25">
      <c r="H103" s="237"/>
    </row>
    <row r="104" spans="8:8" x14ac:dyDescent="0.25">
      <c r="H104" s="237"/>
    </row>
    <row r="212" spans="3:3" x14ac:dyDescent="0.25">
      <c r="C212" s="164" t="s">
        <v>159</v>
      </c>
    </row>
  </sheetData>
  <mergeCells count="6">
    <mergeCell ref="A8:C9"/>
    <mergeCell ref="D8:D9"/>
    <mergeCell ref="A34:C35"/>
    <mergeCell ref="D34:D35"/>
    <mergeCell ref="A60:C61"/>
    <mergeCell ref="D60:D61"/>
  </mergeCells>
  <hyperlinks>
    <hyperlink ref="A1" location="Índice!A1" display="Volver al Índice" xr:uid="{011C990D-946D-4E5A-AB7C-0421B0671F73}"/>
  </hyperlinks>
  <printOptions horizontalCentered="1" verticalCentered="1"/>
  <pageMargins left="0.98425196850393704" right="0.98425196850393704" top="1.1417322834645669" bottom="1.1417322834645669" header="0.59055118110236227" footer="0.59055118110236227"/>
  <pageSetup paperSize="9" scale="78" fitToWidth="0" fitToHeight="0"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26164-70FB-4FFB-9B88-1C392EA66A24}">
  <sheetPr codeName="Hoja41"/>
  <dimension ref="A1:V89"/>
  <sheetViews>
    <sheetView showGridLines="0" zoomScaleNormal="100" workbookViewId="0"/>
  </sheetViews>
  <sheetFormatPr baseColWidth="10" defaultColWidth="11.44140625" defaultRowHeight="13.2" x14ac:dyDescent="0.25"/>
  <cols>
    <col min="1" max="1" width="3.44140625" style="164" customWidth="1"/>
    <col min="2" max="2" width="1.44140625" style="164" customWidth="1"/>
    <col min="3" max="3" width="19.109375" style="164" customWidth="1"/>
    <col min="4" max="4" width="12.44140625" style="164" bestFit="1" customWidth="1"/>
    <col min="5" max="6" width="10.44140625" style="164" customWidth="1"/>
    <col min="7" max="7" width="1.88671875" style="164" customWidth="1"/>
    <col min="8" max="8" width="3.44140625" style="164" customWidth="1"/>
    <col min="9" max="9" width="1" style="164" customWidth="1"/>
    <col min="10" max="10" width="19" style="164" customWidth="1"/>
    <col min="11" max="11" width="11.44140625" style="164" bestFit="1" customWidth="1"/>
    <col min="12" max="13" width="10.44140625" style="164" customWidth="1"/>
    <col min="14" max="14" width="1.44140625" style="164" customWidth="1"/>
    <col min="15" max="15" width="2.44140625" style="164" customWidth="1"/>
    <col min="16" max="16" width="1.109375" style="164" customWidth="1"/>
    <col min="17" max="17" width="17.44140625" style="164" customWidth="1"/>
    <col min="18" max="18" width="11.44140625" style="164" bestFit="1" customWidth="1"/>
    <col min="19" max="20" width="10.44140625" style="164" customWidth="1"/>
    <col min="21" max="16384" width="11.44140625" style="164"/>
  </cols>
  <sheetData>
    <row r="1" spans="1:22" ht="21.75" customHeight="1" x14ac:dyDescent="0.3">
      <c r="A1" s="1345" t="s">
        <v>1132</v>
      </c>
      <c r="B1" s="241"/>
      <c r="C1" s="241"/>
      <c r="D1" s="241"/>
      <c r="E1" s="241"/>
      <c r="F1" s="241"/>
      <c r="G1" s="241"/>
      <c r="H1" s="241"/>
      <c r="I1" s="241"/>
      <c r="J1" s="241"/>
      <c r="K1" s="241"/>
      <c r="L1" s="241"/>
      <c r="M1" s="241"/>
      <c r="N1" s="241"/>
      <c r="O1" s="241"/>
      <c r="P1" s="241"/>
      <c r="Q1" s="241"/>
      <c r="R1" s="241"/>
      <c r="S1" s="241"/>
      <c r="T1" s="241"/>
    </row>
    <row r="2" spans="1:22" s="243" customFormat="1" ht="25.2" customHeight="1" x14ac:dyDescent="0.3">
      <c r="A2" s="242" t="s">
        <v>160</v>
      </c>
      <c r="B2" s="242"/>
      <c r="C2" s="242"/>
      <c r="D2" s="242"/>
      <c r="E2" s="242"/>
      <c r="F2" s="242"/>
      <c r="G2" s="242"/>
      <c r="H2" s="242"/>
      <c r="I2" s="242"/>
      <c r="J2" s="242"/>
      <c r="K2" s="242"/>
      <c r="L2" s="242"/>
      <c r="M2" s="242"/>
      <c r="N2" s="242"/>
      <c r="O2" s="242"/>
      <c r="P2" s="242"/>
      <c r="Q2" s="242"/>
      <c r="R2" s="242"/>
      <c r="S2" s="242"/>
      <c r="T2" s="242"/>
    </row>
    <row r="3" spans="1:22" s="245" customFormat="1" ht="18" customHeight="1" x14ac:dyDescent="0.3">
      <c r="A3" s="244">
        <v>46053</v>
      </c>
      <c r="B3" s="244"/>
      <c r="C3" s="244"/>
      <c r="D3" s="244"/>
      <c r="E3" s="244"/>
      <c r="F3" s="244"/>
      <c r="G3" s="244"/>
      <c r="H3" s="244"/>
      <c r="I3" s="244"/>
      <c r="J3" s="244"/>
      <c r="K3" s="244"/>
      <c r="L3" s="244"/>
      <c r="M3" s="244"/>
      <c r="N3" s="244"/>
      <c r="O3" s="244"/>
      <c r="P3" s="244"/>
      <c r="Q3" s="244"/>
      <c r="R3" s="244"/>
      <c r="S3" s="244"/>
      <c r="T3" s="244"/>
    </row>
    <row r="4" spans="1:22" s="247" customFormat="1" ht="18" customHeight="1" x14ac:dyDescent="0.3">
      <c r="A4" s="246" t="s">
        <v>125</v>
      </c>
      <c r="B4" s="246"/>
      <c r="C4" s="246"/>
      <c r="D4" s="246"/>
      <c r="E4" s="246"/>
      <c r="F4" s="246"/>
      <c r="G4" s="246"/>
      <c r="H4" s="246"/>
      <c r="I4" s="246"/>
      <c r="J4" s="246"/>
      <c r="K4" s="246"/>
      <c r="L4" s="246"/>
      <c r="M4" s="246"/>
      <c r="N4" s="246"/>
      <c r="O4" s="246"/>
      <c r="P4" s="246"/>
      <c r="Q4" s="246"/>
      <c r="R4" s="246"/>
      <c r="S4" s="246"/>
      <c r="T4" s="246"/>
    </row>
    <row r="5" spans="1:22" s="248" customFormat="1" ht="9.75" customHeight="1" x14ac:dyDescent="0.3"/>
    <row r="6" spans="1:22" s="251" customFormat="1" ht="12.45" customHeight="1" x14ac:dyDescent="0.3">
      <c r="A6" s="124" t="s">
        <v>161</v>
      </c>
      <c r="B6" s="124"/>
      <c r="C6" s="124"/>
      <c r="D6" s="124"/>
      <c r="E6" s="124"/>
      <c r="F6" s="124"/>
      <c r="G6" s="249"/>
      <c r="H6" s="124" t="s">
        <v>162</v>
      </c>
      <c r="I6" s="124"/>
      <c r="J6" s="124"/>
      <c r="K6" s="124"/>
      <c r="L6" s="124"/>
      <c r="M6" s="124"/>
      <c r="N6" s="249"/>
      <c r="O6" s="249"/>
      <c r="P6" s="249"/>
      <c r="Q6" s="250" t="s">
        <v>163</v>
      </c>
      <c r="R6" s="250"/>
      <c r="S6" s="250"/>
      <c r="T6" s="250"/>
      <c r="U6" s="249"/>
      <c r="V6" s="249"/>
    </row>
    <row r="7" spans="1:22" s="248" customFormat="1" ht="9" customHeight="1" thickBot="1" x14ac:dyDescent="0.35"/>
    <row r="8" spans="1:22" s="252" customFormat="1" ht="12.9" customHeight="1" x14ac:dyDescent="0.3">
      <c r="A8" s="128" t="s">
        <v>1</v>
      </c>
      <c r="B8" s="128"/>
      <c r="C8" s="129"/>
      <c r="D8" s="129" t="s">
        <v>127</v>
      </c>
      <c r="E8" s="130" t="s">
        <v>164</v>
      </c>
      <c r="F8" s="130" t="s">
        <v>165</v>
      </c>
      <c r="G8" s="126"/>
      <c r="H8" s="128" t="s">
        <v>1</v>
      </c>
      <c r="I8" s="128"/>
      <c r="J8" s="129"/>
      <c r="K8" s="129" t="s">
        <v>127</v>
      </c>
      <c r="L8" s="130" t="s">
        <v>164</v>
      </c>
      <c r="M8" s="130" t="s">
        <v>165</v>
      </c>
      <c r="N8" s="126"/>
      <c r="O8" s="128" t="s">
        <v>1</v>
      </c>
      <c r="P8" s="128"/>
      <c r="Q8" s="129"/>
      <c r="R8" s="129" t="s">
        <v>127</v>
      </c>
      <c r="S8" s="130" t="s">
        <v>164</v>
      </c>
      <c r="T8" s="130" t="s">
        <v>165</v>
      </c>
    </row>
    <row r="9" spans="1:22" s="252" customFormat="1" ht="12.9" customHeight="1" x14ac:dyDescent="0.3">
      <c r="A9" s="132"/>
      <c r="B9" s="132"/>
      <c r="C9" s="132"/>
      <c r="D9" s="132"/>
      <c r="E9" s="133" t="s">
        <v>130</v>
      </c>
      <c r="F9" s="133" t="s">
        <v>131</v>
      </c>
      <c r="G9" s="126"/>
      <c r="H9" s="132"/>
      <c r="I9" s="132"/>
      <c r="J9" s="132"/>
      <c r="K9" s="132"/>
      <c r="L9" s="133" t="s">
        <v>130</v>
      </c>
      <c r="M9" s="133" t="s">
        <v>131</v>
      </c>
      <c r="N9" s="126"/>
      <c r="O9" s="132"/>
      <c r="P9" s="132"/>
      <c r="Q9" s="132"/>
      <c r="R9" s="132"/>
      <c r="S9" s="133" t="s">
        <v>130</v>
      </c>
      <c r="T9" s="133" t="s">
        <v>131</v>
      </c>
    </row>
    <row r="10" spans="1:22" s="248" customFormat="1" ht="4.6500000000000004" customHeight="1" x14ac:dyDescent="0.3">
      <c r="C10" s="253"/>
      <c r="D10" s="253"/>
      <c r="E10" s="254"/>
      <c r="F10" s="254"/>
      <c r="H10" s="253"/>
      <c r="I10" s="253"/>
      <c r="J10" s="253"/>
      <c r="K10" s="253"/>
      <c r="L10" s="254"/>
      <c r="M10" s="254"/>
      <c r="Q10" s="253"/>
      <c r="R10" s="253"/>
      <c r="S10" s="254"/>
      <c r="T10" s="254"/>
    </row>
    <row r="11" spans="1:22" s="143" customFormat="1" ht="9.9" customHeight="1" x14ac:dyDescent="0.3">
      <c r="A11" s="137">
        <v>1</v>
      </c>
      <c r="B11" s="138"/>
      <c r="C11" s="139" t="s">
        <v>132</v>
      </c>
      <c r="D11" s="255">
        <v>39672915.710000001</v>
      </c>
      <c r="E11" s="256">
        <v>37.0896353094464</v>
      </c>
      <c r="F11" s="257">
        <v>37.0896353094464</v>
      </c>
      <c r="H11" s="137">
        <v>1</v>
      </c>
      <c r="I11" s="137"/>
      <c r="J11" s="139" t="s">
        <v>132</v>
      </c>
      <c r="K11" s="255">
        <v>12087375.103</v>
      </c>
      <c r="L11" s="256">
        <v>33.239890520617635</v>
      </c>
      <c r="M11" s="257">
        <v>33.239890520617635</v>
      </c>
      <c r="O11" s="137">
        <v>1</v>
      </c>
      <c r="P11" s="138"/>
      <c r="Q11" s="139" t="s">
        <v>132</v>
      </c>
      <c r="R11" s="255">
        <v>6341152.8214099994</v>
      </c>
      <c r="S11" s="256">
        <v>34.661627814383031</v>
      </c>
      <c r="T11" s="257">
        <v>34.661627814383031</v>
      </c>
    </row>
    <row r="12" spans="1:22" s="143" customFormat="1" ht="9.9" customHeight="1" x14ac:dyDescent="0.3">
      <c r="A12" s="137">
        <v>2</v>
      </c>
      <c r="B12" s="138"/>
      <c r="C12" s="139" t="s">
        <v>29</v>
      </c>
      <c r="D12" s="255">
        <v>20470423.346999999</v>
      </c>
      <c r="E12" s="256">
        <v>19.137502827371776</v>
      </c>
      <c r="F12" s="257">
        <v>56.227138136818176</v>
      </c>
      <c r="H12" s="137">
        <v>2</v>
      </c>
      <c r="I12" s="137"/>
      <c r="J12" s="139" t="s">
        <v>29</v>
      </c>
      <c r="K12" s="255">
        <v>11360431.828</v>
      </c>
      <c r="L12" s="256">
        <v>31.240820030143485</v>
      </c>
      <c r="M12" s="257">
        <v>64.480710550761117</v>
      </c>
      <c r="O12" s="137">
        <v>2</v>
      </c>
      <c r="P12" s="138"/>
      <c r="Q12" s="139" t="s">
        <v>29</v>
      </c>
      <c r="R12" s="255">
        <v>6045196.36656</v>
      </c>
      <c r="S12" s="256">
        <v>33.043888457488947</v>
      </c>
      <c r="T12" s="257">
        <v>67.705516271871971</v>
      </c>
    </row>
    <row r="13" spans="1:22" s="143" customFormat="1" ht="9.9" customHeight="1" x14ac:dyDescent="0.3">
      <c r="A13" s="137">
        <v>3</v>
      </c>
      <c r="B13" s="138"/>
      <c r="C13" s="139" t="s">
        <v>117</v>
      </c>
      <c r="D13" s="255">
        <v>15619918.300000001</v>
      </c>
      <c r="E13" s="256">
        <v>14.602835787144317</v>
      </c>
      <c r="F13" s="257">
        <v>70.829973923962498</v>
      </c>
      <c r="H13" s="137">
        <v>3</v>
      </c>
      <c r="I13" s="137"/>
      <c r="J13" s="139" t="s">
        <v>117</v>
      </c>
      <c r="K13" s="255">
        <v>3757787.78</v>
      </c>
      <c r="L13" s="256">
        <v>10.333794834902857</v>
      </c>
      <c r="M13" s="257">
        <v>74.814505385663978</v>
      </c>
      <c r="O13" s="137">
        <v>3</v>
      </c>
      <c r="P13" s="138"/>
      <c r="Q13" s="139" t="s">
        <v>117</v>
      </c>
      <c r="R13" s="255">
        <v>2272147.0078499997</v>
      </c>
      <c r="S13" s="256">
        <v>12.419873190841775</v>
      </c>
      <c r="T13" s="257">
        <v>80.125389462713741</v>
      </c>
    </row>
    <row r="14" spans="1:22" s="143" customFormat="1" ht="9.9" customHeight="1" x14ac:dyDescent="0.3">
      <c r="A14" s="137">
        <v>4</v>
      </c>
      <c r="B14" s="138"/>
      <c r="C14" s="139" t="s">
        <v>36</v>
      </c>
      <c r="D14" s="255">
        <v>15086416.233999999</v>
      </c>
      <c r="E14" s="256">
        <v>14.104072418970986</v>
      </c>
      <c r="F14" s="257">
        <v>84.934046342933485</v>
      </c>
      <c r="H14" s="137">
        <v>4</v>
      </c>
      <c r="I14" s="137"/>
      <c r="J14" s="139" t="s">
        <v>36</v>
      </c>
      <c r="K14" s="255">
        <v>3746258.1269999999</v>
      </c>
      <c r="L14" s="256">
        <v>10.302088662123824</v>
      </c>
      <c r="M14" s="257">
        <v>85.1165940477878</v>
      </c>
      <c r="O14" s="137">
        <v>4</v>
      </c>
      <c r="P14" s="138"/>
      <c r="Q14" s="139" t="s">
        <v>36</v>
      </c>
      <c r="R14" s="255">
        <v>1786975.6872699999</v>
      </c>
      <c r="S14" s="256">
        <v>9.7678589256474329</v>
      </c>
      <c r="T14" s="257">
        <v>89.893248388361172</v>
      </c>
    </row>
    <row r="15" spans="1:22" s="143" customFormat="1" ht="9.9" customHeight="1" x14ac:dyDescent="0.3">
      <c r="A15" s="137">
        <v>5</v>
      </c>
      <c r="B15" s="138"/>
      <c r="C15" s="139" t="s">
        <v>33</v>
      </c>
      <c r="D15" s="255">
        <v>5095364.5990000004</v>
      </c>
      <c r="E15" s="256">
        <v>4.7635826952325004</v>
      </c>
      <c r="F15" s="257">
        <v>89.697629038165985</v>
      </c>
      <c r="H15" s="137">
        <v>5</v>
      </c>
      <c r="I15" s="137"/>
      <c r="J15" s="139" t="s">
        <v>33</v>
      </c>
      <c r="K15" s="255">
        <v>2107224.6940000001</v>
      </c>
      <c r="L15" s="256">
        <v>5.7947997422134776</v>
      </c>
      <c r="M15" s="257">
        <v>90.911393790001284</v>
      </c>
      <c r="O15" s="137">
        <v>5</v>
      </c>
      <c r="P15" s="138"/>
      <c r="Q15" s="139" t="s">
        <v>33</v>
      </c>
      <c r="R15" s="255">
        <v>935037.44167999993</v>
      </c>
      <c r="S15" s="256">
        <v>5.1110453743675066</v>
      </c>
      <c r="T15" s="257">
        <v>95.004293762728679</v>
      </c>
    </row>
    <row r="16" spans="1:22" s="143" customFormat="1" ht="9.9" customHeight="1" x14ac:dyDescent="0.3">
      <c r="A16" s="137">
        <v>6</v>
      </c>
      <c r="B16" s="138"/>
      <c r="C16" s="139" t="s">
        <v>144</v>
      </c>
      <c r="D16" s="255">
        <v>4053804.5240000002</v>
      </c>
      <c r="E16" s="256">
        <v>3.7898432399070057</v>
      </c>
      <c r="F16" s="257">
        <v>93.487472278072985</v>
      </c>
      <c r="H16" s="137">
        <v>6</v>
      </c>
      <c r="I16" s="137"/>
      <c r="J16" s="139" t="s">
        <v>40</v>
      </c>
      <c r="K16" s="255">
        <v>1513772.9639999999</v>
      </c>
      <c r="L16" s="256">
        <v>4.1628266821919331</v>
      </c>
      <c r="M16" s="257">
        <v>95.074220472193218</v>
      </c>
      <c r="O16" s="137">
        <v>6</v>
      </c>
      <c r="P16" s="138"/>
      <c r="Q16" s="139" t="s">
        <v>32</v>
      </c>
      <c r="R16" s="255">
        <v>350680.64506000001</v>
      </c>
      <c r="S16" s="256">
        <v>1.9168694310184902</v>
      </c>
      <c r="T16" s="257">
        <v>96.921163193747162</v>
      </c>
    </row>
    <row r="17" spans="1:22" s="143" customFormat="1" ht="9.9" customHeight="1" x14ac:dyDescent="0.3">
      <c r="A17" s="137">
        <v>7</v>
      </c>
      <c r="B17" s="138"/>
      <c r="C17" s="139" t="s">
        <v>45</v>
      </c>
      <c r="D17" s="255">
        <v>2309290.2609999999</v>
      </c>
      <c r="E17" s="256">
        <v>2.1589220774755677</v>
      </c>
      <c r="F17" s="257">
        <v>95.646394355548551</v>
      </c>
      <c r="H17" s="137">
        <v>7</v>
      </c>
      <c r="I17" s="137"/>
      <c r="J17" s="139" t="s">
        <v>32</v>
      </c>
      <c r="K17" s="255">
        <v>569920.99899999995</v>
      </c>
      <c r="L17" s="256">
        <v>1.5672643109635307</v>
      </c>
      <c r="M17" s="257">
        <v>96.641484783156756</v>
      </c>
      <c r="O17" s="137">
        <v>7</v>
      </c>
      <c r="P17" s="138"/>
      <c r="Q17" s="139" t="s">
        <v>144</v>
      </c>
      <c r="R17" s="255">
        <v>278307.87325</v>
      </c>
      <c r="S17" s="256">
        <v>1.5212697425984756</v>
      </c>
      <c r="T17" s="257">
        <v>98.442432936345639</v>
      </c>
    </row>
    <row r="18" spans="1:22" s="143" customFormat="1" ht="9.9" customHeight="1" x14ac:dyDescent="0.3">
      <c r="A18" s="137">
        <v>8</v>
      </c>
      <c r="B18" s="138"/>
      <c r="C18" s="139" t="s">
        <v>32</v>
      </c>
      <c r="D18" s="255">
        <v>1440959.2039999999</v>
      </c>
      <c r="E18" s="256">
        <v>1.3471319265470285</v>
      </c>
      <c r="F18" s="257">
        <v>96.993526282095587</v>
      </c>
      <c r="H18" s="137">
        <v>8</v>
      </c>
      <c r="I18" s="137"/>
      <c r="J18" s="139" t="s">
        <v>38</v>
      </c>
      <c r="K18" s="255">
        <v>439407.386</v>
      </c>
      <c r="L18" s="256">
        <v>1.2083560971782621</v>
      </c>
      <c r="M18" s="257">
        <v>97.849840880335023</v>
      </c>
      <c r="O18" s="137">
        <v>8</v>
      </c>
      <c r="P18" s="138"/>
      <c r="Q18" s="139" t="s">
        <v>35</v>
      </c>
      <c r="R18" s="255">
        <v>118568.95654000001</v>
      </c>
      <c r="S18" s="256">
        <v>0.64811449237638719</v>
      </c>
      <c r="T18" s="257">
        <v>99.090547428722033</v>
      </c>
    </row>
    <row r="19" spans="1:22" s="143" customFormat="1" ht="9.9" customHeight="1" x14ac:dyDescent="0.3">
      <c r="A19" s="137">
        <v>9</v>
      </c>
      <c r="B19" s="138"/>
      <c r="C19" s="139" t="s">
        <v>38</v>
      </c>
      <c r="D19" s="255">
        <v>1331083.645</v>
      </c>
      <c r="E19" s="256">
        <v>1.244410855009946</v>
      </c>
      <c r="F19" s="257">
        <v>98.237937137105533</v>
      </c>
      <c r="H19" s="137">
        <v>9</v>
      </c>
      <c r="I19" s="137"/>
      <c r="J19" s="139" t="s">
        <v>35</v>
      </c>
      <c r="K19" s="255">
        <v>317053.53700000001</v>
      </c>
      <c r="L19" s="256">
        <v>0.87188697043404673</v>
      </c>
      <c r="M19" s="257">
        <v>98.721727850769071</v>
      </c>
      <c r="O19" s="137">
        <v>9</v>
      </c>
      <c r="P19" s="138"/>
      <c r="Q19" s="139" t="s">
        <v>38</v>
      </c>
      <c r="R19" s="255">
        <v>86340.157919999998</v>
      </c>
      <c r="S19" s="256">
        <v>0.47194737353651256</v>
      </c>
      <c r="T19" s="257">
        <v>99.562494802258541</v>
      </c>
    </row>
    <row r="20" spans="1:22" s="143" customFormat="1" ht="9.9" customHeight="1" x14ac:dyDescent="0.3">
      <c r="A20" s="137">
        <v>10</v>
      </c>
      <c r="B20" s="138"/>
      <c r="C20" s="139" t="s">
        <v>43</v>
      </c>
      <c r="D20" s="255">
        <v>1015182.66</v>
      </c>
      <c r="E20" s="256">
        <v>0.94907959140454412</v>
      </c>
      <c r="F20" s="257">
        <v>99.187016728510073</v>
      </c>
      <c r="H20" s="137">
        <v>10</v>
      </c>
      <c r="I20" s="137"/>
      <c r="J20" s="139" t="s">
        <v>45</v>
      </c>
      <c r="K20" s="255">
        <v>160019.70000000001</v>
      </c>
      <c r="L20" s="256">
        <v>0.44004899854741264</v>
      </c>
      <c r="M20" s="257">
        <v>99.161776849316482</v>
      </c>
      <c r="O20" s="137">
        <v>10</v>
      </c>
      <c r="P20" s="138"/>
      <c r="Q20" s="139" t="s">
        <v>30</v>
      </c>
      <c r="R20" s="255">
        <v>41554.620799999997</v>
      </c>
      <c r="S20" s="256">
        <v>0.2271433666248005</v>
      </c>
      <c r="T20" s="257">
        <v>99.789638168883343</v>
      </c>
    </row>
    <row r="21" spans="1:22" s="143" customFormat="1" ht="9.9" customHeight="1" x14ac:dyDescent="0.3">
      <c r="A21" s="137">
        <v>11</v>
      </c>
      <c r="B21" s="138"/>
      <c r="C21" s="139" t="s">
        <v>35</v>
      </c>
      <c r="D21" s="255">
        <v>570270.84900000005</v>
      </c>
      <c r="E21" s="256">
        <v>0.53313797179991473</v>
      </c>
      <c r="F21" s="257">
        <v>99.72015470030999</v>
      </c>
      <c r="H21" s="137">
        <v>11</v>
      </c>
      <c r="I21" s="137"/>
      <c r="J21" s="139" t="s">
        <v>43</v>
      </c>
      <c r="K21" s="255">
        <v>111928.242</v>
      </c>
      <c r="L21" s="256">
        <v>0.30779904475056785</v>
      </c>
      <c r="M21" s="257">
        <v>99.469575894067049</v>
      </c>
      <c r="O21" s="137">
        <v>11</v>
      </c>
      <c r="P21" s="138"/>
      <c r="Q21" s="139" t="s">
        <v>42</v>
      </c>
      <c r="R21" s="255">
        <v>33303.526330000001</v>
      </c>
      <c r="S21" s="256">
        <v>0.18204173074956534</v>
      </c>
      <c r="T21" s="257">
        <v>99.971679899632903</v>
      </c>
    </row>
    <row r="22" spans="1:22" s="143" customFormat="1" ht="9.9" customHeight="1" x14ac:dyDescent="0.3">
      <c r="A22" s="137">
        <v>12</v>
      </c>
      <c r="B22" s="138"/>
      <c r="C22" s="139" t="s">
        <v>44</v>
      </c>
      <c r="D22" s="255">
        <v>124637.75999999999</v>
      </c>
      <c r="E22" s="256">
        <v>0.11652203982126488</v>
      </c>
      <c r="F22" s="257">
        <v>99.836676740131253</v>
      </c>
      <c r="H22" s="137">
        <v>12</v>
      </c>
      <c r="I22" s="137"/>
      <c r="J22" s="139" t="s">
        <v>42</v>
      </c>
      <c r="K22" s="255">
        <v>104192.10799999999</v>
      </c>
      <c r="L22" s="256">
        <v>0.28652492650557304</v>
      </c>
      <c r="M22" s="257">
        <v>99.756100820572627</v>
      </c>
      <c r="O22" s="137">
        <v>12</v>
      </c>
      <c r="P22" s="138"/>
      <c r="Q22" s="139" t="s">
        <v>37</v>
      </c>
      <c r="R22" s="255">
        <v>3232.48614</v>
      </c>
      <c r="S22" s="256">
        <v>1.7669221142492201E-2</v>
      </c>
      <c r="T22" s="257">
        <v>99.989349120775401</v>
      </c>
    </row>
    <row r="23" spans="1:22" s="143" customFormat="1" ht="9.9" customHeight="1" x14ac:dyDescent="0.3">
      <c r="A23" s="137">
        <v>13</v>
      </c>
      <c r="B23" s="138"/>
      <c r="C23" s="139" t="s">
        <v>42</v>
      </c>
      <c r="D23" s="255">
        <v>124575.68399999999</v>
      </c>
      <c r="E23" s="256">
        <v>0.11646400586635473</v>
      </c>
      <c r="F23" s="257">
        <v>99.953140745997601</v>
      </c>
      <c r="H23" s="137">
        <v>13</v>
      </c>
      <c r="I23" s="137"/>
      <c r="J23" s="139" t="s">
        <v>30</v>
      </c>
      <c r="K23" s="255">
        <v>88691.653999999995</v>
      </c>
      <c r="L23" s="256">
        <v>0.24389917942736813</v>
      </c>
      <c r="M23" s="257">
        <v>100</v>
      </c>
      <c r="O23" s="137">
        <v>13</v>
      </c>
      <c r="P23" s="138"/>
      <c r="Q23" s="139" t="s">
        <v>43</v>
      </c>
      <c r="R23" s="255">
        <v>1891.41373</v>
      </c>
      <c r="S23" s="256">
        <v>1.0338731867637965E-2</v>
      </c>
      <c r="T23" s="257">
        <v>99.999687852643035</v>
      </c>
    </row>
    <row r="24" spans="1:22" s="143" customFormat="1" ht="9.9" customHeight="1" x14ac:dyDescent="0.3">
      <c r="A24" s="137">
        <v>14</v>
      </c>
      <c r="B24" s="138"/>
      <c r="C24" s="139" t="s">
        <v>30</v>
      </c>
      <c r="D24" s="255">
        <v>50122.985000000001</v>
      </c>
      <c r="E24" s="256">
        <v>4.6859254002403955E-2</v>
      </c>
      <c r="F24" s="257">
        <v>100</v>
      </c>
      <c r="H24" s="137">
        <v>14</v>
      </c>
      <c r="I24" s="137"/>
      <c r="J24" s="139" t="s">
        <v>46</v>
      </c>
      <c r="K24" s="255">
        <v>0</v>
      </c>
      <c r="L24" s="256" t="s">
        <v>134</v>
      </c>
      <c r="M24" s="257" t="s">
        <v>134</v>
      </c>
      <c r="O24" s="137">
        <v>14</v>
      </c>
      <c r="P24" s="138"/>
      <c r="Q24" s="139" t="s">
        <v>99</v>
      </c>
      <c r="R24" s="255">
        <v>57.105630000000005</v>
      </c>
      <c r="S24" s="256">
        <v>3.1214735694159453E-4</v>
      </c>
      <c r="T24" s="257">
        <v>99.999999999999972</v>
      </c>
    </row>
    <row r="25" spans="1:22" s="143" customFormat="1" ht="9.9" customHeight="1" x14ac:dyDescent="0.3">
      <c r="A25" s="137">
        <v>15</v>
      </c>
      <c r="B25" s="138"/>
      <c r="C25" s="139" t="s">
        <v>46</v>
      </c>
      <c r="D25" s="255">
        <v>0</v>
      </c>
      <c r="E25" s="256" t="s">
        <v>134</v>
      </c>
      <c r="F25" s="257" t="s">
        <v>134</v>
      </c>
      <c r="H25" s="137">
        <v>15</v>
      </c>
      <c r="I25" s="137"/>
      <c r="J25" s="139" t="s">
        <v>44</v>
      </c>
      <c r="K25" s="255">
        <v>0</v>
      </c>
      <c r="L25" s="256" t="s">
        <v>134</v>
      </c>
      <c r="M25" s="257" t="s">
        <v>134</v>
      </c>
      <c r="O25" s="137">
        <v>15</v>
      </c>
      <c r="P25" s="138"/>
      <c r="Q25" s="139" t="s">
        <v>46</v>
      </c>
      <c r="R25" s="255">
        <v>0</v>
      </c>
      <c r="S25" s="256" t="s">
        <v>134</v>
      </c>
      <c r="T25" s="257" t="s">
        <v>134</v>
      </c>
    </row>
    <row r="26" spans="1:22" s="143" customFormat="1" ht="9.9" customHeight="1" x14ac:dyDescent="0.3">
      <c r="A26" s="137">
        <v>16</v>
      </c>
      <c r="B26" s="138"/>
      <c r="C26" s="139" t="s">
        <v>41</v>
      </c>
      <c r="D26" s="255">
        <v>0</v>
      </c>
      <c r="E26" s="256" t="s">
        <v>134</v>
      </c>
      <c r="F26" s="257" t="s">
        <v>134</v>
      </c>
      <c r="H26" s="137">
        <v>16</v>
      </c>
      <c r="I26" s="137"/>
      <c r="J26" s="139" t="s">
        <v>39</v>
      </c>
      <c r="K26" s="255">
        <v>0</v>
      </c>
      <c r="L26" s="256" t="s">
        <v>134</v>
      </c>
      <c r="M26" s="257" t="s">
        <v>134</v>
      </c>
      <c r="O26" s="137">
        <v>16</v>
      </c>
      <c r="P26" s="138"/>
      <c r="Q26" s="139" t="s">
        <v>47</v>
      </c>
      <c r="R26" s="255">
        <v>0</v>
      </c>
      <c r="S26" s="256" t="s">
        <v>134</v>
      </c>
      <c r="T26" s="257" t="s">
        <v>134</v>
      </c>
    </row>
    <row r="27" spans="1:22" s="143" customFormat="1" ht="9.9" customHeight="1" x14ac:dyDescent="0.3">
      <c r="A27" s="137">
        <v>17</v>
      </c>
      <c r="B27" s="138"/>
      <c r="C27" s="139" t="s">
        <v>37</v>
      </c>
      <c r="D27" s="255">
        <v>0</v>
      </c>
      <c r="E27" s="256" t="s">
        <v>134</v>
      </c>
      <c r="F27" s="257" t="s">
        <v>134</v>
      </c>
      <c r="H27" s="137">
        <v>17</v>
      </c>
      <c r="I27" s="137"/>
      <c r="J27" s="139" t="s">
        <v>37</v>
      </c>
      <c r="K27" s="255">
        <v>0</v>
      </c>
      <c r="L27" s="256" t="s">
        <v>134</v>
      </c>
      <c r="M27" s="257" t="s">
        <v>134</v>
      </c>
      <c r="O27" s="137">
        <v>17</v>
      </c>
      <c r="P27" s="138"/>
      <c r="Q27" s="139" t="s">
        <v>44</v>
      </c>
      <c r="R27" s="255">
        <v>0</v>
      </c>
      <c r="S27" s="256" t="s">
        <v>134</v>
      </c>
      <c r="T27" s="257" t="s">
        <v>134</v>
      </c>
    </row>
    <row r="28" spans="1:22" s="143" customFormat="1" ht="9.9" customHeight="1" x14ac:dyDescent="0.3">
      <c r="A28" s="137">
        <v>18</v>
      </c>
      <c r="B28" s="138"/>
      <c r="C28" s="139" t="s">
        <v>166</v>
      </c>
      <c r="D28" s="255">
        <v>0</v>
      </c>
      <c r="E28" s="256" t="s">
        <v>134</v>
      </c>
      <c r="F28" s="257" t="s">
        <v>134</v>
      </c>
      <c r="H28" s="137">
        <v>18</v>
      </c>
      <c r="I28" s="138"/>
      <c r="J28" s="139" t="s">
        <v>41</v>
      </c>
      <c r="K28" s="255">
        <v>0</v>
      </c>
      <c r="L28" s="256" t="s">
        <v>134</v>
      </c>
      <c r="M28" s="257" t="s">
        <v>134</v>
      </c>
      <c r="O28" s="137">
        <v>18</v>
      </c>
      <c r="P28" s="138"/>
      <c r="Q28" s="139" t="s">
        <v>41</v>
      </c>
      <c r="R28" s="255">
        <v>0</v>
      </c>
      <c r="S28" s="256" t="s">
        <v>134</v>
      </c>
      <c r="T28" s="257" t="s">
        <v>134</v>
      </c>
    </row>
    <row r="29" spans="1:22" s="143" customFormat="1" ht="9.9" customHeight="1" x14ac:dyDescent="0.3">
      <c r="A29" s="137">
        <v>19</v>
      </c>
      <c r="B29" s="138"/>
      <c r="C29" s="139" t="s">
        <v>47</v>
      </c>
      <c r="D29" s="255">
        <v>0</v>
      </c>
      <c r="E29" s="256" t="s">
        <v>134</v>
      </c>
      <c r="F29" s="257" t="s">
        <v>134</v>
      </c>
      <c r="H29" s="137">
        <v>19</v>
      </c>
      <c r="I29" s="138"/>
      <c r="J29" s="139" t="s">
        <v>47</v>
      </c>
      <c r="K29" s="255">
        <v>0</v>
      </c>
      <c r="L29" s="256" t="s">
        <v>134</v>
      </c>
      <c r="M29" s="257" t="s">
        <v>134</v>
      </c>
      <c r="O29" s="137">
        <v>19</v>
      </c>
      <c r="P29" s="138"/>
      <c r="Q29" s="139" t="s">
        <v>45</v>
      </c>
      <c r="R29" s="255">
        <v>0</v>
      </c>
      <c r="S29" s="256" t="s">
        <v>134</v>
      </c>
      <c r="T29" s="257" t="s">
        <v>134</v>
      </c>
    </row>
    <row r="30" spans="1:22" s="262" customFormat="1" ht="6.75" customHeight="1" x14ac:dyDescent="0.3">
      <c r="A30" s="258"/>
      <c r="B30" s="258"/>
      <c r="C30" s="259"/>
      <c r="D30" s="260"/>
      <c r="E30" s="261"/>
      <c r="F30" s="261"/>
      <c r="G30" s="248"/>
      <c r="H30" s="258"/>
      <c r="I30" s="258"/>
      <c r="J30" s="259"/>
      <c r="K30" s="260"/>
      <c r="L30" s="258"/>
      <c r="M30" s="261"/>
      <c r="O30" s="263"/>
      <c r="P30" s="263"/>
      <c r="Q30" s="259"/>
      <c r="R30" s="260"/>
      <c r="S30" s="264"/>
      <c r="T30" s="264"/>
    </row>
    <row r="31" spans="1:22" s="248" customFormat="1" ht="13.65" customHeight="1" x14ac:dyDescent="0.3">
      <c r="A31" s="149"/>
      <c r="B31" s="149"/>
      <c r="C31" s="149"/>
      <c r="D31" s="149"/>
      <c r="E31" s="149"/>
      <c r="F31" s="149"/>
      <c r="G31" s="149"/>
      <c r="H31" s="149"/>
      <c r="I31" s="149"/>
      <c r="J31" s="149"/>
      <c r="K31" s="149"/>
      <c r="L31" s="149"/>
    </row>
    <row r="32" spans="1:22" s="251" customFormat="1" ht="12.45" customHeight="1" x14ac:dyDescent="0.3">
      <c r="A32" s="124" t="s">
        <v>167</v>
      </c>
      <c r="B32" s="124"/>
      <c r="C32" s="124"/>
      <c r="D32" s="124"/>
      <c r="E32" s="124"/>
      <c r="F32" s="124"/>
      <c r="G32" s="249"/>
      <c r="H32" s="124" t="s">
        <v>168</v>
      </c>
      <c r="I32" s="124"/>
      <c r="J32" s="124"/>
      <c r="K32" s="124"/>
      <c r="L32" s="124"/>
      <c r="M32" s="124"/>
      <c r="N32" s="249"/>
      <c r="O32" s="124" t="s">
        <v>169</v>
      </c>
      <c r="P32" s="124"/>
      <c r="Q32" s="124"/>
      <c r="R32" s="124"/>
      <c r="S32" s="124"/>
      <c r="T32" s="124"/>
      <c r="U32" s="249"/>
      <c r="V32" s="249"/>
    </row>
    <row r="33" spans="1:20" s="248" customFormat="1" ht="9" customHeight="1" thickBot="1" x14ac:dyDescent="0.35"/>
    <row r="34" spans="1:20" s="252" customFormat="1" ht="12.9" customHeight="1" x14ac:dyDescent="0.3">
      <c r="A34" s="128" t="s">
        <v>1</v>
      </c>
      <c r="B34" s="128"/>
      <c r="C34" s="129"/>
      <c r="D34" s="129" t="s">
        <v>127</v>
      </c>
      <c r="E34" s="130" t="s">
        <v>164</v>
      </c>
      <c r="F34" s="130" t="s">
        <v>165</v>
      </c>
      <c r="G34" s="126"/>
      <c r="H34" s="128" t="s">
        <v>1</v>
      </c>
      <c r="I34" s="128"/>
      <c r="J34" s="129"/>
      <c r="K34" s="129" t="s">
        <v>127</v>
      </c>
      <c r="L34" s="130" t="s">
        <v>164</v>
      </c>
      <c r="M34" s="130" t="s">
        <v>165</v>
      </c>
      <c r="N34" s="126"/>
      <c r="O34" s="128" t="s">
        <v>1</v>
      </c>
      <c r="P34" s="128"/>
      <c r="Q34" s="129"/>
      <c r="R34" s="129" t="s">
        <v>127</v>
      </c>
      <c r="S34" s="130" t="s">
        <v>164</v>
      </c>
      <c r="T34" s="130" t="s">
        <v>165</v>
      </c>
    </row>
    <row r="35" spans="1:20" s="248" customFormat="1" ht="12.9" customHeight="1" x14ac:dyDescent="0.3">
      <c r="A35" s="132"/>
      <c r="B35" s="132"/>
      <c r="C35" s="132"/>
      <c r="D35" s="132"/>
      <c r="E35" s="133" t="s">
        <v>130</v>
      </c>
      <c r="F35" s="133" t="s">
        <v>131</v>
      </c>
      <c r="G35" s="126"/>
      <c r="H35" s="132"/>
      <c r="I35" s="132"/>
      <c r="J35" s="132"/>
      <c r="K35" s="132"/>
      <c r="L35" s="133" t="s">
        <v>130</v>
      </c>
      <c r="M35" s="133" t="s">
        <v>131</v>
      </c>
      <c r="N35" s="126"/>
      <c r="O35" s="132"/>
      <c r="P35" s="132"/>
      <c r="Q35" s="132"/>
      <c r="R35" s="132"/>
      <c r="S35" s="133" t="s">
        <v>130</v>
      </c>
      <c r="T35" s="133" t="s">
        <v>131</v>
      </c>
    </row>
    <row r="36" spans="1:20" s="248" customFormat="1" ht="5.25" customHeight="1" x14ac:dyDescent="0.3">
      <c r="C36" s="253"/>
      <c r="D36" s="253"/>
      <c r="E36" s="254"/>
      <c r="F36" s="254"/>
      <c r="H36" s="253"/>
      <c r="I36" s="253"/>
      <c r="J36" s="253"/>
      <c r="K36" s="253"/>
      <c r="L36" s="254"/>
      <c r="M36" s="254"/>
      <c r="O36" s="253"/>
      <c r="P36" s="253"/>
      <c r="Q36" s="253"/>
      <c r="R36" s="253"/>
      <c r="S36" s="254"/>
      <c r="T36" s="254"/>
    </row>
    <row r="37" spans="1:20" s="143" customFormat="1" ht="9.9" customHeight="1" x14ac:dyDescent="0.3">
      <c r="A37" s="137">
        <v>1</v>
      </c>
      <c r="B37" s="138"/>
      <c r="C37" s="139" t="s">
        <v>132</v>
      </c>
      <c r="D37" s="255">
        <v>19273661.050000001</v>
      </c>
      <c r="E37" s="256">
        <v>37.928755873556966</v>
      </c>
      <c r="F37" s="257">
        <v>37.928755873556966</v>
      </c>
      <c r="H37" s="137">
        <v>1</v>
      </c>
      <c r="I37" s="137"/>
      <c r="J37" s="139" t="s">
        <v>46</v>
      </c>
      <c r="K37" s="255">
        <v>1887927.2621500001</v>
      </c>
      <c r="L37" s="256">
        <v>47.695919511736115</v>
      </c>
      <c r="M37" s="257">
        <v>47.695919511736115</v>
      </c>
      <c r="O37" s="137">
        <v>1</v>
      </c>
      <c r="P37" s="137"/>
      <c r="Q37" s="139" t="s">
        <v>132</v>
      </c>
      <c r="R37" s="255">
        <v>23979270.33887</v>
      </c>
      <c r="S37" s="256">
        <v>33.510754406151456</v>
      </c>
      <c r="T37" s="257">
        <v>33.510754406151456</v>
      </c>
    </row>
    <row r="38" spans="1:20" s="143" customFormat="1" ht="9.9" customHeight="1" x14ac:dyDescent="0.3">
      <c r="A38" s="137">
        <v>2</v>
      </c>
      <c r="B38" s="138"/>
      <c r="C38" s="139" t="s">
        <v>37</v>
      </c>
      <c r="D38" s="255">
        <v>11072352.852</v>
      </c>
      <c r="E38" s="256">
        <v>21.789351134687003</v>
      </c>
      <c r="F38" s="257">
        <v>59.718107008243969</v>
      </c>
      <c r="H38" s="137">
        <v>2</v>
      </c>
      <c r="I38" s="137"/>
      <c r="J38" s="139" t="s">
        <v>37</v>
      </c>
      <c r="K38" s="255">
        <v>1732448.6628599998</v>
      </c>
      <c r="L38" s="256">
        <v>43.767963755067704</v>
      </c>
      <c r="M38" s="257">
        <v>43.767963755067704</v>
      </c>
      <c r="O38" s="137">
        <v>2</v>
      </c>
      <c r="P38" s="137"/>
      <c r="Q38" s="139" t="s">
        <v>29</v>
      </c>
      <c r="R38" s="255">
        <v>18643487.046700001</v>
      </c>
      <c r="S38" s="256">
        <v>26.054058645959227</v>
      </c>
      <c r="T38" s="257">
        <v>59.564813052110679</v>
      </c>
    </row>
    <row r="39" spans="1:20" s="143" customFormat="1" ht="9.9" customHeight="1" x14ac:dyDescent="0.3">
      <c r="A39" s="137">
        <v>3</v>
      </c>
      <c r="B39" s="138"/>
      <c r="C39" s="139" t="s">
        <v>29</v>
      </c>
      <c r="D39" s="255">
        <v>9078871.7640000004</v>
      </c>
      <c r="E39" s="256">
        <v>17.866367466500897</v>
      </c>
      <c r="F39" s="257">
        <v>77.584474474744866</v>
      </c>
      <c r="H39" s="137">
        <v>3</v>
      </c>
      <c r="I39" s="137"/>
      <c r="J39" s="139" t="s">
        <v>132</v>
      </c>
      <c r="K39" s="255">
        <v>175502.78258</v>
      </c>
      <c r="L39" s="256">
        <v>4.43383956566666</v>
      </c>
      <c r="M39" s="257">
        <v>48.201803320734363</v>
      </c>
      <c r="O39" s="137">
        <v>3</v>
      </c>
      <c r="P39" s="137"/>
      <c r="Q39" s="139" t="s">
        <v>36</v>
      </c>
      <c r="R39" s="255">
        <v>11474882.651290001</v>
      </c>
      <c r="S39" s="256">
        <v>16.036016481430103</v>
      </c>
      <c r="T39" s="257">
        <v>75.600829533540775</v>
      </c>
    </row>
    <row r="40" spans="1:20" s="143" customFormat="1" ht="9.9" customHeight="1" x14ac:dyDescent="0.3">
      <c r="A40" s="137">
        <v>4</v>
      </c>
      <c r="B40" s="138"/>
      <c r="C40" s="139" t="s">
        <v>117</v>
      </c>
      <c r="D40" s="255">
        <v>6215039.8380000005</v>
      </c>
      <c r="E40" s="256">
        <v>12.230615042383606</v>
      </c>
      <c r="F40" s="257">
        <v>89.81508951712847</v>
      </c>
      <c r="H40" s="137">
        <v>4</v>
      </c>
      <c r="I40" s="137"/>
      <c r="J40" s="139" t="s">
        <v>29</v>
      </c>
      <c r="K40" s="255">
        <v>145462.4184</v>
      </c>
      <c r="L40" s="256">
        <v>3.6749105429452955</v>
      </c>
      <c r="M40" s="257">
        <v>51.876713863679662</v>
      </c>
      <c r="O40" s="137">
        <v>4</v>
      </c>
      <c r="P40" s="137"/>
      <c r="Q40" s="139" t="s">
        <v>117</v>
      </c>
      <c r="R40" s="255">
        <v>11207391.27881</v>
      </c>
      <c r="S40" s="256">
        <v>15.662200365999288</v>
      </c>
      <c r="T40" s="257">
        <v>91.263029899540058</v>
      </c>
    </row>
    <row r="41" spans="1:20" s="143" customFormat="1" ht="9.9" customHeight="1" x14ac:dyDescent="0.3">
      <c r="A41" s="137">
        <v>5</v>
      </c>
      <c r="B41" s="138"/>
      <c r="C41" s="139" t="s">
        <v>36</v>
      </c>
      <c r="D41" s="255">
        <v>2231068.23</v>
      </c>
      <c r="E41" s="256">
        <v>4.3905328631333811</v>
      </c>
      <c r="F41" s="257">
        <v>94.205622380261858</v>
      </c>
      <c r="H41" s="137">
        <v>5</v>
      </c>
      <c r="I41" s="137"/>
      <c r="J41" s="139" t="s">
        <v>36</v>
      </c>
      <c r="K41" s="255">
        <v>6532.04475</v>
      </c>
      <c r="L41" s="256">
        <v>0.16502324368591323</v>
      </c>
      <c r="M41" s="257">
        <v>52.041737107365577</v>
      </c>
      <c r="O41" s="137">
        <v>5</v>
      </c>
      <c r="P41" s="137"/>
      <c r="Q41" s="139" t="s">
        <v>33</v>
      </c>
      <c r="R41" s="255">
        <v>3589552.5280900002</v>
      </c>
      <c r="S41" s="256">
        <v>5.0163583585701605</v>
      </c>
      <c r="T41" s="257">
        <v>96.279388258110217</v>
      </c>
    </row>
    <row r="42" spans="1:20" s="143" customFormat="1" ht="9.9" customHeight="1" x14ac:dyDescent="0.3">
      <c r="A42" s="137">
        <v>6</v>
      </c>
      <c r="B42" s="138"/>
      <c r="C42" s="139" t="s">
        <v>46</v>
      </c>
      <c r="D42" s="255">
        <v>1952948.47</v>
      </c>
      <c r="E42" s="256">
        <v>3.8432192804525105</v>
      </c>
      <c r="F42" s="257">
        <v>98.048841660714373</v>
      </c>
      <c r="H42" s="137">
        <v>6</v>
      </c>
      <c r="I42" s="137"/>
      <c r="J42" s="139" t="s">
        <v>117</v>
      </c>
      <c r="K42" s="255">
        <v>5258.9865399999999</v>
      </c>
      <c r="L42" s="256">
        <v>0.13286115612287527</v>
      </c>
      <c r="M42" s="257">
        <v>52.174598263488456</v>
      </c>
      <c r="O42" s="137">
        <v>6</v>
      </c>
      <c r="P42" s="137"/>
      <c r="Q42" s="139" t="s">
        <v>32</v>
      </c>
      <c r="R42" s="255">
        <v>1580806.5841900001</v>
      </c>
      <c r="S42" s="256">
        <v>2.2091590135062731</v>
      </c>
      <c r="T42" s="257">
        <v>98.488547271616483</v>
      </c>
    </row>
    <row r="43" spans="1:20" s="143" customFormat="1" ht="9.9" customHeight="1" x14ac:dyDescent="0.3">
      <c r="A43" s="137">
        <v>7</v>
      </c>
      <c r="B43" s="138"/>
      <c r="C43" s="139" t="s">
        <v>33</v>
      </c>
      <c r="D43" s="255">
        <v>586888.17599999998</v>
      </c>
      <c r="E43" s="256">
        <v>1.1549408436121238</v>
      </c>
      <c r="F43" s="257">
        <v>99.203782504326497</v>
      </c>
      <c r="H43" s="137">
        <v>7</v>
      </c>
      <c r="I43" s="137"/>
      <c r="J43" s="139" t="s">
        <v>47</v>
      </c>
      <c r="K43" s="255">
        <v>2957.9128599999999</v>
      </c>
      <c r="L43" s="256">
        <v>7.4727653189680998E-2</v>
      </c>
      <c r="M43" s="257">
        <v>52.249325916678139</v>
      </c>
      <c r="O43" s="137">
        <v>7</v>
      </c>
      <c r="P43" s="137"/>
      <c r="Q43" s="139" t="s">
        <v>38</v>
      </c>
      <c r="R43" s="255">
        <v>571458.36571000004</v>
      </c>
      <c r="S43" s="256">
        <v>0.79860649119112936</v>
      </c>
      <c r="T43" s="257">
        <v>99.287153762807606</v>
      </c>
    </row>
    <row r="44" spans="1:20" s="143" customFormat="1" ht="9.9" customHeight="1" x14ac:dyDescent="0.3">
      <c r="A44" s="137">
        <v>8</v>
      </c>
      <c r="B44" s="138"/>
      <c r="C44" s="139" t="s">
        <v>32</v>
      </c>
      <c r="D44" s="255">
        <v>267687.01299999998</v>
      </c>
      <c r="E44" s="256">
        <v>0.52678291582795411</v>
      </c>
      <c r="F44" s="257">
        <v>99.730565420154448</v>
      </c>
      <c r="H44" s="137">
        <v>8</v>
      </c>
      <c r="I44" s="137"/>
      <c r="J44" s="139" t="s">
        <v>32</v>
      </c>
      <c r="K44" s="255">
        <v>1155.8498200000001</v>
      </c>
      <c r="L44" s="256">
        <v>2.9200976694193494E-2</v>
      </c>
      <c r="M44" s="257">
        <v>52.27852689337233</v>
      </c>
      <c r="O44" s="137">
        <v>8</v>
      </c>
      <c r="P44" s="137"/>
      <c r="Q44" s="139" t="s">
        <v>37</v>
      </c>
      <c r="R44" s="255">
        <v>350127.26558999997</v>
      </c>
      <c r="S44" s="256">
        <v>0.48929882528847451</v>
      </c>
      <c r="T44" s="257">
        <v>99.776452588096078</v>
      </c>
    </row>
    <row r="45" spans="1:20" s="143" customFormat="1" ht="9.9" customHeight="1" x14ac:dyDescent="0.3">
      <c r="A45" s="137">
        <v>9</v>
      </c>
      <c r="B45" s="138"/>
      <c r="C45" s="139" t="s">
        <v>35</v>
      </c>
      <c r="D45" s="255">
        <v>67064.232999999993</v>
      </c>
      <c r="E45" s="256">
        <v>0.13197611573149162</v>
      </c>
      <c r="F45" s="257">
        <v>99.862541535885939</v>
      </c>
      <c r="H45" s="137">
        <v>9</v>
      </c>
      <c r="I45" s="137"/>
      <c r="J45" s="139" t="s">
        <v>33</v>
      </c>
      <c r="K45" s="255">
        <v>598.69896999999992</v>
      </c>
      <c r="L45" s="256">
        <v>1.5125316773253159E-2</v>
      </c>
      <c r="M45" s="257">
        <v>52.293652210145581</v>
      </c>
      <c r="O45" s="137">
        <v>9</v>
      </c>
      <c r="P45" s="137"/>
      <c r="Q45" s="139" t="s">
        <v>30</v>
      </c>
      <c r="R45" s="255">
        <v>103428.68854999999</v>
      </c>
      <c r="S45" s="256">
        <v>0.14454040225448786</v>
      </c>
      <c r="T45" s="257">
        <v>99.92099299035057</v>
      </c>
    </row>
    <row r="46" spans="1:20" s="143" customFormat="1" ht="9.9" customHeight="1" x14ac:dyDescent="0.3">
      <c r="A46" s="137">
        <v>10</v>
      </c>
      <c r="B46" s="138"/>
      <c r="C46" s="139" t="s">
        <v>30</v>
      </c>
      <c r="D46" s="255">
        <v>51913.01</v>
      </c>
      <c r="E46" s="256">
        <v>0.10215993099824289</v>
      </c>
      <c r="F46" s="257">
        <v>99.964701466884179</v>
      </c>
      <c r="H46" s="137">
        <v>10</v>
      </c>
      <c r="I46" s="137"/>
      <c r="J46" s="139" t="s">
        <v>39</v>
      </c>
      <c r="K46" s="255">
        <v>332.71254999999996</v>
      </c>
      <c r="L46" s="256">
        <v>8.4055309351656823E-3</v>
      </c>
      <c r="M46" s="257">
        <v>52.302057741080745</v>
      </c>
      <c r="O46" s="137">
        <v>10</v>
      </c>
      <c r="P46" s="137"/>
      <c r="Q46" s="139" t="s">
        <v>47</v>
      </c>
      <c r="R46" s="255">
        <v>56534.998289999996</v>
      </c>
      <c r="S46" s="256">
        <v>7.9007009649387866E-2</v>
      </c>
      <c r="T46" s="257">
        <v>99.999999999999957</v>
      </c>
    </row>
    <row r="47" spans="1:20" s="143" customFormat="1" ht="9.9" customHeight="1" x14ac:dyDescent="0.3">
      <c r="A47" s="137">
        <v>11</v>
      </c>
      <c r="B47" s="138"/>
      <c r="C47" s="139" t="s">
        <v>42</v>
      </c>
      <c r="D47" s="255">
        <v>5883.2219999999998</v>
      </c>
      <c r="E47" s="256">
        <v>1.157762868243133E-2</v>
      </c>
      <c r="F47" s="257">
        <v>99.976279095566611</v>
      </c>
      <c r="H47" s="137">
        <v>11</v>
      </c>
      <c r="I47" s="137"/>
      <c r="J47" s="139" t="s">
        <v>30</v>
      </c>
      <c r="K47" s="255">
        <v>36.118099999999998</v>
      </c>
      <c r="L47" s="256">
        <v>9.1247476799239356E-4</v>
      </c>
      <c r="M47" s="257">
        <v>52.302970215848738</v>
      </c>
      <c r="O47" s="137">
        <v>11</v>
      </c>
      <c r="P47" s="137"/>
      <c r="Q47" s="139" t="s">
        <v>39</v>
      </c>
      <c r="R47" s="255">
        <v>0</v>
      </c>
      <c r="S47" s="256" t="s">
        <v>134</v>
      </c>
      <c r="T47" s="257" t="s">
        <v>134</v>
      </c>
    </row>
    <row r="48" spans="1:20" s="143" customFormat="1" ht="9.9" customHeight="1" x14ac:dyDescent="0.3">
      <c r="A48" s="137">
        <v>12</v>
      </c>
      <c r="B48" s="138"/>
      <c r="C48" s="139" t="s">
        <v>38</v>
      </c>
      <c r="D48" s="255">
        <v>4222.0259999999998</v>
      </c>
      <c r="E48" s="256">
        <v>8.3085508783402717E-3</v>
      </c>
      <c r="F48" s="257">
        <v>99.98458764644495</v>
      </c>
      <c r="H48" s="137">
        <v>12</v>
      </c>
      <c r="I48" s="137"/>
      <c r="J48" s="139" t="s">
        <v>42</v>
      </c>
      <c r="K48" s="255">
        <v>25.664270000000002</v>
      </c>
      <c r="L48" s="256">
        <v>6.4837294359183209E-4</v>
      </c>
      <c r="M48" s="257">
        <v>52.303618588792332</v>
      </c>
      <c r="O48" s="137">
        <v>12</v>
      </c>
      <c r="P48" s="137"/>
      <c r="Q48" s="139" t="s">
        <v>42</v>
      </c>
      <c r="R48" s="255">
        <v>0</v>
      </c>
      <c r="S48" s="256" t="s">
        <v>134</v>
      </c>
      <c r="T48" s="257" t="s">
        <v>134</v>
      </c>
    </row>
    <row r="49" spans="1:22" s="143" customFormat="1" ht="9.9" customHeight="1" x14ac:dyDescent="0.3">
      <c r="A49" s="137">
        <v>13</v>
      </c>
      <c r="B49" s="138"/>
      <c r="C49" s="139" t="s">
        <v>47</v>
      </c>
      <c r="D49" s="255">
        <v>3123.4949999999999</v>
      </c>
      <c r="E49" s="256">
        <v>6.1467449811397302E-3</v>
      </c>
      <c r="F49" s="257">
        <v>99.990734391426088</v>
      </c>
      <c r="H49" s="137">
        <v>13</v>
      </c>
      <c r="I49" s="137"/>
      <c r="J49" s="139" t="s">
        <v>35</v>
      </c>
      <c r="K49" s="255">
        <v>18.283170000000002</v>
      </c>
      <c r="L49" s="256">
        <v>4.6189947156454776E-4</v>
      </c>
      <c r="M49" s="257">
        <v>52.304080488263899</v>
      </c>
      <c r="O49" s="137">
        <v>13</v>
      </c>
      <c r="P49" s="137"/>
      <c r="Q49" s="139" t="s">
        <v>35</v>
      </c>
      <c r="R49" s="255">
        <v>0</v>
      </c>
      <c r="S49" s="256" t="s">
        <v>134</v>
      </c>
      <c r="T49" s="257" t="s">
        <v>134</v>
      </c>
    </row>
    <row r="50" spans="1:22" s="143" customFormat="1" ht="9.9" customHeight="1" x14ac:dyDescent="0.3">
      <c r="A50" s="137">
        <v>14</v>
      </c>
      <c r="B50" s="138"/>
      <c r="C50" s="139" t="s">
        <v>99</v>
      </c>
      <c r="D50" s="255">
        <v>2603.0590000000002</v>
      </c>
      <c r="E50" s="256">
        <v>5.1225757825322611E-3</v>
      </c>
      <c r="F50" s="257">
        <v>99.995856967208624</v>
      </c>
      <c r="H50" s="137">
        <v>14</v>
      </c>
      <c r="I50" s="137"/>
      <c r="J50" s="139" t="s">
        <v>38</v>
      </c>
      <c r="K50" s="255">
        <v>0</v>
      </c>
      <c r="L50" s="256" t="s">
        <v>134</v>
      </c>
      <c r="M50" s="257" t="s">
        <v>134</v>
      </c>
      <c r="O50" s="137">
        <v>14</v>
      </c>
      <c r="P50" s="137"/>
      <c r="Q50" s="139" t="s">
        <v>144</v>
      </c>
      <c r="R50" s="255">
        <v>0</v>
      </c>
      <c r="S50" s="256" t="s">
        <v>134</v>
      </c>
      <c r="T50" s="257" t="s">
        <v>134</v>
      </c>
    </row>
    <row r="51" spans="1:22" s="143" customFormat="1" ht="9.9" customHeight="1" x14ac:dyDescent="0.3">
      <c r="A51" s="137">
        <v>15</v>
      </c>
      <c r="B51" s="138"/>
      <c r="C51" s="139" t="s">
        <v>144</v>
      </c>
      <c r="D51" s="255">
        <v>2105.3000000000002</v>
      </c>
      <c r="E51" s="256">
        <v>4.1430327914062535E-3</v>
      </c>
      <c r="F51" s="257">
        <v>100.00000000000003</v>
      </c>
      <c r="H51" s="137">
        <v>15</v>
      </c>
      <c r="I51" s="137"/>
      <c r="J51" s="139" t="s">
        <v>40</v>
      </c>
      <c r="K51" s="255">
        <v>0</v>
      </c>
      <c r="L51" s="256" t="s">
        <v>134</v>
      </c>
      <c r="M51" s="257" t="s">
        <v>134</v>
      </c>
      <c r="O51" s="137">
        <v>15</v>
      </c>
      <c r="P51" s="137"/>
      <c r="Q51" s="139" t="s">
        <v>41</v>
      </c>
      <c r="R51" s="255">
        <v>0</v>
      </c>
      <c r="S51" s="256" t="s">
        <v>134</v>
      </c>
      <c r="T51" s="257" t="s">
        <v>134</v>
      </c>
    </row>
    <row r="52" spans="1:22" s="143" customFormat="1" ht="9.9" customHeight="1" x14ac:dyDescent="0.3">
      <c r="A52" s="137">
        <v>16</v>
      </c>
      <c r="B52" s="138"/>
      <c r="C52" s="139" t="s">
        <v>41</v>
      </c>
      <c r="D52" s="255">
        <v>0</v>
      </c>
      <c r="E52" s="256" t="s">
        <v>134</v>
      </c>
      <c r="F52" s="257" t="s">
        <v>134</v>
      </c>
      <c r="H52" s="137">
        <v>16</v>
      </c>
      <c r="I52" s="137"/>
      <c r="J52" s="139" t="s">
        <v>41</v>
      </c>
      <c r="K52" s="255">
        <v>0</v>
      </c>
      <c r="L52" s="256" t="s">
        <v>134</v>
      </c>
      <c r="M52" s="257" t="s">
        <v>134</v>
      </c>
      <c r="O52" s="137">
        <v>16</v>
      </c>
      <c r="P52" s="137"/>
      <c r="Q52" s="139" t="s">
        <v>43</v>
      </c>
      <c r="R52" s="255">
        <v>0</v>
      </c>
      <c r="S52" s="256" t="s">
        <v>134</v>
      </c>
      <c r="T52" s="257" t="s">
        <v>134</v>
      </c>
    </row>
    <row r="53" spans="1:22" s="143" customFormat="1" ht="9.9" customHeight="1" x14ac:dyDescent="0.3">
      <c r="A53" s="137">
        <v>17</v>
      </c>
      <c r="B53" s="138"/>
      <c r="C53" s="139" t="s">
        <v>43</v>
      </c>
      <c r="D53" s="255">
        <v>0</v>
      </c>
      <c r="E53" s="256" t="s">
        <v>134</v>
      </c>
      <c r="F53" s="257" t="s">
        <v>134</v>
      </c>
      <c r="H53" s="137">
        <v>17</v>
      </c>
      <c r="I53" s="137"/>
      <c r="J53" s="139" t="s">
        <v>43</v>
      </c>
      <c r="K53" s="255">
        <v>0</v>
      </c>
      <c r="L53" s="256" t="s">
        <v>134</v>
      </c>
      <c r="M53" s="257" t="s">
        <v>134</v>
      </c>
      <c r="O53" s="137">
        <v>17</v>
      </c>
      <c r="P53" s="137"/>
      <c r="Q53" s="139" t="s">
        <v>44</v>
      </c>
      <c r="R53" s="255">
        <v>0</v>
      </c>
      <c r="S53" s="256" t="s">
        <v>134</v>
      </c>
      <c r="T53" s="257" t="s">
        <v>134</v>
      </c>
    </row>
    <row r="54" spans="1:22" s="143" customFormat="1" ht="9.9" customHeight="1" x14ac:dyDescent="0.3">
      <c r="A54" s="137">
        <v>18</v>
      </c>
      <c r="B54" s="138"/>
      <c r="C54" s="139" t="s">
        <v>44</v>
      </c>
      <c r="D54" s="255">
        <v>0</v>
      </c>
      <c r="E54" s="256" t="s">
        <v>134</v>
      </c>
      <c r="F54" s="257" t="s">
        <v>134</v>
      </c>
      <c r="H54" s="137">
        <v>18</v>
      </c>
      <c r="I54" s="138"/>
      <c r="J54" s="139" t="s">
        <v>44</v>
      </c>
      <c r="K54" s="255">
        <v>0</v>
      </c>
      <c r="L54" s="256" t="s">
        <v>134</v>
      </c>
      <c r="M54" s="257" t="s">
        <v>134</v>
      </c>
      <c r="O54" s="137">
        <v>18</v>
      </c>
      <c r="P54" s="138"/>
      <c r="Q54" s="139" t="s">
        <v>45</v>
      </c>
      <c r="R54" s="255">
        <v>0</v>
      </c>
      <c r="S54" s="256" t="s">
        <v>134</v>
      </c>
      <c r="T54" s="257" t="s">
        <v>134</v>
      </c>
    </row>
    <row r="55" spans="1:22" s="143" customFormat="1" ht="9.9" customHeight="1" x14ac:dyDescent="0.3">
      <c r="A55" s="137">
        <v>19</v>
      </c>
      <c r="B55" s="138"/>
      <c r="C55" s="139" t="s">
        <v>45</v>
      </c>
      <c r="D55" s="255">
        <v>0</v>
      </c>
      <c r="E55" s="256" t="s">
        <v>134</v>
      </c>
      <c r="F55" s="257" t="s">
        <v>134</v>
      </c>
      <c r="H55" s="137">
        <v>19</v>
      </c>
      <c r="I55" s="138"/>
      <c r="J55" s="139" t="s">
        <v>45</v>
      </c>
      <c r="K55" s="255">
        <v>0</v>
      </c>
      <c r="L55" s="256" t="s">
        <v>134</v>
      </c>
      <c r="M55" s="257" t="s">
        <v>134</v>
      </c>
      <c r="O55" s="137">
        <v>19</v>
      </c>
      <c r="P55" s="138"/>
      <c r="Q55" s="139" t="s">
        <v>46</v>
      </c>
      <c r="R55" s="255">
        <v>0</v>
      </c>
      <c r="S55" s="256" t="s">
        <v>134</v>
      </c>
      <c r="T55" s="257" t="s">
        <v>134</v>
      </c>
    </row>
    <row r="56" spans="1:22" s="248" customFormat="1" ht="6" customHeight="1" x14ac:dyDescent="0.3">
      <c r="A56" s="263"/>
      <c r="B56" s="263"/>
      <c r="C56" s="259"/>
      <c r="D56" s="260"/>
      <c r="E56" s="264"/>
      <c r="F56" s="264"/>
      <c r="H56" s="263"/>
      <c r="I56" s="263"/>
      <c r="J56" s="259"/>
      <c r="K56" s="265"/>
      <c r="L56" s="264"/>
      <c r="M56" s="263"/>
      <c r="O56" s="263"/>
      <c r="P56" s="263"/>
      <c r="Q56" s="259"/>
      <c r="R56" s="265"/>
      <c r="S56" s="264"/>
      <c r="T56" s="263"/>
    </row>
    <row r="57" spans="1:22" s="267" customFormat="1" ht="11.25" customHeight="1" x14ac:dyDescent="0.2">
      <c r="A57" s="149"/>
      <c r="B57" s="149"/>
      <c r="C57" s="149"/>
      <c r="D57" s="149"/>
      <c r="E57" s="149"/>
      <c r="F57" s="149"/>
      <c r="G57" s="149"/>
      <c r="H57" s="149"/>
      <c r="I57" s="149"/>
      <c r="J57" s="149"/>
      <c r="K57" s="149"/>
      <c r="L57" s="149"/>
      <c r="M57" s="266"/>
      <c r="N57" s="266"/>
      <c r="O57" s="266"/>
      <c r="P57" s="266"/>
      <c r="Q57" s="266"/>
      <c r="R57" s="266"/>
      <c r="S57" s="266"/>
      <c r="T57" s="266"/>
      <c r="U57" s="266"/>
      <c r="V57" s="266"/>
    </row>
    <row r="58" spans="1:22" ht="16.8" x14ac:dyDescent="0.3">
      <c r="A58" s="124" t="s">
        <v>170</v>
      </c>
      <c r="B58" s="124"/>
      <c r="C58" s="124"/>
      <c r="D58" s="124"/>
      <c r="E58" s="124"/>
      <c r="F58" s="124"/>
      <c r="G58" s="268"/>
      <c r="H58" s="124" t="s">
        <v>171</v>
      </c>
      <c r="I58" s="124"/>
      <c r="J58" s="124"/>
      <c r="K58" s="124"/>
      <c r="L58" s="124"/>
      <c r="M58" s="124"/>
      <c r="N58" s="268"/>
      <c r="O58" s="268"/>
      <c r="P58" s="268"/>
      <c r="Q58" s="268"/>
      <c r="R58" s="268"/>
      <c r="S58" s="268"/>
      <c r="T58" s="268"/>
      <c r="U58" s="268"/>
      <c r="V58" s="268"/>
    </row>
    <row r="59" spans="1:22" ht="14.4" thickBot="1" x14ac:dyDescent="0.35">
      <c r="A59" s="248"/>
      <c r="B59" s="248"/>
      <c r="C59" s="248"/>
      <c r="D59" s="248"/>
      <c r="E59" s="248"/>
      <c r="F59" s="248"/>
      <c r="G59" s="268"/>
      <c r="H59" s="248"/>
      <c r="I59" s="248"/>
      <c r="J59" s="248"/>
      <c r="K59" s="248"/>
      <c r="L59" s="248"/>
      <c r="M59" s="248"/>
      <c r="N59" s="268"/>
      <c r="O59" s="268"/>
      <c r="P59" s="268"/>
      <c r="Q59" s="269"/>
      <c r="R59" s="268"/>
      <c r="S59" s="268"/>
      <c r="T59" s="268"/>
      <c r="U59" s="268"/>
      <c r="V59" s="268"/>
    </row>
    <row r="60" spans="1:22" ht="13.8" x14ac:dyDescent="0.3">
      <c r="A60" s="128" t="s">
        <v>1</v>
      </c>
      <c r="B60" s="128"/>
      <c r="C60" s="129"/>
      <c r="D60" s="129" t="s">
        <v>127</v>
      </c>
      <c r="E60" s="130" t="s">
        <v>164</v>
      </c>
      <c r="F60" s="130" t="s">
        <v>165</v>
      </c>
      <c r="G60" s="268"/>
      <c r="H60" s="128" t="s">
        <v>1</v>
      </c>
      <c r="I60" s="128"/>
      <c r="J60" s="129"/>
      <c r="K60" s="129" t="s">
        <v>127</v>
      </c>
      <c r="L60" s="130" t="s">
        <v>164</v>
      </c>
      <c r="M60" s="130" t="s">
        <v>165</v>
      </c>
      <c r="N60" s="268"/>
      <c r="O60" s="268"/>
      <c r="P60" s="268"/>
      <c r="Q60" s="268"/>
      <c r="R60" s="268"/>
      <c r="S60" s="268"/>
      <c r="T60" s="268"/>
      <c r="U60" s="268"/>
      <c r="V60" s="268"/>
    </row>
    <row r="61" spans="1:22" ht="13.8" x14ac:dyDescent="0.3">
      <c r="A61" s="132"/>
      <c r="B61" s="132"/>
      <c r="C61" s="132"/>
      <c r="D61" s="132"/>
      <c r="E61" s="133" t="s">
        <v>130</v>
      </c>
      <c r="F61" s="133" t="s">
        <v>131</v>
      </c>
      <c r="G61" s="268"/>
      <c r="H61" s="132"/>
      <c r="I61" s="132"/>
      <c r="J61" s="132"/>
      <c r="K61" s="132"/>
      <c r="L61" s="133" t="s">
        <v>130</v>
      </c>
      <c r="M61" s="133" t="s">
        <v>131</v>
      </c>
      <c r="N61" s="268"/>
      <c r="O61" s="268"/>
      <c r="P61" s="268"/>
      <c r="Q61" s="268"/>
      <c r="R61" s="268"/>
      <c r="S61" s="268"/>
      <c r="T61" s="268"/>
      <c r="U61" s="268"/>
      <c r="V61" s="268"/>
    </row>
    <row r="62" spans="1:22" ht="13.8" x14ac:dyDescent="0.3">
      <c r="A62" s="248"/>
      <c r="B62" s="248"/>
      <c r="C62" s="253"/>
      <c r="D62" s="253"/>
      <c r="E62" s="254"/>
      <c r="F62" s="254"/>
      <c r="G62" s="268"/>
      <c r="H62" s="248"/>
      <c r="I62" s="248"/>
      <c r="J62" s="253"/>
      <c r="K62" s="253"/>
      <c r="L62" s="254"/>
      <c r="M62" s="254"/>
      <c r="N62" s="268"/>
      <c r="O62" s="268"/>
      <c r="P62" s="268"/>
      <c r="Q62" s="268"/>
      <c r="R62" s="268"/>
      <c r="S62" s="268"/>
      <c r="T62" s="268"/>
      <c r="U62" s="268"/>
      <c r="V62" s="268"/>
    </row>
    <row r="63" spans="1:22" ht="9.9" customHeight="1" x14ac:dyDescent="0.3">
      <c r="A63" s="137">
        <v>1</v>
      </c>
      <c r="B63" s="138"/>
      <c r="C63" s="139" t="s">
        <v>132</v>
      </c>
      <c r="D63" s="255">
        <v>6323235.2823700001</v>
      </c>
      <c r="E63" s="256">
        <v>35.634228621248035</v>
      </c>
      <c r="F63" s="257">
        <v>35.634228621248035</v>
      </c>
      <c r="G63" s="268"/>
      <c r="H63" s="137">
        <v>1</v>
      </c>
      <c r="I63" s="138"/>
      <c r="J63" s="139" t="s">
        <v>132</v>
      </c>
      <c r="K63" s="255">
        <v>14172411.133469999</v>
      </c>
      <c r="L63" s="256">
        <v>22.875826726150219</v>
      </c>
      <c r="M63" s="257">
        <v>22.875826726150219</v>
      </c>
      <c r="N63" s="268"/>
      <c r="O63" s="268"/>
      <c r="P63" s="268"/>
      <c r="Q63" s="268"/>
      <c r="R63" s="268"/>
      <c r="S63" s="268"/>
      <c r="T63" s="268"/>
      <c r="U63" s="268"/>
      <c r="V63" s="268"/>
    </row>
    <row r="64" spans="1:22" ht="9.9" customHeight="1" x14ac:dyDescent="0.3">
      <c r="A64" s="137">
        <v>2</v>
      </c>
      <c r="B64" s="138"/>
      <c r="C64" s="139" t="s">
        <v>29</v>
      </c>
      <c r="D64" s="255">
        <v>3817910.89219</v>
      </c>
      <c r="E64" s="256">
        <v>21.515617166290149</v>
      </c>
      <c r="F64" s="257">
        <v>57.149845787538183</v>
      </c>
      <c r="G64" s="268"/>
      <c r="H64" s="137">
        <v>2</v>
      </c>
      <c r="I64" s="138"/>
      <c r="J64" s="139" t="s">
        <v>36</v>
      </c>
      <c r="K64" s="255">
        <v>12135411.722409999</v>
      </c>
      <c r="L64" s="256">
        <v>19.587886154158824</v>
      </c>
      <c r="M64" s="257">
        <v>42.463712880309046</v>
      </c>
      <c r="N64" s="268"/>
      <c r="O64" s="268"/>
      <c r="P64" s="268"/>
      <c r="Q64" s="268"/>
      <c r="R64" s="268"/>
      <c r="S64" s="268"/>
      <c r="T64" s="268"/>
      <c r="U64" s="268"/>
      <c r="V64" s="268"/>
    </row>
    <row r="65" spans="1:22" ht="9.9" customHeight="1" x14ac:dyDescent="0.3">
      <c r="A65" s="137">
        <v>3</v>
      </c>
      <c r="B65" s="138"/>
      <c r="C65" s="139" t="s">
        <v>36</v>
      </c>
      <c r="D65" s="255">
        <v>3063397.2264699996</v>
      </c>
      <c r="E65" s="256">
        <v>17.263598814690059</v>
      </c>
      <c r="F65" s="257">
        <v>74.413444602228239</v>
      </c>
      <c r="G65" s="268"/>
      <c r="H65" s="137">
        <v>3</v>
      </c>
      <c r="I65" s="138"/>
      <c r="J65" s="139" t="s">
        <v>29</v>
      </c>
      <c r="K65" s="255">
        <v>11849297.505379999</v>
      </c>
      <c r="L65" s="256">
        <v>19.126066412194852</v>
      </c>
      <c r="M65" s="257">
        <v>61.589779292503898</v>
      </c>
      <c r="N65" s="268"/>
      <c r="O65" s="268"/>
      <c r="P65" s="268"/>
      <c r="Q65" s="268"/>
      <c r="R65" s="268"/>
      <c r="S65" s="268"/>
      <c r="T65" s="268"/>
      <c r="U65" s="268"/>
      <c r="V65" s="268"/>
    </row>
    <row r="66" spans="1:22" ht="9.9" customHeight="1" x14ac:dyDescent="0.3">
      <c r="A66" s="137">
        <v>4</v>
      </c>
      <c r="B66" s="138"/>
      <c r="C66" s="139" t="s">
        <v>99</v>
      </c>
      <c r="D66" s="255">
        <v>1783702.7574</v>
      </c>
      <c r="E66" s="256">
        <v>10.051954262520971</v>
      </c>
      <c r="F66" s="257">
        <v>84.465398864749204</v>
      </c>
      <c r="G66" s="268"/>
      <c r="H66" s="137">
        <v>4</v>
      </c>
      <c r="I66" s="138"/>
      <c r="J66" s="139" t="s">
        <v>117</v>
      </c>
      <c r="K66" s="255">
        <v>9254616.0687199999</v>
      </c>
      <c r="L66" s="256">
        <v>14.937965855725889</v>
      </c>
      <c r="M66" s="257">
        <v>76.527745148229783</v>
      </c>
      <c r="N66" s="268"/>
      <c r="O66" s="268"/>
      <c r="P66" s="268"/>
      <c r="Q66" s="268"/>
      <c r="R66" s="268"/>
      <c r="S66" s="268"/>
      <c r="T66" s="268"/>
      <c r="U66" s="268"/>
      <c r="V66" s="268"/>
    </row>
    <row r="67" spans="1:22" ht="9.9" customHeight="1" x14ac:dyDescent="0.3">
      <c r="A67" s="137">
        <v>5</v>
      </c>
      <c r="B67" s="138"/>
      <c r="C67" s="139" t="s">
        <v>117</v>
      </c>
      <c r="D67" s="255">
        <v>1275711.3656400002</v>
      </c>
      <c r="E67" s="256">
        <v>7.1891980019604631</v>
      </c>
      <c r="F67" s="257">
        <v>91.654596866709667</v>
      </c>
      <c r="G67" s="268"/>
      <c r="H67" s="137">
        <v>5</v>
      </c>
      <c r="I67" s="138"/>
      <c r="J67" s="139" t="s">
        <v>47</v>
      </c>
      <c r="K67" s="255">
        <v>2236827.2573899999</v>
      </c>
      <c r="L67" s="256">
        <v>3.6104846433321813</v>
      </c>
      <c r="M67" s="257">
        <v>80.138229791561969</v>
      </c>
      <c r="N67" s="268"/>
      <c r="O67" s="268"/>
      <c r="P67" s="268"/>
      <c r="Q67" s="268"/>
      <c r="R67" s="268"/>
      <c r="S67" s="268"/>
      <c r="T67" s="268"/>
      <c r="U67" s="268"/>
      <c r="V67" s="268"/>
    </row>
    <row r="68" spans="1:22" ht="9.9" customHeight="1" x14ac:dyDescent="0.3">
      <c r="A68" s="137">
        <v>6</v>
      </c>
      <c r="B68" s="138"/>
      <c r="C68" s="139" t="s">
        <v>32</v>
      </c>
      <c r="D68" s="255">
        <v>627947.98921000003</v>
      </c>
      <c r="E68" s="256">
        <v>3.5387647636883854</v>
      </c>
      <c r="F68" s="257">
        <v>95.193361630398059</v>
      </c>
      <c r="G68" s="268"/>
      <c r="H68" s="137">
        <v>6</v>
      </c>
      <c r="I68" s="138"/>
      <c r="J68" s="139" t="s">
        <v>32</v>
      </c>
      <c r="K68" s="255">
        <v>2216790.6003999999</v>
      </c>
      <c r="L68" s="256">
        <v>3.5781432803024225</v>
      </c>
      <c r="M68" s="257">
        <v>83.716373071864396</v>
      </c>
      <c r="N68" s="268"/>
      <c r="O68" s="268"/>
      <c r="P68" s="268"/>
      <c r="Q68" s="268"/>
      <c r="R68" s="268"/>
      <c r="S68" s="268"/>
      <c r="T68" s="268"/>
      <c r="U68" s="268"/>
      <c r="V68" s="268"/>
    </row>
    <row r="69" spans="1:22" ht="9.9" customHeight="1" x14ac:dyDescent="0.3">
      <c r="A69" s="137">
        <v>7</v>
      </c>
      <c r="B69" s="138"/>
      <c r="C69" s="139" t="s">
        <v>41</v>
      </c>
      <c r="D69" s="255">
        <v>527523.63486999995</v>
      </c>
      <c r="E69" s="256">
        <v>2.9728290928032246</v>
      </c>
      <c r="F69" s="257">
        <v>98.166190723201282</v>
      </c>
      <c r="G69" s="268"/>
      <c r="H69" s="137">
        <v>7</v>
      </c>
      <c r="I69" s="138"/>
      <c r="J69" s="139" t="s">
        <v>33</v>
      </c>
      <c r="K69" s="255">
        <v>2085874.64989</v>
      </c>
      <c r="L69" s="256">
        <v>3.3668305706052433</v>
      </c>
      <c r="M69" s="257">
        <v>87.083203642469641</v>
      </c>
      <c r="N69" s="268"/>
      <c r="O69" s="268"/>
      <c r="P69" s="268"/>
      <c r="Q69" s="268"/>
      <c r="R69" s="268"/>
      <c r="S69" s="268"/>
      <c r="T69" s="268"/>
      <c r="U69" s="268"/>
      <c r="V69" s="268"/>
    </row>
    <row r="70" spans="1:22" ht="9.9" customHeight="1" x14ac:dyDescent="0.3">
      <c r="A70" s="137">
        <v>8</v>
      </c>
      <c r="B70" s="138"/>
      <c r="C70" s="139" t="s">
        <v>33</v>
      </c>
      <c r="D70" s="255">
        <v>196954.77935</v>
      </c>
      <c r="E70" s="256">
        <v>1.1099273270715355</v>
      </c>
      <c r="F70" s="257">
        <v>99.276118050272814</v>
      </c>
      <c r="G70" s="268"/>
      <c r="H70" s="137">
        <v>8</v>
      </c>
      <c r="I70" s="138"/>
      <c r="J70" s="139" t="s">
        <v>99</v>
      </c>
      <c r="K70" s="255">
        <v>1892257.9814200001</v>
      </c>
      <c r="L70" s="256">
        <v>3.0543120218909601</v>
      </c>
      <c r="M70" s="257">
        <v>90.137515664360606</v>
      </c>
      <c r="N70" s="268"/>
      <c r="O70" s="268"/>
      <c r="P70" s="268"/>
      <c r="Q70" s="268"/>
      <c r="R70" s="268"/>
      <c r="S70" s="268"/>
      <c r="T70" s="268"/>
      <c r="U70" s="268"/>
      <c r="V70" s="268"/>
    </row>
    <row r="71" spans="1:22" ht="9.9" customHeight="1" x14ac:dyDescent="0.3">
      <c r="A71" s="137">
        <v>9</v>
      </c>
      <c r="B71" s="138"/>
      <c r="C71" s="139" t="s">
        <v>47</v>
      </c>
      <c r="D71" s="255">
        <v>77277.564840000006</v>
      </c>
      <c r="E71" s="256">
        <v>0.43549327042750174</v>
      </c>
      <c r="F71" s="257">
        <v>99.711611320700314</v>
      </c>
      <c r="G71" s="268"/>
      <c r="H71" s="137">
        <v>9</v>
      </c>
      <c r="I71" s="138"/>
      <c r="J71" s="139" t="s">
        <v>38</v>
      </c>
      <c r="K71" s="255">
        <v>1807980.3724500001</v>
      </c>
      <c r="L71" s="256">
        <v>2.9182787131239762</v>
      </c>
      <c r="M71" s="257">
        <v>93.055794377484588</v>
      </c>
      <c r="N71" s="268"/>
      <c r="O71" s="268"/>
      <c r="P71" s="268"/>
      <c r="Q71" s="268"/>
      <c r="R71" s="268"/>
      <c r="S71" s="268"/>
      <c r="T71" s="268"/>
      <c r="U71" s="268"/>
      <c r="V71" s="268"/>
    </row>
    <row r="72" spans="1:22" ht="9.9" customHeight="1" x14ac:dyDescent="0.3">
      <c r="A72" s="137">
        <v>10</v>
      </c>
      <c r="B72" s="138"/>
      <c r="C72" s="139" t="s">
        <v>37</v>
      </c>
      <c r="D72" s="255">
        <v>29486.9316</v>
      </c>
      <c r="E72" s="256">
        <v>0.1661719064769128</v>
      </c>
      <c r="F72" s="257">
        <v>99.877783227177233</v>
      </c>
      <c r="G72" s="268"/>
      <c r="H72" s="137">
        <v>10</v>
      </c>
      <c r="I72" s="138"/>
      <c r="J72" s="139" t="s">
        <v>30</v>
      </c>
      <c r="K72" s="255">
        <v>1425317.8589999999</v>
      </c>
      <c r="L72" s="256">
        <v>2.3006194263705546</v>
      </c>
      <c r="M72" s="257">
        <v>95.356413803855148</v>
      </c>
      <c r="N72" s="268"/>
      <c r="O72" s="268"/>
      <c r="P72" s="268"/>
      <c r="Q72" s="268"/>
      <c r="R72" s="268"/>
      <c r="S72" s="268"/>
      <c r="T72" s="268"/>
      <c r="U72" s="268"/>
      <c r="V72" s="268"/>
    </row>
    <row r="73" spans="1:22" ht="9.9" customHeight="1" x14ac:dyDescent="0.3">
      <c r="A73" s="137">
        <v>11</v>
      </c>
      <c r="B73" s="138"/>
      <c r="C73" s="139" t="s">
        <v>38</v>
      </c>
      <c r="D73" s="255">
        <v>9896.3903699999992</v>
      </c>
      <c r="E73" s="256">
        <v>5.5770538533167026E-2</v>
      </c>
      <c r="F73" s="257">
        <v>99.9335537657104</v>
      </c>
      <c r="G73" s="268"/>
      <c r="H73" s="137">
        <v>11</v>
      </c>
      <c r="I73" s="138"/>
      <c r="J73" s="139" t="s">
        <v>41</v>
      </c>
      <c r="K73" s="255">
        <v>897042.03282000008</v>
      </c>
      <c r="L73" s="256">
        <v>1.447924274536593</v>
      </c>
      <c r="M73" s="257">
        <v>96.804338078391737</v>
      </c>
      <c r="N73" s="268"/>
      <c r="O73" s="268"/>
      <c r="P73" s="268"/>
      <c r="Q73" s="268"/>
      <c r="R73" s="268"/>
      <c r="S73" s="268"/>
      <c r="T73" s="268"/>
      <c r="U73" s="268"/>
      <c r="V73" s="268"/>
    </row>
    <row r="74" spans="1:22" ht="9.9" customHeight="1" x14ac:dyDescent="0.3">
      <c r="A74" s="137">
        <v>12</v>
      </c>
      <c r="B74" s="138"/>
      <c r="C74" s="139" t="s">
        <v>46</v>
      </c>
      <c r="D74" s="255">
        <v>9488.2407800000001</v>
      </c>
      <c r="E74" s="256">
        <v>5.3470435001944733E-2</v>
      </c>
      <c r="F74" s="257">
        <v>99.987024200712341</v>
      </c>
      <c r="G74" s="268"/>
      <c r="H74" s="137">
        <v>12</v>
      </c>
      <c r="I74" s="138"/>
      <c r="J74" s="139" t="s">
        <v>46</v>
      </c>
      <c r="K74" s="255">
        <v>807295.32167999994</v>
      </c>
      <c r="L74" s="256">
        <v>1.3030632347356801</v>
      </c>
      <c r="M74" s="257">
        <v>98.107401313127411</v>
      </c>
      <c r="N74" s="268"/>
      <c r="O74" s="268"/>
      <c r="P74" s="268"/>
      <c r="Q74" s="268"/>
      <c r="R74" s="268"/>
      <c r="S74" s="268"/>
      <c r="T74" s="268"/>
      <c r="U74" s="268"/>
      <c r="V74" s="268"/>
    </row>
    <row r="75" spans="1:22" ht="9.9" customHeight="1" x14ac:dyDescent="0.3">
      <c r="A75" s="137">
        <v>13</v>
      </c>
      <c r="B75" s="138"/>
      <c r="C75" s="139" t="s">
        <v>30</v>
      </c>
      <c r="D75" s="255">
        <v>2302.5342500000002</v>
      </c>
      <c r="E75" s="256">
        <v>1.2975799287671175E-2</v>
      </c>
      <c r="F75" s="257">
        <v>100.00000000000001</v>
      </c>
      <c r="G75" s="268"/>
      <c r="H75" s="137">
        <v>13</v>
      </c>
      <c r="I75" s="138"/>
      <c r="J75" s="139" t="s">
        <v>42</v>
      </c>
      <c r="K75" s="255">
        <v>728984.05608000001</v>
      </c>
      <c r="L75" s="256">
        <v>1.1766602588623356</v>
      </c>
      <c r="M75" s="257">
        <v>99.284061571989753</v>
      </c>
      <c r="N75" s="268"/>
      <c r="O75" s="268"/>
      <c r="P75" s="268"/>
      <c r="Q75" s="268"/>
      <c r="R75" s="268"/>
      <c r="S75" s="268"/>
      <c r="T75" s="268"/>
      <c r="U75" s="268"/>
      <c r="V75" s="268"/>
    </row>
    <row r="76" spans="1:22" ht="9.9" customHeight="1" x14ac:dyDescent="0.3">
      <c r="A76" s="137">
        <v>14</v>
      </c>
      <c r="B76" s="138"/>
      <c r="C76" s="139" t="s">
        <v>42</v>
      </c>
      <c r="D76" s="255">
        <v>0</v>
      </c>
      <c r="E76" s="256" t="s">
        <v>134</v>
      </c>
      <c r="F76" s="257" t="s">
        <v>134</v>
      </c>
      <c r="G76" s="268"/>
      <c r="H76" s="137">
        <v>14</v>
      </c>
      <c r="I76" s="138"/>
      <c r="J76" s="139" t="s">
        <v>37</v>
      </c>
      <c r="K76" s="255">
        <v>407988.25494000001</v>
      </c>
      <c r="L76" s="256">
        <v>0.65853781254416066</v>
      </c>
      <c r="M76" s="257">
        <v>99.942599384533906</v>
      </c>
      <c r="N76" s="268"/>
      <c r="O76" s="268"/>
      <c r="P76" s="268"/>
      <c r="Q76" s="268"/>
      <c r="R76" s="268"/>
      <c r="S76" s="268"/>
      <c r="T76" s="268"/>
      <c r="U76" s="268"/>
      <c r="V76" s="268"/>
    </row>
    <row r="77" spans="1:22" ht="9.9" customHeight="1" x14ac:dyDescent="0.3">
      <c r="A77" s="137">
        <v>15</v>
      </c>
      <c r="B77" s="138"/>
      <c r="C77" s="139" t="s">
        <v>35</v>
      </c>
      <c r="D77" s="255">
        <v>0</v>
      </c>
      <c r="E77" s="256" t="s">
        <v>134</v>
      </c>
      <c r="F77" s="257" t="s">
        <v>134</v>
      </c>
      <c r="G77" s="268"/>
      <c r="H77" s="137">
        <v>15</v>
      </c>
      <c r="I77" s="138"/>
      <c r="J77" s="139" t="s">
        <v>144</v>
      </c>
      <c r="K77" s="255">
        <v>35561.780189999998</v>
      </c>
      <c r="L77" s="256">
        <v>5.7400615466106746E-2</v>
      </c>
      <c r="M77" s="257">
        <v>100.00000000000001</v>
      </c>
      <c r="N77" s="268"/>
      <c r="O77" s="268"/>
      <c r="P77" s="268"/>
      <c r="Q77" s="270"/>
      <c r="R77" s="268"/>
      <c r="S77" s="268"/>
      <c r="T77" s="268"/>
      <c r="U77" s="268"/>
      <c r="V77" s="268"/>
    </row>
    <row r="78" spans="1:22" ht="9.9" customHeight="1" x14ac:dyDescent="0.3">
      <c r="A78" s="137">
        <v>16</v>
      </c>
      <c r="B78" s="138"/>
      <c r="C78" s="139" t="s">
        <v>144</v>
      </c>
      <c r="D78" s="255">
        <v>0</v>
      </c>
      <c r="E78" s="256" t="s">
        <v>134</v>
      </c>
      <c r="F78" s="257" t="s">
        <v>134</v>
      </c>
      <c r="G78" s="268"/>
      <c r="H78" s="137">
        <v>16</v>
      </c>
      <c r="I78" s="138"/>
      <c r="J78" s="139" t="s">
        <v>35</v>
      </c>
      <c r="K78" s="255">
        <v>0</v>
      </c>
      <c r="L78" s="256" t="s">
        <v>134</v>
      </c>
      <c r="M78" s="257" t="s">
        <v>134</v>
      </c>
      <c r="N78" s="268"/>
      <c r="O78" s="268"/>
      <c r="P78" s="268"/>
      <c r="Q78" s="270"/>
      <c r="R78" s="268"/>
      <c r="S78" s="268"/>
      <c r="T78" s="268"/>
      <c r="U78" s="268"/>
      <c r="V78" s="268"/>
    </row>
    <row r="79" spans="1:22" ht="9.9" customHeight="1" x14ac:dyDescent="0.3">
      <c r="A79" s="137">
        <v>17</v>
      </c>
      <c r="B79" s="138"/>
      <c r="C79" s="139" t="s">
        <v>43</v>
      </c>
      <c r="D79" s="255">
        <v>0</v>
      </c>
      <c r="E79" s="256" t="s">
        <v>134</v>
      </c>
      <c r="F79" s="257" t="s">
        <v>134</v>
      </c>
      <c r="G79" s="268"/>
      <c r="H79" s="137">
        <v>17</v>
      </c>
      <c r="I79" s="138"/>
      <c r="J79" s="139" t="s">
        <v>43</v>
      </c>
      <c r="K79" s="255">
        <v>0</v>
      </c>
      <c r="L79" s="256" t="s">
        <v>134</v>
      </c>
      <c r="M79" s="257" t="s">
        <v>134</v>
      </c>
      <c r="N79" s="268"/>
      <c r="O79" s="268"/>
      <c r="P79" s="268"/>
      <c r="Q79" s="270"/>
      <c r="R79" s="268"/>
      <c r="S79" s="268"/>
      <c r="T79" s="268"/>
      <c r="U79" s="268"/>
      <c r="V79" s="268"/>
    </row>
    <row r="80" spans="1:22" ht="9.9" customHeight="1" x14ac:dyDescent="0.3">
      <c r="A80" s="137">
        <v>18</v>
      </c>
      <c r="B80" s="138"/>
      <c r="C80" s="139" t="s">
        <v>44</v>
      </c>
      <c r="D80" s="255">
        <v>0</v>
      </c>
      <c r="E80" s="256" t="s">
        <v>134</v>
      </c>
      <c r="F80" s="257" t="s">
        <v>134</v>
      </c>
      <c r="G80" s="268"/>
      <c r="H80" s="137">
        <v>18</v>
      </c>
      <c r="I80" s="138"/>
      <c r="J80" s="139" t="s">
        <v>44</v>
      </c>
      <c r="K80" s="255">
        <v>0</v>
      </c>
      <c r="L80" s="256" t="s">
        <v>134</v>
      </c>
      <c r="M80" s="257" t="s">
        <v>134</v>
      </c>
      <c r="N80" s="268"/>
      <c r="O80" s="268"/>
      <c r="P80" s="268"/>
      <c r="Q80" s="270"/>
      <c r="R80" s="268"/>
      <c r="S80" s="268"/>
      <c r="T80" s="268"/>
      <c r="U80" s="268"/>
      <c r="V80" s="268"/>
    </row>
    <row r="81" spans="1:22" ht="9.9" customHeight="1" x14ac:dyDescent="0.3">
      <c r="A81" s="137">
        <v>19</v>
      </c>
      <c r="B81" s="138"/>
      <c r="C81" s="139" t="s">
        <v>45</v>
      </c>
      <c r="D81" s="255">
        <v>0</v>
      </c>
      <c r="E81" s="256" t="s">
        <v>134</v>
      </c>
      <c r="F81" s="257" t="s">
        <v>134</v>
      </c>
      <c r="G81" s="268"/>
      <c r="H81" s="137">
        <v>19</v>
      </c>
      <c r="I81" s="138"/>
      <c r="J81" s="139" t="s">
        <v>45</v>
      </c>
      <c r="K81" s="255">
        <v>0</v>
      </c>
      <c r="L81" s="256" t="s">
        <v>134</v>
      </c>
      <c r="M81" s="257" t="s">
        <v>134</v>
      </c>
      <c r="N81" s="268"/>
      <c r="O81" s="268"/>
      <c r="P81" s="268"/>
      <c r="Q81" s="270"/>
      <c r="R81" s="268"/>
      <c r="S81" s="268"/>
      <c r="T81" s="268"/>
      <c r="U81" s="268"/>
      <c r="V81" s="268"/>
    </row>
    <row r="82" spans="1:22" ht="6.75" customHeight="1" x14ac:dyDescent="0.3">
      <c r="A82" s="263"/>
      <c r="B82" s="263"/>
      <c r="C82" s="259"/>
      <c r="D82" s="260"/>
      <c r="E82" s="264"/>
      <c r="F82" s="264"/>
      <c r="G82" s="268"/>
      <c r="H82" s="263"/>
      <c r="I82" s="263"/>
      <c r="J82" s="259"/>
      <c r="K82" s="260"/>
      <c r="L82" s="264"/>
      <c r="M82" s="264"/>
      <c r="N82" s="268"/>
      <c r="O82" s="268"/>
      <c r="P82" s="268"/>
      <c r="Q82" s="268"/>
      <c r="R82" s="268"/>
      <c r="S82" s="268"/>
      <c r="T82" s="268"/>
      <c r="U82" s="268"/>
      <c r="V82" s="268"/>
    </row>
    <row r="83" spans="1:22" ht="13.8" x14ac:dyDescent="0.3">
      <c r="A83" s="162" t="s">
        <v>172</v>
      </c>
      <c r="B83" s="271"/>
      <c r="C83" s="266"/>
      <c r="D83" s="268"/>
      <c r="E83" s="268"/>
      <c r="F83" s="268"/>
      <c r="G83" s="268"/>
      <c r="H83" s="268"/>
      <c r="I83" s="268"/>
      <c r="J83" s="268"/>
      <c r="K83" s="268"/>
      <c r="L83" s="268"/>
      <c r="M83" s="268"/>
      <c r="N83" s="268"/>
      <c r="O83" s="268"/>
      <c r="P83" s="268"/>
      <c r="Q83" s="272"/>
      <c r="R83" s="268"/>
      <c r="S83" s="268"/>
      <c r="T83" s="268"/>
      <c r="U83" s="268"/>
      <c r="V83" s="268"/>
    </row>
    <row r="84" spans="1:22" ht="13.8" x14ac:dyDescent="0.3">
      <c r="A84" s="18" t="s">
        <v>173</v>
      </c>
      <c r="B84" s="18"/>
      <c r="C84" s="18"/>
      <c r="D84" s="18"/>
      <c r="E84" s="18"/>
      <c r="F84" s="18"/>
      <c r="G84" s="18"/>
      <c r="H84" s="18"/>
      <c r="I84" s="18"/>
      <c r="J84" s="18"/>
      <c r="K84" s="18"/>
      <c r="L84" s="18"/>
      <c r="M84" s="18"/>
      <c r="N84" s="18"/>
      <c r="O84" s="18"/>
      <c r="P84" s="18"/>
      <c r="Q84" s="18"/>
      <c r="R84" s="18"/>
      <c r="S84" s="18"/>
      <c r="T84" s="18"/>
      <c r="U84" s="268"/>
      <c r="V84" s="268"/>
    </row>
    <row r="85" spans="1:22" ht="13.95" customHeight="1" x14ac:dyDescent="0.3">
      <c r="A85" s="273" t="s">
        <v>174</v>
      </c>
      <c r="B85" s="273"/>
      <c r="C85" s="273"/>
      <c r="D85" s="273"/>
      <c r="E85" s="273"/>
      <c r="F85" s="273"/>
      <c r="G85" s="273"/>
      <c r="H85" s="273"/>
      <c r="I85" s="273"/>
      <c r="J85" s="273"/>
      <c r="K85" s="273"/>
      <c r="L85" s="273"/>
      <c r="M85" s="273"/>
      <c r="N85" s="273"/>
      <c r="O85" s="273"/>
      <c r="P85" s="273"/>
      <c r="Q85" s="273"/>
      <c r="R85" s="273"/>
      <c r="S85" s="273"/>
      <c r="T85" s="273"/>
      <c r="U85" s="268"/>
      <c r="V85" s="268"/>
    </row>
    <row r="86" spans="1:22" ht="13.8" x14ac:dyDescent="0.3">
      <c r="A86" s="273"/>
      <c r="B86" s="273"/>
      <c r="C86" s="273"/>
      <c r="D86" s="273"/>
      <c r="E86" s="273"/>
      <c r="F86" s="273"/>
      <c r="G86" s="273"/>
      <c r="H86" s="273"/>
      <c r="I86" s="273"/>
      <c r="J86" s="273"/>
      <c r="K86" s="273"/>
      <c r="L86" s="273"/>
      <c r="M86" s="273"/>
      <c r="N86" s="273"/>
      <c r="O86" s="273"/>
      <c r="P86" s="273"/>
      <c r="Q86" s="273"/>
      <c r="R86" s="273"/>
      <c r="S86" s="273"/>
      <c r="T86" s="273"/>
      <c r="U86" s="268"/>
      <c r="V86" s="268"/>
    </row>
    <row r="87" spans="1:22" ht="13.65" customHeight="1" x14ac:dyDescent="0.25">
      <c r="A87" s="273"/>
      <c r="B87" s="273"/>
      <c r="C87" s="273"/>
      <c r="D87" s="273"/>
      <c r="E87" s="273"/>
      <c r="F87" s="273"/>
      <c r="G87" s="273"/>
      <c r="H87" s="273"/>
      <c r="I87" s="273"/>
      <c r="J87" s="273"/>
      <c r="K87" s="273"/>
      <c r="L87" s="273"/>
      <c r="M87" s="273"/>
      <c r="N87" s="273"/>
      <c r="O87" s="273"/>
      <c r="P87" s="273"/>
      <c r="Q87" s="273"/>
      <c r="R87" s="273"/>
      <c r="S87" s="273"/>
      <c r="T87" s="273"/>
    </row>
    <row r="88" spans="1:22" x14ac:dyDescent="0.25">
      <c r="A88" s="162" t="s">
        <v>158</v>
      </c>
      <c r="B88" s="163"/>
      <c r="C88" s="163"/>
      <c r="D88" s="163"/>
      <c r="E88" s="163"/>
      <c r="F88" s="163"/>
      <c r="G88" s="163"/>
      <c r="H88" s="163"/>
      <c r="I88" s="163"/>
      <c r="J88" s="163"/>
      <c r="K88" s="163"/>
      <c r="L88" s="163"/>
      <c r="M88" s="163"/>
      <c r="N88" s="274"/>
      <c r="O88" s="274"/>
      <c r="P88" s="274"/>
      <c r="Q88" s="274"/>
      <c r="R88" s="274"/>
      <c r="S88" s="274"/>
      <c r="T88" s="274"/>
    </row>
    <row r="89" spans="1:22" x14ac:dyDescent="0.25">
      <c r="A89" s="274"/>
      <c r="B89" s="274"/>
      <c r="C89" s="274"/>
      <c r="D89" s="274"/>
      <c r="E89" s="274"/>
      <c r="F89" s="274"/>
      <c r="G89" s="274"/>
      <c r="H89" s="274"/>
      <c r="I89" s="274"/>
      <c r="J89" s="274"/>
      <c r="K89" s="274"/>
      <c r="L89" s="274"/>
      <c r="M89" s="274"/>
      <c r="N89" s="274"/>
      <c r="O89" s="274"/>
      <c r="P89" s="274"/>
      <c r="Q89" s="274"/>
      <c r="R89" s="274"/>
      <c r="S89" s="274"/>
      <c r="T89" s="274"/>
    </row>
  </sheetData>
  <mergeCells count="39">
    <mergeCell ref="L60:L61"/>
    <mergeCell ref="M60:M61"/>
    <mergeCell ref="A85:T87"/>
    <mergeCell ref="A60:C61"/>
    <mergeCell ref="D60:D61"/>
    <mergeCell ref="E60:E61"/>
    <mergeCell ref="F60:F61"/>
    <mergeCell ref="H60:J61"/>
    <mergeCell ref="K60:K61"/>
    <mergeCell ref="M34:M35"/>
    <mergeCell ref="O34:Q35"/>
    <mergeCell ref="R34:R35"/>
    <mergeCell ref="S34:S35"/>
    <mergeCell ref="T34:T35"/>
    <mergeCell ref="A57:L57"/>
    <mergeCell ref="A31:L31"/>
    <mergeCell ref="A34:C35"/>
    <mergeCell ref="D34:D35"/>
    <mergeCell ref="E34:E35"/>
    <mergeCell ref="F34:F35"/>
    <mergeCell ref="H34:J35"/>
    <mergeCell ref="K34:K35"/>
    <mergeCell ref="L34:L35"/>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hyperlinks>
    <hyperlink ref="A1" location="Índice!A1" display="Volver al Índice" xr:uid="{059EBC66-4945-49B3-8E2D-2EF6C2C61145}"/>
  </hyperlinks>
  <printOptions horizontalCentered="1" verticalCentered="1"/>
  <pageMargins left="0.59055118110236227" right="0.59055118110236227" top="0.59055118110236227" bottom="0.59055118110236227" header="0.59055118110236227" footer="0.59055118110236227"/>
  <pageSetup paperSize="9" scale="65" fitToWidth="0" fitToHeight="0"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7512D-4904-4800-B2B1-31CD6B63DE9B}">
  <sheetPr codeName="Hoja42"/>
  <dimension ref="A1:L473"/>
  <sheetViews>
    <sheetView showGridLines="0" zoomScale="110" zoomScaleNormal="100" workbookViewId="0"/>
  </sheetViews>
  <sheetFormatPr baseColWidth="10" defaultColWidth="11.44140625" defaultRowHeight="13.2" x14ac:dyDescent="0.25"/>
  <cols>
    <col min="1" max="1" width="4.44140625" style="164" customWidth="1"/>
    <col min="2" max="2" width="1.44140625" style="164" customWidth="1"/>
    <col min="3" max="3" width="30.44140625" style="164" customWidth="1"/>
    <col min="4" max="6" width="21.44140625" style="164" customWidth="1"/>
    <col min="7" max="16384" width="11.44140625" style="164"/>
  </cols>
  <sheetData>
    <row r="1" spans="1:6" s="118" customFormat="1" ht="17.100000000000001" customHeight="1" x14ac:dyDescent="0.3">
      <c r="A1" s="1345" t="s">
        <v>1132</v>
      </c>
      <c r="B1" s="117"/>
      <c r="C1" s="117"/>
      <c r="D1" s="117"/>
      <c r="E1" s="117"/>
      <c r="F1" s="117"/>
    </row>
    <row r="2" spans="1:6" s="120" customFormat="1" ht="24" customHeight="1" x14ac:dyDescent="0.3">
      <c r="A2" s="119" t="s">
        <v>124</v>
      </c>
      <c r="B2" s="119"/>
      <c r="C2" s="119"/>
      <c r="D2" s="119"/>
      <c r="E2" s="119"/>
      <c r="F2" s="119"/>
    </row>
    <row r="3" spans="1:6" s="122" customFormat="1" ht="18.899999999999999" customHeight="1" x14ac:dyDescent="0.3">
      <c r="A3" s="121">
        <v>46053</v>
      </c>
      <c r="B3" s="121"/>
      <c r="C3" s="121"/>
      <c r="D3" s="121"/>
      <c r="E3" s="121"/>
      <c r="F3" s="121"/>
    </row>
    <row r="4" spans="1:6" s="118" customFormat="1" ht="17.100000000000001" customHeight="1" x14ac:dyDescent="0.3">
      <c r="A4" s="123" t="s">
        <v>125</v>
      </c>
      <c r="B4" s="123"/>
      <c r="C4" s="123"/>
      <c r="D4" s="123"/>
      <c r="E4" s="123"/>
      <c r="F4" s="123"/>
    </row>
    <row r="5" spans="1:6" s="125" customFormat="1" ht="15" customHeight="1" x14ac:dyDescent="0.3">
      <c r="A5" s="124" t="s">
        <v>126</v>
      </c>
      <c r="B5" s="124"/>
      <c r="C5" s="124"/>
      <c r="D5" s="124"/>
      <c r="E5" s="124"/>
      <c r="F5" s="124"/>
    </row>
    <row r="6" spans="1:6" s="127" customFormat="1" ht="7.2" customHeight="1" thickBot="1" x14ac:dyDescent="0.35">
      <c r="A6" s="126"/>
      <c r="B6" s="126"/>
      <c r="C6" s="126"/>
      <c r="D6" s="126"/>
      <c r="E6" s="126"/>
      <c r="F6" s="126"/>
    </row>
    <row r="7" spans="1:6" s="131" customFormat="1" ht="9.9" customHeight="1" x14ac:dyDescent="0.3">
      <c r="A7" s="128" t="s">
        <v>1</v>
      </c>
      <c r="B7" s="128"/>
      <c r="C7" s="129"/>
      <c r="D7" s="129" t="s">
        <v>127</v>
      </c>
      <c r="E7" s="130" t="s">
        <v>128</v>
      </c>
      <c r="F7" s="130" t="s">
        <v>129</v>
      </c>
    </row>
    <row r="8" spans="1:6" s="131" customFormat="1" ht="16.5" customHeight="1" x14ac:dyDescent="0.3">
      <c r="A8" s="132"/>
      <c r="B8" s="132"/>
      <c r="C8" s="132"/>
      <c r="D8" s="132"/>
      <c r="E8" s="133" t="s">
        <v>130</v>
      </c>
      <c r="F8" s="133" t="s">
        <v>131</v>
      </c>
    </row>
    <row r="9" spans="1:6" s="131" customFormat="1" ht="8.4" customHeight="1" x14ac:dyDescent="0.3">
      <c r="A9" s="134"/>
      <c r="B9" s="134"/>
      <c r="C9" s="135"/>
      <c r="D9" s="134"/>
      <c r="E9" s="136"/>
      <c r="F9" s="136"/>
    </row>
    <row r="10" spans="1:6" s="143" customFormat="1" ht="12.45" customHeight="1" x14ac:dyDescent="0.3">
      <c r="A10" s="137">
        <v>1</v>
      </c>
      <c r="B10" s="138"/>
      <c r="C10" s="139" t="s">
        <v>132</v>
      </c>
      <c r="D10" s="140">
        <v>3748374.463</v>
      </c>
      <c r="E10" s="141">
        <v>48.70182630559291</v>
      </c>
      <c r="F10" s="142">
        <v>48.70182630559291</v>
      </c>
    </row>
    <row r="11" spans="1:6" s="143" customFormat="1" ht="12.45" customHeight="1" x14ac:dyDescent="0.3">
      <c r="A11" s="137">
        <v>2</v>
      </c>
      <c r="B11" s="138"/>
      <c r="C11" s="139" t="s">
        <v>36</v>
      </c>
      <c r="D11" s="140">
        <v>1697140.838</v>
      </c>
      <c r="E11" s="141">
        <v>22.050587294379504</v>
      </c>
      <c r="F11" s="142">
        <v>70.752413599972414</v>
      </c>
    </row>
    <row r="12" spans="1:6" s="143" customFormat="1" ht="12.45" customHeight="1" x14ac:dyDescent="0.3">
      <c r="A12" s="137">
        <v>3</v>
      </c>
      <c r="B12" s="138"/>
      <c r="C12" s="139" t="s">
        <v>29</v>
      </c>
      <c r="D12" s="140">
        <v>1007759.8050000001</v>
      </c>
      <c r="E12" s="141">
        <v>13.093607233037055</v>
      </c>
      <c r="F12" s="142">
        <v>83.846020833009476</v>
      </c>
    </row>
    <row r="13" spans="1:6" s="143" customFormat="1" ht="12.45" customHeight="1" x14ac:dyDescent="0.3">
      <c r="A13" s="137">
        <v>4</v>
      </c>
      <c r="B13" s="138"/>
      <c r="C13" s="139" t="s">
        <v>117</v>
      </c>
      <c r="D13" s="140">
        <v>752763.31700000004</v>
      </c>
      <c r="E13" s="141">
        <v>9.7804924976504335</v>
      </c>
      <c r="F13" s="142">
        <v>93.626513330659904</v>
      </c>
    </row>
    <row r="14" spans="1:6" s="143" customFormat="1" ht="12.45" customHeight="1" x14ac:dyDescent="0.3">
      <c r="A14" s="137">
        <v>5</v>
      </c>
      <c r="B14" s="138"/>
      <c r="C14" s="139" t="s">
        <v>33</v>
      </c>
      <c r="D14" s="140">
        <v>342145.55599999998</v>
      </c>
      <c r="E14" s="141">
        <v>4.4454239041545067</v>
      </c>
      <c r="F14" s="142">
        <v>98.071937234814413</v>
      </c>
    </row>
    <row r="15" spans="1:6" s="143" customFormat="1" ht="12.45" customHeight="1" x14ac:dyDescent="0.3">
      <c r="A15" s="137">
        <v>6</v>
      </c>
      <c r="B15" s="138"/>
      <c r="C15" s="139" t="s">
        <v>133</v>
      </c>
      <c r="D15" s="140">
        <v>80911.370999999999</v>
      </c>
      <c r="E15" s="141">
        <v>1.0512641080783574</v>
      </c>
      <c r="F15" s="142">
        <v>99.12320134289277</v>
      </c>
    </row>
    <row r="16" spans="1:6" s="143" customFormat="1" ht="12.45" customHeight="1" x14ac:dyDescent="0.3">
      <c r="A16" s="137">
        <v>7</v>
      </c>
      <c r="B16" s="138"/>
      <c r="C16" s="139" t="s">
        <v>32</v>
      </c>
      <c r="D16" s="140">
        <v>55806.364000000001</v>
      </c>
      <c r="E16" s="141">
        <v>0.72508013089478074</v>
      </c>
      <c r="F16" s="142">
        <v>99.848281473787551</v>
      </c>
    </row>
    <row r="17" spans="1:12" s="143" customFormat="1" ht="12.45" customHeight="1" x14ac:dyDescent="0.3">
      <c r="A17" s="137">
        <v>8</v>
      </c>
      <c r="B17" s="138"/>
      <c r="C17" s="139" t="s">
        <v>38</v>
      </c>
      <c r="D17" s="140">
        <v>9195.3539999999994</v>
      </c>
      <c r="E17" s="141">
        <v>0.11947326441019959</v>
      </c>
      <c r="F17" s="142">
        <v>99.967754738197755</v>
      </c>
    </row>
    <row r="18" spans="1:12" s="143" customFormat="1" ht="12.45" customHeight="1" x14ac:dyDescent="0.3">
      <c r="A18" s="137">
        <v>9</v>
      </c>
      <c r="B18" s="138"/>
      <c r="C18" s="139" t="s">
        <v>30</v>
      </c>
      <c r="D18" s="140">
        <v>2160.6590000000001</v>
      </c>
      <c r="E18" s="141">
        <v>2.8072979464116063E-2</v>
      </c>
      <c r="F18" s="142">
        <v>99.995827717661868</v>
      </c>
    </row>
    <row r="19" spans="1:12" s="143" customFormat="1" ht="12.45" customHeight="1" x14ac:dyDescent="0.3">
      <c r="A19" s="137">
        <v>10</v>
      </c>
      <c r="B19" s="138"/>
      <c r="C19" s="139" t="s">
        <v>43</v>
      </c>
      <c r="D19" s="140">
        <v>321.12299999999999</v>
      </c>
      <c r="E19" s="141">
        <v>4.1722823381456038E-3</v>
      </c>
      <c r="F19" s="142">
        <v>100.00000000000001</v>
      </c>
    </row>
    <row r="20" spans="1:12" s="143" customFormat="1" ht="12.45" customHeight="1" x14ac:dyDescent="0.3">
      <c r="A20" s="137">
        <v>11</v>
      </c>
      <c r="B20" s="138"/>
      <c r="C20" s="139" t="s">
        <v>35</v>
      </c>
      <c r="D20" s="140">
        <v>0</v>
      </c>
      <c r="E20" s="141" t="s">
        <v>134</v>
      </c>
      <c r="F20" s="142" t="s">
        <v>134</v>
      </c>
    </row>
    <row r="21" spans="1:12" s="143" customFormat="1" ht="12.45" customHeight="1" x14ac:dyDescent="0.3">
      <c r="A21" s="137">
        <v>12</v>
      </c>
      <c r="B21" s="138"/>
      <c r="C21" s="139" t="s">
        <v>37</v>
      </c>
      <c r="D21" s="140">
        <v>0</v>
      </c>
      <c r="E21" s="141" t="s">
        <v>134</v>
      </c>
      <c r="F21" s="142" t="s">
        <v>134</v>
      </c>
    </row>
    <row r="22" spans="1:12" s="143" customFormat="1" ht="12.45" customHeight="1" x14ac:dyDescent="0.3">
      <c r="A22" s="137">
        <v>13</v>
      </c>
      <c r="B22" s="138"/>
      <c r="C22" s="139" t="s">
        <v>39</v>
      </c>
      <c r="D22" s="140">
        <v>0</v>
      </c>
      <c r="E22" s="141" t="s">
        <v>134</v>
      </c>
      <c r="F22" s="142" t="s">
        <v>134</v>
      </c>
    </row>
    <row r="23" spans="1:12" s="143" customFormat="1" ht="12.45" customHeight="1" x14ac:dyDescent="0.3">
      <c r="A23" s="137">
        <v>14</v>
      </c>
      <c r="B23" s="138"/>
      <c r="C23" s="139" t="s">
        <v>41</v>
      </c>
      <c r="D23" s="140">
        <v>0</v>
      </c>
      <c r="E23" s="141" t="s">
        <v>134</v>
      </c>
      <c r="F23" s="142" t="s">
        <v>134</v>
      </c>
    </row>
    <row r="24" spans="1:12" s="143" customFormat="1" ht="12.45" customHeight="1" x14ac:dyDescent="0.3">
      <c r="A24" s="137">
        <v>15</v>
      </c>
      <c r="B24" s="138"/>
      <c r="C24" s="139" t="s">
        <v>42</v>
      </c>
      <c r="D24" s="140">
        <v>0</v>
      </c>
      <c r="E24" s="141" t="s">
        <v>134</v>
      </c>
      <c r="F24" s="142" t="s">
        <v>134</v>
      </c>
    </row>
    <row r="25" spans="1:12" s="143" customFormat="1" ht="12.45" customHeight="1" x14ac:dyDescent="0.3">
      <c r="A25" s="137">
        <v>16</v>
      </c>
      <c r="B25" s="138"/>
      <c r="C25" s="139" t="s">
        <v>44</v>
      </c>
      <c r="D25" s="140">
        <v>0</v>
      </c>
      <c r="E25" s="141" t="s">
        <v>134</v>
      </c>
      <c r="F25" s="142" t="s">
        <v>134</v>
      </c>
    </row>
    <row r="26" spans="1:12" s="143" customFormat="1" ht="12.45" customHeight="1" x14ac:dyDescent="0.3">
      <c r="A26" s="137">
        <v>17</v>
      </c>
      <c r="B26" s="138"/>
      <c r="C26" s="139" t="s">
        <v>45</v>
      </c>
      <c r="D26" s="140">
        <v>0</v>
      </c>
      <c r="E26" s="141" t="s">
        <v>134</v>
      </c>
      <c r="F26" s="142" t="s">
        <v>134</v>
      </c>
    </row>
    <row r="27" spans="1:12" s="143" customFormat="1" ht="12.45" customHeight="1" x14ac:dyDescent="0.3">
      <c r="A27" s="137">
        <v>18</v>
      </c>
      <c r="B27" s="138"/>
      <c r="C27" s="139" t="s">
        <v>46</v>
      </c>
      <c r="D27" s="140">
        <v>0</v>
      </c>
      <c r="E27" s="141" t="s">
        <v>134</v>
      </c>
      <c r="F27" s="142" t="s">
        <v>134</v>
      </c>
    </row>
    <row r="28" spans="1:12" s="143" customFormat="1" ht="12.45" customHeight="1" x14ac:dyDescent="0.3">
      <c r="A28" s="137">
        <v>19</v>
      </c>
      <c r="B28" s="138"/>
      <c r="C28" s="139" t="s">
        <v>47</v>
      </c>
      <c r="D28" s="140"/>
      <c r="E28" s="141"/>
      <c r="F28" s="142"/>
    </row>
    <row r="29" spans="1:12" s="148" customFormat="1" ht="6.75" customHeight="1" x14ac:dyDescent="0.3">
      <c r="A29" s="144"/>
      <c r="B29" s="144"/>
      <c r="C29" s="145"/>
      <c r="D29" s="146"/>
      <c r="E29" s="147"/>
      <c r="F29" s="147"/>
    </row>
    <row r="30" spans="1:12" s="148" customFormat="1" ht="11.85" customHeight="1" x14ac:dyDescent="0.3">
      <c r="A30" s="149"/>
      <c r="B30" s="149"/>
      <c r="C30" s="149"/>
      <c r="D30" s="149"/>
      <c r="E30" s="149"/>
      <c r="F30" s="149"/>
      <c r="G30" s="149"/>
      <c r="H30" s="149"/>
      <c r="I30" s="149"/>
      <c r="J30" s="149"/>
      <c r="K30" s="149"/>
      <c r="L30" s="149"/>
    </row>
    <row r="31" spans="1:12" s="125" customFormat="1" ht="15" customHeight="1" x14ac:dyDescent="0.3">
      <c r="A31" s="124" t="s">
        <v>135</v>
      </c>
      <c r="B31" s="124"/>
      <c r="C31" s="124"/>
      <c r="D31" s="124"/>
      <c r="E31" s="124"/>
      <c r="F31" s="150"/>
    </row>
    <row r="32" spans="1:12" s="127" customFormat="1" ht="7.2" customHeight="1" thickBot="1" x14ac:dyDescent="0.35">
      <c r="A32" s="126"/>
      <c r="B32" s="126"/>
      <c r="C32" s="126"/>
      <c r="D32" s="126"/>
      <c r="E32" s="126"/>
      <c r="F32" s="126"/>
    </row>
    <row r="33" spans="1:6" s="131" customFormat="1" ht="9.9" customHeight="1" x14ac:dyDescent="0.3">
      <c r="A33" s="128" t="s">
        <v>1</v>
      </c>
      <c r="B33" s="128"/>
      <c r="C33" s="129"/>
      <c r="D33" s="129" t="s">
        <v>127</v>
      </c>
      <c r="E33" s="130" t="s">
        <v>128</v>
      </c>
      <c r="F33" s="130" t="s">
        <v>129</v>
      </c>
    </row>
    <row r="34" spans="1:6" s="131" customFormat="1" ht="16.5" customHeight="1" x14ac:dyDescent="0.3">
      <c r="A34" s="132"/>
      <c r="B34" s="132"/>
      <c r="C34" s="132"/>
      <c r="D34" s="132"/>
      <c r="E34" s="133" t="s">
        <v>130</v>
      </c>
      <c r="F34" s="133" t="s">
        <v>131</v>
      </c>
    </row>
    <row r="35" spans="1:6" s="131" customFormat="1" ht="8.4" customHeight="1" x14ac:dyDescent="0.3">
      <c r="A35" s="134"/>
      <c r="B35" s="134"/>
      <c r="C35" s="135"/>
      <c r="D35" s="134"/>
      <c r="E35" s="136"/>
      <c r="F35" s="136"/>
    </row>
    <row r="36" spans="1:6" s="143" customFormat="1" ht="12.45" customHeight="1" x14ac:dyDescent="0.3">
      <c r="A36" s="137">
        <v>1</v>
      </c>
      <c r="B36" s="138"/>
      <c r="C36" s="139" t="s">
        <v>132</v>
      </c>
      <c r="D36" s="140">
        <v>6450566.2939999998</v>
      </c>
      <c r="E36" s="141">
        <v>34.10672895557061</v>
      </c>
      <c r="F36" s="142">
        <v>34.10672895557061</v>
      </c>
    </row>
    <row r="37" spans="1:6" s="143" customFormat="1" ht="12.45" customHeight="1" x14ac:dyDescent="0.3">
      <c r="A37" s="137">
        <v>2</v>
      </c>
      <c r="B37" s="138"/>
      <c r="C37" s="139" t="s">
        <v>29</v>
      </c>
      <c r="D37" s="140">
        <v>4049580.0619999999</v>
      </c>
      <c r="E37" s="141">
        <v>21.411752590929474</v>
      </c>
      <c r="F37" s="142">
        <v>55.518481546500084</v>
      </c>
    </row>
    <row r="38" spans="1:6" s="143" customFormat="1" ht="12.45" customHeight="1" x14ac:dyDescent="0.3">
      <c r="A38" s="137">
        <v>3</v>
      </c>
      <c r="B38" s="138"/>
      <c r="C38" s="139" t="s">
        <v>36</v>
      </c>
      <c r="D38" s="140">
        <v>3075646.1179999998</v>
      </c>
      <c r="E38" s="141">
        <v>16.262173540864463</v>
      </c>
      <c r="F38" s="142">
        <v>71.780655087364551</v>
      </c>
    </row>
    <row r="39" spans="1:6" s="143" customFormat="1" ht="12.45" customHeight="1" x14ac:dyDescent="0.3">
      <c r="A39" s="137">
        <v>4</v>
      </c>
      <c r="B39" s="138"/>
      <c r="C39" s="139" t="s">
        <v>117</v>
      </c>
      <c r="D39" s="140">
        <v>1968650.2009999999</v>
      </c>
      <c r="E39" s="141">
        <v>10.409042517133861</v>
      </c>
      <c r="F39" s="142">
        <v>82.189697604498406</v>
      </c>
    </row>
    <row r="40" spans="1:6" s="143" customFormat="1" ht="12.45" customHeight="1" x14ac:dyDescent="0.3">
      <c r="A40" s="137">
        <v>5</v>
      </c>
      <c r="B40" s="138"/>
      <c r="C40" s="139" t="s">
        <v>39</v>
      </c>
      <c r="D40" s="140">
        <v>1783702.757</v>
      </c>
      <c r="E40" s="141">
        <v>9.4311512660353465</v>
      </c>
      <c r="F40" s="142">
        <v>91.620848870533749</v>
      </c>
    </row>
    <row r="41" spans="1:6" s="143" customFormat="1" ht="12.45" customHeight="1" x14ac:dyDescent="0.3">
      <c r="A41" s="137">
        <v>6</v>
      </c>
      <c r="B41" s="138"/>
      <c r="C41" s="139" t="s">
        <v>32</v>
      </c>
      <c r="D41" s="140">
        <v>625295.30299999996</v>
      </c>
      <c r="E41" s="141">
        <v>3.3061868438511386</v>
      </c>
      <c r="F41" s="142">
        <v>94.927035714384886</v>
      </c>
    </row>
    <row r="42" spans="1:6" s="143" customFormat="1" ht="12.45" customHeight="1" x14ac:dyDescent="0.3">
      <c r="A42" s="137">
        <v>7</v>
      </c>
      <c r="B42" s="138"/>
      <c r="C42" s="139" t="s">
        <v>41</v>
      </c>
      <c r="D42" s="140">
        <v>527523.63500000001</v>
      </c>
      <c r="E42" s="141">
        <v>2.7892288547344655</v>
      </c>
      <c r="F42" s="142">
        <v>97.716264569119346</v>
      </c>
    </row>
    <row r="43" spans="1:6" s="143" customFormat="1" ht="12.45" customHeight="1" x14ac:dyDescent="0.3">
      <c r="A43" s="137">
        <v>8</v>
      </c>
      <c r="B43" s="138"/>
      <c r="C43" s="139" t="s">
        <v>33</v>
      </c>
      <c r="D43" s="140">
        <v>201735.24900000001</v>
      </c>
      <c r="E43" s="141">
        <v>1.0666551035724536</v>
      </c>
      <c r="F43" s="142">
        <v>98.782919672691804</v>
      </c>
    </row>
    <row r="44" spans="1:6" s="143" customFormat="1" ht="12.45" customHeight="1" x14ac:dyDescent="0.3">
      <c r="A44" s="137">
        <v>9</v>
      </c>
      <c r="B44" s="138"/>
      <c r="C44" s="139" t="s">
        <v>47</v>
      </c>
      <c r="D44" s="140">
        <v>197183.174</v>
      </c>
      <c r="E44" s="141">
        <v>1.0425864588776705</v>
      </c>
      <c r="F44" s="142">
        <v>99.825506131569469</v>
      </c>
    </row>
    <row r="45" spans="1:6" s="143" customFormat="1" ht="12.45" customHeight="1" x14ac:dyDescent="0.3">
      <c r="A45" s="137">
        <v>10</v>
      </c>
      <c r="B45" s="138"/>
      <c r="C45" s="139" t="s">
        <v>35</v>
      </c>
      <c r="D45" s="140">
        <v>20802.900000000001</v>
      </c>
      <c r="E45" s="141">
        <v>0.10999326872274758</v>
      </c>
      <c r="F45" s="142">
        <v>99.935499400292215</v>
      </c>
    </row>
    <row r="46" spans="1:6" s="143" customFormat="1" ht="12.45" customHeight="1" x14ac:dyDescent="0.3">
      <c r="A46" s="137">
        <v>11</v>
      </c>
      <c r="B46" s="138"/>
      <c r="C46" s="139" t="s">
        <v>38</v>
      </c>
      <c r="D46" s="140">
        <v>9896.39</v>
      </c>
      <c r="E46" s="141">
        <v>5.2326179746819523E-2</v>
      </c>
      <c r="F46" s="142">
        <v>99.987825580039029</v>
      </c>
    </row>
    <row r="47" spans="1:6" s="143" customFormat="1" ht="12.45" customHeight="1" x14ac:dyDescent="0.3">
      <c r="A47" s="137">
        <v>12</v>
      </c>
      <c r="B47" s="138"/>
      <c r="C47" s="139" t="s">
        <v>30</v>
      </c>
      <c r="D47" s="140">
        <v>2302.5340000000001</v>
      </c>
      <c r="E47" s="141">
        <v>1.2174419960931547E-2</v>
      </c>
      <c r="F47" s="142">
        <v>99.999999999999957</v>
      </c>
    </row>
    <row r="48" spans="1:6" s="143" customFormat="1" ht="12.45" customHeight="1" x14ac:dyDescent="0.3">
      <c r="A48" s="137">
        <v>13</v>
      </c>
      <c r="B48" s="138"/>
      <c r="C48" s="139" t="s">
        <v>42</v>
      </c>
      <c r="D48" s="140">
        <v>0</v>
      </c>
      <c r="E48" s="141" t="s">
        <v>134</v>
      </c>
      <c r="F48" s="142" t="s">
        <v>134</v>
      </c>
    </row>
    <row r="49" spans="1:12" s="143" customFormat="1" ht="12.45" customHeight="1" x14ac:dyDescent="0.3">
      <c r="A49" s="137">
        <v>14</v>
      </c>
      <c r="B49" s="138"/>
      <c r="C49" s="139" t="s">
        <v>37</v>
      </c>
      <c r="D49" s="140">
        <v>0</v>
      </c>
      <c r="E49" s="141" t="s">
        <v>134</v>
      </c>
      <c r="F49" s="142" t="s">
        <v>134</v>
      </c>
    </row>
    <row r="50" spans="1:12" s="143" customFormat="1" ht="12.45" customHeight="1" x14ac:dyDescent="0.3">
      <c r="A50" s="137">
        <v>15</v>
      </c>
      <c r="B50" s="138"/>
      <c r="C50" s="139" t="s">
        <v>133</v>
      </c>
      <c r="D50" s="140">
        <v>0</v>
      </c>
      <c r="E50" s="141" t="s">
        <v>134</v>
      </c>
      <c r="F50" s="142" t="s">
        <v>134</v>
      </c>
    </row>
    <row r="51" spans="1:12" s="143" customFormat="1" ht="12.45" customHeight="1" x14ac:dyDescent="0.3">
      <c r="A51" s="137">
        <v>16</v>
      </c>
      <c r="B51" s="138"/>
      <c r="C51" s="139" t="s">
        <v>43</v>
      </c>
      <c r="D51" s="140">
        <v>0</v>
      </c>
      <c r="E51" s="141" t="s">
        <v>134</v>
      </c>
      <c r="F51" s="142" t="s">
        <v>134</v>
      </c>
    </row>
    <row r="52" spans="1:12" s="143" customFormat="1" ht="12.45" customHeight="1" x14ac:dyDescent="0.3">
      <c r="A52" s="137">
        <v>17</v>
      </c>
      <c r="B52" s="138"/>
      <c r="C52" s="139" t="s">
        <v>44</v>
      </c>
      <c r="D52" s="140">
        <v>0</v>
      </c>
      <c r="E52" s="141" t="s">
        <v>134</v>
      </c>
      <c r="F52" s="142" t="s">
        <v>134</v>
      </c>
    </row>
    <row r="53" spans="1:12" s="143" customFormat="1" ht="12.45" customHeight="1" x14ac:dyDescent="0.3">
      <c r="A53" s="137">
        <v>18</v>
      </c>
      <c r="B53" s="138"/>
      <c r="C53" s="139" t="s">
        <v>45</v>
      </c>
      <c r="D53" s="140">
        <v>0</v>
      </c>
      <c r="E53" s="141" t="s">
        <v>134</v>
      </c>
      <c r="F53" s="142" t="s">
        <v>134</v>
      </c>
    </row>
    <row r="54" spans="1:12" s="143" customFormat="1" ht="12.45" customHeight="1" x14ac:dyDescent="0.3">
      <c r="A54" s="137">
        <v>19</v>
      </c>
      <c r="B54" s="138"/>
      <c r="C54" s="139" t="s">
        <v>46</v>
      </c>
      <c r="D54" s="140">
        <v>0</v>
      </c>
      <c r="E54" s="141" t="s">
        <v>134</v>
      </c>
      <c r="F54" s="142" t="s">
        <v>134</v>
      </c>
    </row>
    <row r="55" spans="1:12" s="148" customFormat="1" ht="9" customHeight="1" x14ac:dyDescent="0.3">
      <c r="A55" s="144"/>
      <c r="B55" s="144"/>
      <c r="C55" s="145"/>
      <c r="D55" s="146"/>
      <c r="E55" s="147"/>
      <c r="F55" s="147"/>
    </row>
    <row r="56" spans="1:12" s="148" customFormat="1" ht="10.5" customHeight="1" x14ac:dyDescent="0.3">
      <c r="A56" s="149"/>
      <c r="B56" s="149"/>
      <c r="C56" s="149"/>
      <c r="D56" s="149"/>
      <c r="E56" s="149"/>
      <c r="F56" s="149"/>
      <c r="G56" s="149"/>
      <c r="H56" s="149"/>
      <c r="I56" s="149"/>
      <c r="J56" s="149"/>
      <c r="K56" s="149"/>
      <c r="L56" s="149"/>
    </row>
    <row r="57" spans="1:12" s="125" customFormat="1" ht="15" customHeight="1" x14ac:dyDescent="0.3">
      <c r="A57" s="124" t="s">
        <v>136</v>
      </c>
      <c r="B57" s="124"/>
      <c r="C57" s="124"/>
      <c r="D57" s="124"/>
      <c r="E57" s="124"/>
      <c r="F57" s="124"/>
    </row>
    <row r="58" spans="1:12" s="127" customFormat="1" ht="7.2" customHeight="1" thickBot="1" x14ac:dyDescent="0.35">
      <c r="A58" s="126"/>
      <c r="B58" s="126"/>
      <c r="C58" s="126"/>
      <c r="D58" s="126"/>
      <c r="E58" s="126"/>
      <c r="F58" s="126"/>
    </row>
    <row r="59" spans="1:12" s="151" customFormat="1" ht="9.9" customHeight="1" x14ac:dyDescent="0.3">
      <c r="A59" s="128" t="s">
        <v>1</v>
      </c>
      <c r="B59" s="128"/>
      <c r="C59" s="129"/>
      <c r="D59" s="129" t="s">
        <v>127</v>
      </c>
      <c r="E59" s="130" t="s">
        <v>128</v>
      </c>
      <c r="F59" s="130" t="s">
        <v>129</v>
      </c>
    </row>
    <row r="60" spans="1:12" s="151" customFormat="1" ht="15.75" customHeight="1" x14ac:dyDescent="0.3">
      <c r="A60" s="132"/>
      <c r="B60" s="132"/>
      <c r="C60" s="132"/>
      <c r="D60" s="132"/>
      <c r="E60" s="133" t="s">
        <v>130</v>
      </c>
      <c r="F60" s="133" t="s">
        <v>131</v>
      </c>
    </row>
    <row r="61" spans="1:12" s="151" customFormat="1" ht="8.4" customHeight="1" x14ac:dyDescent="0.3">
      <c r="C61" s="135"/>
      <c r="D61" s="152"/>
      <c r="E61" s="153"/>
      <c r="F61" s="153"/>
    </row>
    <row r="62" spans="1:12" s="143" customFormat="1" ht="12.45" customHeight="1" x14ac:dyDescent="0.3">
      <c r="A62" s="137">
        <v>1</v>
      </c>
      <c r="B62" s="138"/>
      <c r="C62" s="139" t="s">
        <v>132</v>
      </c>
      <c r="D62" s="140">
        <v>73602450.328999996</v>
      </c>
      <c r="E62" s="141">
        <v>33.678500595878035</v>
      </c>
      <c r="F62" s="142">
        <v>33.678500595878035</v>
      </c>
    </row>
    <row r="63" spans="1:12" s="143" customFormat="1" ht="12.45" customHeight="1" x14ac:dyDescent="0.3">
      <c r="A63" s="137">
        <v>2</v>
      </c>
      <c r="B63" s="138"/>
      <c r="C63" s="139" t="s">
        <v>29</v>
      </c>
      <c r="D63" s="140">
        <v>43164314.333999999</v>
      </c>
      <c r="E63" s="141">
        <v>19.750828668342741</v>
      </c>
      <c r="F63" s="142">
        <v>53.429329264220776</v>
      </c>
    </row>
    <row r="64" spans="1:12" s="143" customFormat="1" ht="12.45" customHeight="1" x14ac:dyDescent="0.3">
      <c r="A64" s="137">
        <v>3</v>
      </c>
      <c r="B64" s="138"/>
      <c r="C64" s="139" t="s">
        <v>117</v>
      </c>
      <c r="D64" s="140">
        <v>28657414.454999998</v>
      </c>
      <c r="E64" s="141">
        <v>13.112861670839896</v>
      </c>
      <c r="F64" s="142">
        <v>66.542190935060674</v>
      </c>
    </row>
    <row r="65" spans="1:6" s="143" customFormat="1" ht="12.45" customHeight="1" x14ac:dyDescent="0.3">
      <c r="A65" s="137">
        <v>4</v>
      </c>
      <c r="B65" s="138"/>
      <c r="C65" s="139" t="s">
        <v>36</v>
      </c>
      <c r="D65" s="140">
        <v>27326356.870999999</v>
      </c>
      <c r="E65" s="141">
        <v>12.503805539753058</v>
      </c>
      <c r="F65" s="142">
        <v>79.045996474813734</v>
      </c>
    </row>
    <row r="66" spans="1:6" s="143" customFormat="1" ht="12.45" customHeight="1" x14ac:dyDescent="0.3">
      <c r="A66" s="137">
        <v>5</v>
      </c>
      <c r="B66" s="138"/>
      <c r="C66" s="139" t="s">
        <v>37</v>
      </c>
      <c r="D66" s="140">
        <v>13245509.187999999</v>
      </c>
      <c r="E66" s="141">
        <v>6.0607885618857331</v>
      </c>
      <c r="F66" s="142">
        <v>85.106785036699463</v>
      </c>
    </row>
    <row r="67" spans="1:6" s="143" customFormat="1" ht="12.45" customHeight="1" x14ac:dyDescent="0.3">
      <c r="A67" s="137">
        <v>6</v>
      </c>
      <c r="B67" s="138"/>
      <c r="C67" s="139" t="s">
        <v>33</v>
      </c>
      <c r="D67" s="140">
        <v>7281707.2819999997</v>
      </c>
      <c r="E67" s="141">
        <v>3.3319132982617696</v>
      </c>
      <c r="F67" s="142">
        <v>88.438698334961231</v>
      </c>
    </row>
    <row r="68" spans="1:6" s="143" customFormat="1" ht="12.45" customHeight="1" x14ac:dyDescent="0.3">
      <c r="A68" s="137">
        <v>7</v>
      </c>
      <c r="B68" s="138"/>
      <c r="C68" s="139" t="s">
        <v>46</v>
      </c>
      <c r="D68" s="140">
        <v>4657659.2949999999</v>
      </c>
      <c r="E68" s="141">
        <v>2.1312195537089207</v>
      </c>
      <c r="F68" s="142">
        <v>90.569917888670147</v>
      </c>
    </row>
    <row r="69" spans="1:6" s="143" customFormat="1" ht="12.45" customHeight="1" x14ac:dyDescent="0.3">
      <c r="A69" s="137">
        <v>8</v>
      </c>
      <c r="B69" s="138"/>
      <c r="C69" s="139" t="s">
        <v>118</v>
      </c>
      <c r="D69" s="140">
        <v>4263242.7759999996</v>
      </c>
      <c r="E69" s="141">
        <v>1.9507451685384603</v>
      </c>
      <c r="F69" s="142">
        <v>92.520663057208608</v>
      </c>
    </row>
    <row r="70" spans="1:6" s="143" customFormat="1" ht="12.45" customHeight="1" x14ac:dyDescent="0.3">
      <c r="A70" s="137">
        <v>9</v>
      </c>
      <c r="B70" s="138"/>
      <c r="C70" s="139" t="s">
        <v>32</v>
      </c>
      <c r="D70" s="140">
        <v>3288547.1919999998</v>
      </c>
      <c r="E70" s="141">
        <v>1.5047506987917123</v>
      </c>
      <c r="F70" s="142">
        <v>94.025413756000319</v>
      </c>
    </row>
    <row r="71" spans="1:6" s="143" customFormat="1" ht="12.45" customHeight="1" x14ac:dyDescent="0.3">
      <c r="A71" s="137">
        <v>10</v>
      </c>
      <c r="B71" s="138"/>
      <c r="C71" s="139" t="s">
        <v>38</v>
      </c>
      <c r="D71" s="140">
        <v>3011254.5809999998</v>
      </c>
      <c r="E71" s="141">
        <v>1.3778690620655976</v>
      </c>
      <c r="F71" s="142">
        <v>95.403282818065918</v>
      </c>
    </row>
    <row r="72" spans="1:6" s="143" customFormat="1" ht="12.45" customHeight="1" x14ac:dyDescent="0.3">
      <c r="A72" s="137">
        <v>11</v>
      </c>
      <c r="B72" s="138"/>
      <c r="C72" s="139" t="s">
        <v>47</v>
      </c>
      <c r="D72" s="140">
        <v>2087584.754</v>
      </c>
      <c r="E72" s="141">
        <v>0.95522260559623584</v>
      </c>
      <c r="F72" s="142">
        <v>96.358505423662152</v>
      </c>
    </row>
    <row r="73" spans="1:6" s="143" customFormat="1" ht="12.45" customHeight="1" x14ac:dyDescent="0.3">
      <c r="A73" s="137">
        <v>12</v>
      </c>
      <c r="B73" s="138"/>
      <c r="C73" s="139" t="s">
        <v>45</v>
      </c>
      <c r="D73" s="140">
        <v>1951825.6540000001</v>
      </c>
      <c r="E73" s="141">
        <v>0.89310289477399463</v>
      </c>
      <c r="F73" s="142">
        <v>97.251608318436141</v>
      </c>
    </row>
    <row r="74" spans="1:6" s="143" customFormat="1" ht="12.45" customHeight="1" x14ac:dyDescent="0.3">
      <c r="A74" s="137">
        <v>13</v>
      </c>
      <c r="B74" s="138"/>
      <c r="C74" s="139" t="s">
        <v>39</v>
      </c>
      <c r="D74" s="140">
        <v>1895250.86</v>
      </c>
      <c r="E74" s="141">
        <v>0.8672157914924622</v>
      </c>
      <c r="F74" s="142">
        <v>98.118824109928596</v>
      </c>
    </row>
    <row r="75" spans="1:6" s="143" customFormat="1" ht="12.45" customHeight="1" x14ac:dyDescent="0.3">
      <c r="A75" s="137">
        <v>14</v>
      </c>
      <c r="B75" s="138"/>
      <c r="C75" s="139" t="s">
        <v>30</v>
      </c>
      <c r="D75" s="140">
        <v>1202054.25</v>
      </c>
      <c r="E75" s="141">
        <v>0.55002767698553001</v>
      </c>
      <c r="F75" s="142">
        <v>98.668851786914132</v>
      </c>
    </row>
    <row r="76" spans="1:6" s="143" customFormat="1" ht="12.45" customHeight="1" x14ac:dyDescent="0.3">
      <c r="A76" s="137">
        <v>15</v>
      </c>
      <c r="B76" s="138"/>
      <c r="C76" s="139" t="s">
        <v>42</v>
      </c>
      <c r="D76" s="140">
        <v>996964.26199999999</v>
      </c>
      <c r="E76" s="141">
        <v>0.45618401753951898</v>
      </c>
      <c r="F76" s="142">
        <v>99.125035804453645</v>
      </c>
    </row>
    <row r="77" spans="1:6" s="143" customFormat="1" ht="12.45" customHeight="1" x14ac:dyDescent="0.3">
      <c r="A77" s="137">
        <v>16</v>
      </c>
      <c r="B77" s="138"/>
      <c r="C77" s="139" t="s">
        <v>41</v>
      </c>
      <c r="D77" s="140">
        <v>897042.03300000005</v>
      </c>
      <c r="E77" s="141">
        <v>0.4104622945007409</v>
      </c>
      <c r="F77" s="142">
        <v>99.535498098954392</v>
      </c>
    </row>
    <row r="78" spans="1:6" s="143" customFormat="1" ht="12.45" customHeight="1" x14ac:dyDescent="0.3">
      <c r="A78" s="137">
        <v>17</v>
      </c>
      <c r="B78" s="138"/>
      <c r="C78" s="139" t="s">
        <v>43</v>
      </c>
      <c r="D78" s="140">
        <v>832795.16399999999</v>
      </c>
      <c r="E78" s="141">
        <v>0.38106465615815888</v>
      </c>
      <c r="F78" s="142">
        <v>99.916562755112551</v>
      </c>
    </row>
    <row r="79" spans="1:6" s="143" customFormat="1" ht="12.45" customHeight="1" x14ac:dyDescent="0.3">
      <c r="A79" s="137">
        <v>18</v>
      </c>
      <c r="B79" s="138"/>
      <c r="C79" s="139" t="s">
        <v>44</v>
      </c>
      <c r="D79" s="140">
        <v>124637.75999999999</v>
      </c>
      <c r="E79" s="141">
        <v>5.7030884918446913E-2</v>
      </c>
      <c r="F79" s="142">
        <v>99.973593640030998</v>
      </c>
    </row>
    <row r="80" spans="1:6" s="143" customFormat="1" ht="12.45" customHeight="1" x14ac:dyDescent="0.3">
      <c r="A80" s="137">
        <v>19</v>
      </c>
      <c r="B80" s="138"/>
      <c r="C80" s="139" t="s">
        <v>35</v>
      </c>
      <c r="D80" s="140">
        <v>57709.599999999999</v>
      </c>
      <c r="E80" s="141">
        <v>2.6406359968998191E-2</v>
      </c>
      <c r="F80" s="142">
        <v>100</v>
      </c>
    </row>
    <row r="81" spans="1:12" s="148" customFormat="1" ht="6" customHeight="1" x14ac:dyDescent="0.3">
      <c r="A81" s="144"/>
      <c r="B81" s="144"/>
      <c r="C81" s="145"/>
      <c r="D81" s="146"/>
      <c r="E81" s="147"/>
      <c r="F81" s="147"/>
    </row>
    <row r="82" spans="1:12" s="127" customFormat="1" ht="9.75" customHeight="1" x14ac:dyDescent="0.3">
      <c r="A82" s="149"/>
      <c r="B82" s="149"/>
      <c r="C82" s="149"/>
      <c r="D82" s="149"/>
      <c r="E82" s="149"/>
      <c r="F82" s="149"/>
      <c r="G82" s="149"/>
      <c r="H82" s="149"/>
      <c r="I82" s="149"/>
      <c r="J82" s="149"/>
      <c r="K82" s="149"/>
      <c r="L82" s="149"/>
    </row>
    <row r="83" spans="1:12" s="125" customFormat="1" ht="15" customHeight="1" x14ac:dyDescent="0.3">
      <c r="A83" s="124" t="s">
        <v>137</v>
      </c>
      <c r="B83" s="124"/>
      <c r="C83" s="124"/>
      <c r="D83" s="124"/>
      <c r="E83" s="124"/>
      <c r="F83" s="124"/>
    </row>
    <row r="84" spans="1:12" s="127" customFormat="1" ht="7.2" customHeight="1" thickBot="1" x14ac:dyDescent="0.35">
      <c r="A84" s="126"/>
      <c r="B84" s="126"/>
      <c r="C84" s="126"/>
      <c r="D84" s="126"/>
      <c r="E84" s="126"/>
      <c r="F84" s="126"/>
    </row>
    <row r="85" spans="1:12" s="151" customFormat="1" ht="12.75" customHeight="1" x14ac:dyDescent="0.3">
      <c r="A85" s="154" t="s">
        <v>1</v>
      </c>
      <c r="B85" s="154"/>
      <c r="C85" s="155"/>
      <c r="D85" s="129" t="s">
        <v>127</v>
      </c>
      <c r="E85" s="130" t="s">
        <v>128</v>
      </c>
      <c r="F85" s="130" t="s">
        <v>129</v>
      </c>
    </row>
    <row r="86" spans="1:12" s="143" customFormat="1" ht="12.75" customHeight="1" x14ac:dyDescent="0.3">
      <c r="A86" s="156"/>
      <c r="B86" s="156"/>
      <c r="C86" s="156"/>
      <c r="D86" s="132"/>
      <c r="E86" s="133" t="s">
        <v>130</v>
      </c>
      <c r="F86" s="133" t="s">
        <v>131</v>
      </c>
    </row>
    <row r="87" spans="1:12" s="143" customFormat="1" ht="7.5" customHeight="1" x14ac:dyDescent="0.3">
      <c r="C87" s="135"/>
      <c r="D87" s="152"/>
      <c r="E87" s="153"/>
      <c r="F87" s="153"/>
    </row>
    <row r="88" spans="1:12" s="143" customFormat="1" ht="12.45" customHeight="1" x14ac:dyDescent="0.3">
      <c r="A88" s="137">
        <v>1</v>
      </c>
      <c r="B88" s="138"/>
      <c r="C88" s="139" t="s">
        <v>132</v>
      </c>
      <c r="D88" s="140">
        <v>5101974.4879999999</v>
      </c>
      <c r="E88" s="141">
        <v>38.839870811381559</v>
      </c>
      <c r="F88" s="142">
        <v>38.839870811381559</v>
      </c>
    </row>
    <row r="89" spans="1:12" s="143" customFormat="1" ht="12.45" customHeight="1" x14ac:dyDescent="0.3">
      <c r="A89" s="137">
        <v>2</v>
      </c>
      <c r="B89" s="138"/>
      <c r="C89" s="139" t="s">
        <v>29</v>
      </c>
      <c r="D89" s="140">
        <v>3163258.9219999998</v>
      </c>
      <c r="E89" s="141">
        <v>24.080984364465539</v>
      </c>
      <c r="F89" s="142">
        <v>62.920855175847095</v>
      </c>
    </row>
    <row r="90" spans="1:12" s="143" customFormat="1" ht="12.45" customHeight="1" x14ac:dyDescent="0.3">
      <c r="A90" s="137">
        <v>3</v>
      </c>
      <c r="B90" s="138"/>
      <c r="C90" s="139" t="s">
        <v>117</v>
      </c>
      <c r="D90" s="140">
        <v>2006950.1810000001</v>
      </c>
      <c r="E90" s="141">
        <v>15.278337031723479</v>
      </c>
      <c r="F90" s="142">
        <v>78.199192207570576</v>
      </c>
    </row>
    <row r="91" spans="1:12" s="143" customFormat="1" ht="12.45" customHeight="1" x14ac:dyDescent="0.3">
      <c r="A91" s="137">
        <v>4</v>
      </c>
      <c r="B91" s="138"/>
      <c r="C91" s="139" t="s">
        <v>36</v>
      </c>
      <c r="D91" s="140">
        <v>1567962.1059999999</v>
      </c>
      <c r="E91" s="141">
        <v>11.936446522306044</v>
      </c>
      <c r="F91" s="142">
        <v>90.135638729876618</v>
      </c>
    </row>
    <row r="92" spans="1:12" s="143" customFormat="1" ht="12.45" customHeight="1" x14ac:dyDescent="0.3">
      <c r="A92" s="137">
        <v>5</v>
      </c>
      <c r="B92" s="138"/>
      <c r="C92" s="139" t="s">
        <v>33</v>
      </c>
      <c r="D92" s="140">
        <v>853575.27599999995</v>
      </c>
      <c r="E92" s="141">
        <v>6.4980241523366384</v>
      </c>
      <c r="F92" s="142">
        <v>96.633662882213258</v>
      </c>
    </row>
    <row r="93" spans="1:12" s="143" customFormat="1" ht="12.45" customHeight="1" x14ac:dyDescent="0.3">
      <c r="A93" s="137">
        <v>6</v>
      </c>
      <c r="B93" s="138"/>
      <c r="C93" s="139" t="s">
        <v>118</v>
      </c>
      <c r="D93" s="140">
        <v>291317.19900000002</v>
      </c>
      <c r="E93" s="141">
        <v>2.2177144164295814</v>
      </c>
      <c r="F93" s="142">
        <v>98.851377298642845</v>
      </c>
    </row>
    <row r="94" spans="1:12" s="143" customFormat="1" ht="12.45" customHeight="1" x14ac:dyDescent="0.3">
      <c r="A94" s="137">
        <v>7</v>
      </c>
      <c r="B94" s="138"/>
      <c r="C94" s="139" t="s">
        <v>38</v>
      </c>
      <c r="D94" s="140">
        <v>80945.823999999993</v>
      </c>
      <c r="E94" s="141">
        <v>0.61621737903147833</v>
      </c>
      <c r="F94" s="142">
        <v>99.467594677674327</v>
      </c>
    </row>
    <row r="95" spans="1:12" s="143" customFormat="1" ht="12.45" customHeight="1" x14ac:dyDescent="0.3">
      <c r="A95" s="137">
        <v>8</v>
      </c>
      <c r="B95" s="138"/>
      <c r="C95" s="139" t="s">
        <v>43</v>
      </c>
      <c r="D95" s="140">
        <v>46646.872000000003</v>
      </c>
      <c r="E95" s="141">
        <v>0.35510927906369644</v>
      </c>
      <c r="F95" s="142">
        <v>99.822703956738025</v>
      </c>
    </row>
    <row r="96" spans="1:12" s="143" customFormat="1" ht="12.45" customHeight="1" x14ac:dyDescent="0.3">
      <c r="A96" s="137">
        <v>9</v>
      </c>
      <c r="B96" s="138"/>
      <c r="C96" s="139" t="s">
        <v>30</v>
      </c>
      <c r="D96" s="140">
        <v>14160.603999999999</v>
      </c>
      <c r="E96" s="141">
        <v>0.10780062332039105</v>
      </c>
      <c r="F96" s="142">
        <v>99.930504580058411</v>
      </c>
    </row>
    <row r="97" spans="1:12" s="143" customFormat="1" ht="12.45" customHeight="1" x14ac:dyDescent="0.3">
      <c r="A97" s="137">
        <v>10</v>
      </c>
      <c r="B97" s="138"/>
      <c r="C97" s="139" t="s">
        <v>32</v>
      </c>
      <c r="D97" s="140">
        <v>9128.8629999999994</v>
      </c>
      <c r="E97" s="141">
        <v>6.9495419941582648E-2</v>
      </c>
      <c r="F97" s="142">
        <v>100</v>
      </c>
    </row>
    <row r="98" spans="1:12" s="143" customFormat="1" ht="12.45" customHeight="1" x14ac:dyDescent="0.3">
      <c r="A98" s="137">
        <v>11</v>
      </c>
      <c r="B98" s="138"/>
      <c r="C98" s="139" t="s">
        <v>35</v>
      </c>
      <c r="D98" s="140">
        <v>0</v>
      </c>
      <c r="E98" s="141">
        <v>0</v>
      </c>
      <c r="F98" s="142">
        <v>100</v>
      </c>
    </row>
    <row r="99" spans="1:12" s="143" customFormat="1" ht="12.45" customHeight="1" x14ac:dyDescent="0.3">
      <c r="A99" s="137">
        <v>12</v>
      </c>
      <c r="B99" s="138"/>
      <c r="C99" s="139" t="s">
        <v>37</v>
      </c>
      <c r="D99" s="140">
        <v>0</v>
      </c>
      <c r="E99" s="141">
        <v>0</v>
      </c>
      <c r="F99" s="142">
        <v>100</v>
      </c>
    </row>
    <row r="100" spans="1:12" s="143" customFormat="1" ht="12.45" customHeight="1" x14ac:dyDescent="0.3">
      <c r="A100" s="137">
        <v>13</v>
      </c>
      <c r="B100" s="138"/>
      <c r="C100" s="139" t="s">
        <v>39</v>
      </c>
      <c r="D100" s="140">
        <v>0</v>
      </c>
      <c r="E100" s="141">
        <v>0</v>
      </c>
      <c r="F100" s="142">
        <v>100</v>
      </c>
    </row>
    <row r="101" spans="1:12" s="143" customFormat="1" ht="12.45" customHeight="1" x14ac:dyDescent="0.3">
      <c r="A101" s="137">
        <v>14</v>
      </c>
      <c r="B101" s="138"/>
      <c r="C101" s="139" t="s">
        <v>41</v>
      </c>
      <c r="D101" s="140">
        <v>0</v>
      </c>
      <c r="E101" s="141">
        <v>0</v>
      </c>
      <c r="F101" s="142">
        <v>100</v>
      </c>
    </row>
    <row r="102" spans="1:12" s="143" customFormat="1" ht="12.45" customHeight="1" x14ac:dyDescent="0.3">
      <c r="A102" s="137">
        <v>15</v>
      </c>
      <c r="B102" s="138"/>
      <c r="C102" s="139" t="s">
        <v>42</v>
      </c>
      <c r="D102" s="140">
        <v>0</v>
      </c>
      <c r="E102" s="141">
        <v>0</v>
      </c>
      <c r="F102" s="142">
        <v>100</v>
      </c>
    </row>
    <row r="103" spans="1:12" s="143" customFormat="1" ht="12.45" customHeight="1" x14ac:dyDescent="0.3">
      <c r="A103" s="137">
        <v>16</v>
      </c>
      <c r="B103" s="138"/>
      <c r="C103" s="139" t="s">
        <v>44</v>
      </c>
      <c r="D103" s="140">
        <v>0</v>
      </c>
      <c r="E103" s="141">
        <v>0</v>
      </c>
      <c r="F103" s="142">
        <v>100</v>
      </c>
    </row>
    <row r="104" spans="1:12" s="143" customFormat="1" ht="12.45" customHeight="1" x14ac:dyDescent="0.3">
      <c r="A104" s="137">
        <v>17</v>
      </c>
      <c r="B104" s="138"/>
      <c r="C104" s="139" t="s">
        <v>45</v>
      </c>
      <c r="D104" s="140">
        <v>0</v>
      </c>
      <c r="E104" s="141">
        <v>0</v>
      </c>
      <c r="F104" s="142">
        <v>100</v>
      </c>
    </row>
    <row r="105" spans="1:12" s="143" customFormat="1" ht="12.45" customHeight="1" x14ac:dyDescent="0.3">
      <c r="A105" s="137">
        <v>18</v>
      </c>
      <c r="B105" s="138"/>
      <c r="C105" s="139" t="s">
        <v>46</v>
      </c>
      <c r="D105" s="140">
        <v>0</v>
      </c>
      <c r="E105" s="141">
        <v>0</v>
      </c>
      <c r="F105" s="142">
        <v>100</v>
      </c>
    </row>
    <row r="106" spans="1:12" s="143" customFormat="1" ht="12.45" customHeight="1" x14ac:dyDescent="0.3">
      <c r="A106" s="137">
        <v>19</v>
      </c>
      <c r="B106" s="138"/>
      <c r="C106" s="139" t="s">
        <v>47</v>
      </c>
      <c r="D106" s="140">
        <v>0</v>
      </c>
      <c r="E106" s="141">
        <v>0</v>
      </c>
      <c r="F106" s="142">
        <v>100</v>
      </c>
    </row>
    <row r="107" spans="1:12" s="148" customFormat="1" ht="6" customHeight="1" x14ac:dyDescent="0.3">
      <c r="A107" s="144"/>
      <c r="B107" s="144"/>
      <c r="C107" s="145"/>
      <c r="D107" s="157"/>
      <c r="E107" s="158"/>
      <c r="F107" s="158"/>
    </row>
    <row r="108" spans="1:12" s="127" customFormat="1" ht="6" customHeight="1" x14ac:dyDescent="0.3">
      <c r="A108" s="126"/>
      <c r="B108" s="126"/>
      <c r="C108" s="126"/>
      <c r="D108" s="126"/>
      <c r="E108" s="126"/>
      <c r="F108" s="126"/>
    </row>
    <row r="109" spans="1:12" s="161" customFormat="1" ht="11.1" customHeight="1" x14ac:dyDescent="0.3">
      <c r="A109" s="143" t="s">
        <v>138</v>
      </c>
      <c r="B109" s="159"/>
      <c r="C109" s="160"/>
      <c r="D109" s="160"/>
      <c r="E109" s="160"/>
      <c r="F109" s="160"/>
    </row>
    <row r="110" spans="1:12" s="161" customFormat="1" ht="11.1" customHeight="1" x14ac:dyDescent="0.2">
      <c r="A110" s="162" t="s">
        <v>139</v>
      </c>
      <c r="B110" s="159"/>
      <c r="C110" s="160"/>
      <c r="D110" s="160"/>
      <c r="E110" s="160"/>
      <c r="F110" s="160"/>
    </row>
    <row r="111" spans="1:12" s="127" customFormat="1" ht="12.6" customHeight="1" x14ac:dyDescent="0.3">
      <c r="A111" s="163"/>
      <c r="B111" s="163"/>
      <c r="C111" s="163"/>
      <c r="D111" s="163"/>
      <c r="E111" s="163"/>
      <c r="F111" s="163"/>
      <c r="G111" s="33"/>
      <c r="H111" s="33"/>
      <c r="I111" s="33"/>
      <c r="J111" s="33"/>
      <c r="K111" s="33"/>
      <c r="L111" s="33"/>
    </row>
    <row r="112" spans="1:12" s="127" customFormat="1" x14ac:dyDescent="0.3">
      <c r="A112" s="163"/>
      <c r="B112" s="163"/>
      <c r="C112" s="163"/>
      <c r="D112" s="163"/>
      <c r="E112" s="163"/>
      <c r="F112" s="163"/>
    </row>
    <row r="113" spans="1:6" s="127" customFormat="1" ht="13.8" x14ac:dyDescent="0.3">
      <c r="A113" s="126"/>
      <c r="B113" s="126"/>
      <c r="C113" s="126"/>
      <c r="D113" s="126"/>
      <c r="E113" s="126"/>
      <c r="F113" s="126"/>
    </row>
    <row r="114" spans="1:6" s="127" customFormat="1" ht="13.8" x14ac:dyDescent="0.3">
      <c r="A114" s="126"/>
      <c r="B114" s="126"/>
      <c r="C114" s="126"/>
      <c r="D114" s="126"/>
      <c r="E114" s="126"/>
      <c r="F114" s="126"/>
    </row>
    <row r="115" spans="1:6" s="127" customFormat="1" ht="13.8" x14ac:dyDescent="0.3">
      <c r="A115" s="126"/>
      <c r="B115" s="126"/>
      <c r="C115" s="126"/>
      <c r="D115" s="126"/>
      <c r="E115" s="126"/>
      <c r="F115" s="126"/>
    </row>
    <row r="116" spans="1:6" s="127" customFormat="1" ht="13.8" x14ac:dyDescent="0.3">
      <c r="A116" s="126"/>
      <c r="B116" s="126"/>
      <c r="C116" s="126"/>
      <c r="D116" s="126"/>
      <c r="E116" s="126"/>
      <c r="F116" s="126"/>
    </row>
    <row r="117" spans="1:6" s="127" customFormat="1" ht="13.8" x14ac:dyDescent="0.3">
      <c r="A117" s="126"/>
      <c r="B117" s="126"/>
      <c r="C117" s="126"/>
      <c r="D117" s="126"/>
      <c r="E117" s="126"/>
      <c r="F117" s="126"/>
    </row>
    <row r="118" spans="1:6" s="127" customFormat="1" ht="13.8" x14ac:dyDescent="0.3">
      <c r="A118" s="126"/>
      <c r="B118" s="126"/>
      <c r="C118" s="126"/>
      <c r="D118" s="126"/>
      <c r="E118" s="126"/>
      <c r="F118" s="126"/>
    </row>
    <row r="119" spans="1:6" s="127" customFormat="1" ht="13.8" x14ac:dyDescent="0.3">
      <c r="A119" s="126"/>
      <c r="B119" s="126"/>
      <c r="C119" s="126"/>
      <c r="D119" s="126"/>
      <c r="E119" s="126"/>
      <c r="F119" s="126"/>
    </row>
    <row r="120" spans="1:6" s="127" customFormat="1" ht="13.8" x14ac:dyDescent="0.3">
      <c r="A120" s="126"/>
      <c r="B120" s="126"/>
      <c r="C120" s="126"/>
      <c r="D120" s="126"/>
      <c r="E120" s="126"/>
      <c r="F120" s="126"/>
    </row>
    <row r="121" spans="1:6" s="127" customFormat="1" x14ac:dyDescent="0.3"/>
    <row r="122" spans="1:6" s="127" customFormat="1" x14ac:dyDescent="0.3"/>
    <row r="123" spans="1:6" s="127" customFormat="1" x14ac:dyDescent="0.3"/>
    <row r="124" spans="1:6" s="127" customFormat="1" x14ac:dyDescent="0.3"/>
    <row r="125" spans="1:6" s="127" customFormat="1" x14ac:dyDescent="0.3"/>
    <row r="126" spans="1:6" s="127" customFormat="1" x14ac:dyDescent="0.3"/>
    <row r="127" spans="1:6" s="127" customFormat="1" x14ac:dyDescent="0.3"/>
    <row r="128" spans="1:6" s="127" customFormat="1" x14ac:dyDescent="0.3"/>
    <row r="129" s="127" customFormat="1" x14ac:dyDescent="0.3"/>
    <row r="130" s="127" customFormat="1" x14ac:dyDescent="0.3"/>
    <row r="131" s="127" customFormat="1" x14ac:dyDescent="0.3"/>
    <row r="132" s="127" customFormat="1" x14ac:dyDescent="0.3"/>
    <row r="133" s="127" customFormat="1" x14ac:dyDescent="0.3"/>
    <row r="134" s="127" customFormat="1" x14ac:dyDescent="0.3"/>
    <row r="135" s="127" customFormat="1" x14ac:dyDescent="0.3"/>
    <row r="136" s="127" customFormat="1" x14ac:dyDescent="0.3"/>
    <row r="137" s="127" customFormat="1" x14ac:dyDescent="0.3"/>
    <row r="138" s="127" customFormat="1" x14ac:dyDescent="0.3"/>
    <row r="139" s="127" customFormat="1" x14ac:dyDescent="0.3"/>
    <row r="140" s="127" customFormat="1" x14ac:dyDescent="0.3"/>
    <row r="141" s="127" customFormat="1" x14ac:dyDescent="0.3"/>
    <row r="142" s="127" customFormat="1" x14ac:dyDescent="0.3"/>
    <row r="143" s="127" customFormat="1" x14ac:dyDescent="0.3"/>
    <row r="144" s="127" customFormat="1" x14ac:dyDescent="0.3"/>
    <row r="145" s="127" customFormat="1" x14ac:dyDescent="0.3"/>
    <row r="146" s="127" customFormat="1" x14ac:dyDescent="0.3"/>
    <row r="147" s="127" customFormat="1" x14ac:dyDescent="0.3"/>
    <row r="148" s="127" customFormat="1" x14ac:dyDescent="0.3"/>
    <row r="149" s="127" customFormat="1" x14ac:dyDescent="0.3"/>
    <row r="150" s="127" customFormat="1" x14ac:dyDescent="0.3"/>
    <row r="151" s="127" customFormat="1" x14ac:dyDescent="0.3"/>
    <row r="152" s="127" customFormat="1" x14ac:dyDescent="0.3"/>
    <row r="153" s="127" customFormat="1" x14ac:dyDescent="0.3"/>
    <row r="154" s="127" customFormat="1" x14ac:dyDescent="0.3"/>
    <row r="155" s="127" customFormat="1" x14ac:dyDescent="0.3"/>
    <row r="156" s="127" customFormat="1" x14ac:dyDescent="0.3"/>
    <row r="157" s="127" customFormat="1" x14ac:dyDescent="0.3"/>
    <row r="158" s="127" customFormat="1" x14ac:dyDescent="0.3"/>
    <row r="159" s="127" customFormat="1" x14ac:dyDescent="0.3"/>
    <row r="160" s="127" customFormat="1" x14ac:dyDescent="0.3"/>
    <row r="161" s="127" customFormat="1" x14ac:dyDescent="0.3"/>
    <row r="162" s="127" customFormat="1" x14ac:dyDescent="0.3"/>
    <row r="163" s="127" customFormat="1" x14ac:dyDescent="0.3"/>
    <row r="164" s="127" customFormat="1" x14ac:dyDescent="0.3"/>
    <row r="165" s="127" customFormat="1" x14ac:dyDescent="0.3"/>
    <row r="166" s="127" customFormat="1" x14ac:dyDescent="0.3"/>
    <row r="167" s="127" customFormat="1" x14ac:dyDescent="0.3"/>
    <row r="168" s="127" customFormat="1" x14ac:dyDescent="0.3"/>
    <row r="169" s="127" customFormat="1" x14ac:dyDescent="0.3"/>
    <row r="170" s="127" customFormat="1" x14ac:dyDescent="0.3"/>
    <row r="171" s="127" customFormat="1" x14ac:dyDescent="0.3"/>
    <row r="172" s="127" customFormat="1" x14ac:dyDescent="0.3"/>
    <row r="173" s="127" customFormat="1" x14ac:dyDescent="0.3"/>
    <row r="174" s="127" customFormat="1" x14ac:dyDescent="0.3"/>
    <row r="175" s="127" customFormat="1" x14ac:dyDescent="0.3"/>
    <row r="176" s="127" customFormat="1" x14ac:dyDescent="0.3"/>
    <row r="177" s="127" customFormat="1" x14ac:dyDescent="0.3"/>
    <row r="178" s="127" customFormat="1" x14ac:dyDescent="0.3"/>
    <row r="179" s="127" customFormat="1" x14ac:dyDescent="0.3"/>
    <row r="180" s="127" customFormat="1" x14ac:dyDescent="0.3"/>
    <row r="181" s="127" customFormat="1" x14ac:dyDescent="0.3"/>
    <row r="182" s="127" customFormat="1" x14ac:dyDescent="0.3"/>
    <row r="183" s="127" customFormat="1" x14ac:dyDescent="0.3"/>
    <row r="184" s="127" customFormat="1" x14ac:dyDescent="0.3"/>
    <row r="185" s="127" customFormat="1" x14ac:dyDescent="0.3"/>
    <row r="186" s="127" customFormat="1" x14ac:dyDescent="0.3"/>
    <row r="187" s="127" customFormat="1" x14ac:dyDescent="0.3"/>
    <row r="188" s="127" customFormat="1" x14ac:dyDescent="0.3"/>
    <row r="189" s="127" customFormat="1" x14ac:dyDescent="0.3"/>
    <row r="190" s="127" customFormat="1" x14ac:dyDescent="0.3"/>
    <row r="191" s="127" customFormat="1" x14ac:dyDescent="0.3"/>
    <row r="192" s="127" customFormat="1" x14ac:dyDescent="0.3"/>
    <row r="193" s="127" customFormat="1" x14ac:dyDescent="0.3"/>
    <row r="194" s="127" customFormat="1" x14ac:dyDescent="0.3"/>
    <row r="195" s="127" customFormat="1" x14ac:dyDescent="0.3"/>
    <row r="196" s="127" customFormat="1" x14ac:dyDescent="0.3"/>
    <row r="197" s="127" customFormat="1" x14ac:dyDescent="0.3"/>
    <row r="198" s="127" customFormat="1" x14ac:dyDescent="0.3"/>
    <row r="199" s="127" customFormat="1" x14ac:dyDescent="0.3"/>
    <row r="200" s="127" customFormat="1" x14ac:dyDescent="0.3"/>
    <row r="201" s="127" customFormat="1" x14ac:dyDescent="0.3"/>
    <row r="202" s="127" customFormat="1" x14ac:dyDescent="0.3"/>
    <row r="203" s="127" customFormat="1" x14ac:dyDescent="0.3"/>
    <row r="204" s="127" customFormat="1" x14ac:dyDescent="0.3"/>
    <row r="205" s="127" customFormat="1" x14ac:dyDescent="0.3"/>
    <row r="206" s="127" customFormat="1" x14ac:dyDescent="0.3"/>
    <row r="207" s="127" customFormat="1" x14ac:dyDescent="0.3"/>
    <row r="208" s="127" customFormat="1" x14ac:dyDescent="0.3"/>
    <row r="209" s="127" customFormat="1" x14ac:dyDescent="0.3"/>
    <row r="210" s="127" customFormat="1" x14ac:dyDescent="0.3"/>
    <row r="211" s="127" customFormat="1" x14ac:dyDescent="0.3"/>
    <row r="212" s="127" customFormat="1" x14ac:dyDescent="0.3"/>
    <row r="213" s="127" customFormat="1" x14ac:dyDescent="0.3"/>
    <row r="214" s="127" customFormat="1" x14ac:dyDescent="0.3"/>
    <row r="215" s="127" customFormat="1" x14ac:dyDescent="0.3"/>
    <row r="216" s="127" customFormat="1" x14ac:dyDescent="0.3"/>
    <row r="217" s="127" customFormat="1" x14ac:dyDescent="0.3"/>
    <row r="218" s="127" customFormat="1" x14ac:dyDescent="0.3"/>
    <row r="219" s="127" customFormat="1" x14ac:dyDescent="0.3"/>
    <row r="220" s="127" customFormat="1" x14ac:dyDescent="0.3"/>
    <row r="221" s="127" customFormat="1" x14ac:dyDescent="0.3"/>
    <row r="222" s="127" customFormat="1" x14ac:dyDescent="0.3"/>
    <row r="223" s="127" customFormat="1" x14ac:dyDescent="0.3"/>
    <row r="224" s="127" customFormat="1" x14ac:dyDescent="0.3"/>
    <row r="225" s="127" customFormat="1" x14ac:dyDescent="0.3"/>
    <row r="226" s="127" customFormat="1" x14ac:dyDescent="0.3"/>
    <row r="227" s="127" customFormat="1" x14ac:dyDescent="0.3"/>
    <row r="228" s="127" customFormat="1" x14ac:dyDescent="0.3"/>
    <row r="229" s="127" customFormat="1" x14ac:dyDescent="0.3"/>
    <row r="230" s="127" customFormat="1" x14ac:dyDescent="0.3"/>
    <row r="231" s="127" customFormat="1" x14ac:dyDescent="0.3"/>
    <row r="232" s="127" customFormat="1" x14ac:dyDescent="0.3"/>
    <row r="233" s="127" customFormat="1" x14ac:dyDescent="0.3"/>
    <row r="234" s="127" customFormat="1" x14ac:dyDescent="0.3"/>
    <row r="235" s="127" customFormat="1" x14ac:dyDescent="0.3"/>
    <row r="236" s="127" customFormat="1" x14ac:dyDescent="0.3"/>
    <row r="237" s="127" customFormat="1" x14ac:dyDescent="0.3"/>
    <row r="238" s="127" customFormat="1" x14ac:dyDescent="0.3"/>
    <row r="239" s="127" customFormat="1" x14ac:dyDescent="0.3"/>
    <row r="240" s="127" customFormat="1" x14ac:dyDescent="0.3"/>
    <row r="241" s="127" customFormat="1" x14ac:dyDescent="0.3"/>
    <row r="242" s="127" customFormat="1" x14ac:dyDescent="0.3"/>
    <row r="243" s="127" customFormat="1" x14ac:dyDescent="0.3"/>
    <row r="244" s="127" customFormat="1" x14ac:dyDescent="0.3"/>
    <row r="245" s="127" customFormat="1" x14ac:dyDescent="0.3"/>
    <row r="246" s="127" customFormat="1" x14ac:dyDescent="0.3"/>
    <row r="247" s="127" customFormat="1" x14ac:dyDescent="0.3"/>
    <row r="248" s="127" customFormat="1" x14ac:dyDescent="0.3"/>
    <row r="249" s="127" customFormat="1" x14ac:dyDescent="0.3"/>
    <row r="250" s="127" customFormat="1" x14ac:dyDescent="0.3"/>
    <row r="251" s="127" customFormat="1" x14ac:dyDescent="0.3"/>
    <row r="252" s="127" customFormat="1" x14ac:dyDescent="0.3"/>
    <row r="253" s="127" customFormat="1" x14ac:dyDescent="0.3"/>
    <row r="254" s="127" customFormat="1" x14ac:dyDescent="0.3"/>
    <row r="255" s="127" customFormat="1" x14ac:dyDescent="0.3"/>
    <row r="256" s="127" customFormat="1" x14ac:dyDescent="0.3"/>
    <row r="257" s="127" customFormat="1" x14ac:dyDescent="0.3"/>
    <row r="258" s="127" customFormat="1" x14ac:dyDescent="0.3"/>
    <row r="259" s="127" customFormat="1" x14ac:dyDescent="0.3"/>
    <row r="260" s="127" customFormat="1" x14ac:dyDescent="0.3"/>
    <row r="261" s="127" customFormat="1" x14ac:dyDescent="0.3"/>
    <row r="262" s="127" customFormat="1" x14ac:dyDescent="0.3"/>
    <row r="263" s="127" customFormat="1" x14ac:dyDescent="0.3"/>
    <row r="264" s="127" customFormat="1" x14ac:dyDescent="0.3"/>
    <row r="265" s="127" customFormat="1" x14ac:dyDescent="0.3"/>
    <row r="266" s="127" customFormat="1" x14ac:dyDescent="0.3"/>
    <row r="267" s="127" customFormat="1" x14ac:dyDescent="0.3"/>
    <row r="268" s="127" customFormat="1" x14ac:dyDescent="0.3"/>
    <row r="269" s="127" customFormat="1" x14ac:dyDescent="0.3"/>
    <row r="270" s="127" customFormat="1" x14ac:dyDescent="0.3"/>
    <row r="271" s="127" customFormat="1" x14ac:dyDescent="0.3"/>
    <row r="272" s="127" customFormat="1" x14ac:dyDescent="0.3"/>
    <row r="273" s="127" customFormat="1" x14ac:dyDescent="0.3"/>
    <row r="274" s="127" customFormat="1" x14ac:dyDescent="0.3"/>
    <row r="275" s="127" customFormat="1" x14ac:dyDescent="0.3"/>
    <row r="276" s="127" customFormat="1" x14ac:dyDescent="0.3"/>
    <row r="277" s="127" customFormat="1" x14ac:dyDescent="0.3"/>
    <row r="278" s="127" customFormat="1" x14ac:dyDescent="0.3"/>
    <row r="279" s="127" customFormat="1" x14ac:dyDescent="0.3"/>
    <row r="280" s="127" customFormat="1" x14ac:dyDescent="0.3"/>
    <row r="281" s="127" customFormat="1" x14ac:dyDescent="0.3"/>
    <row r="282" s="127" customFormat="1" x14ac:dyDescent="0.3"/>
    <row r="283" s="127" customFormat="1" x14ac:dyDescent="0.3"/>
    <row r="284" s="127" customFormat="1" x14ac:dyDescent="0.3"/>
    <row r="285" s="127" customFormat="1" x14ac:dyDescent="0.3"/>
    <row r="286" s="127" customFormat="1" x14ac:dyDescent="0.3"/>
    <row r="287" s="127" customFormat="1" x14ac:dyDescent="0.3"/>
    <row r="288" s="127" customFormat="1" x14ac:dyDescent="0.3"/>
    <row r="289" s="127" customFormat="1" x14ac:dyDescent="0.3"/>
    <row r="290" s="127" customFormat="1" x14ac:dyDescent="0.3"/>
    <row r="291" s="127" customFormat="1" x14ac:dyDescent="0.3"/>
    <row r="292" s="127" customFormat="1" x14ac:dyDescent="0.3"/>
    <row r="293" s="127" customFormat="1" x14ac:dyDescent="0.3"/>
    <row r="294" s="127" customFormat="1" x14ac:dyDescent="0.3"/>
    <row r="295" s="127" customFormat="1" x14ac:dyDescent="0.3"/>
    <row r="296" s="127" customFormat="1" x14ac:dyDescent="0.3"/>
    <row r="297" s="127" customFormat="1" x14ac:dyDescent="0.3"/>
    <row r="298" s="127" customFormat="1" x14ac:dyDescent="0.3"/>
    <row r="299" s="127" customFormat="1" x14ac:dyDescent="0.3"/>
    <row r="300" s="127" customFormat="1" x14ac:dyDescent="0.3"/>
    <row r="301" s="127" customFormat="1" x14ac:dyDescent="0.3"/>
    <row r="302" s="127" customFormat="1" x14ac:dyDescent="0.3"/>
    <row r="303" s="127" customFormat="1" x14ac:dyDescent="0.3"/>
    <row r="304" s="127" customFormat="1" x14ac:dyDescent="0.3"/>
    <row r="305" s="127" customFormat="1" x14ac:dyDescent="0.3"/>
    <row r="306" s="127" customFormat="1" x14ac:dyDescent="0.3"/>
    <row r="307" s="127" customFormat="1" x14ac:dyDescent="0.3"/>
    <row r="308" s="127" customFormat="1" x14ac:dyDescent="0.3"/>
    <row r="309" s="127" customFormat="1" x14ac:dyDescent="0.3"/>
    <row r="310" s="127" customFormat="1" x14ac:dyDescent="0.3"/>
    <row r="311" s="127" customFormat="1" x14ac:dyDescent="0.3"/>
    <row r="312" s="127" customFormat="1" x14ac:dyDescent="0.3"/>
    <row r="313" s="127" customFormat="1" x14ac:dyDescent="0.3"/>
    <row r="314" s="127" customFormat="1" x14ac:dyDescent="0.3"/>
    <row r="315" s="127" customFormat="1" x14ac:dyDescent="0.3"/>
    <row r="316" s="127" customFormat="1" x14ac:dyDescent="0.3"/>
    <row r="317" s="127" customFormat="1" x14ac:dyDescent="0.3"/>
    <row r="318" s="127" customFormat="1" x14ac:dyDescent="0.3"/>
    <row r="319" s="127" customFormat="1" x14ac:dyDescent="0.3"/>
    <row r="320" s="127" customFormat="1" x14ac:dyDescent="0.3"/>
    <row r="321" s="127" customFormat="1" x14ac:dyDescent="0.3"/>
    <row r="322" s="127" customFormat="1" x14ac:dyDescent="0.3"/>
    <row r="323" s="127" customFormat="1" x14ac:dyDescent="0.3"/>
    <row r="324" s="127" customFormat="1" x14ac:dyDescent="0.3"/>
    <row r="325" s="127" customFormat="1" x14ac:dyDescent="0.3"/>
    <row r="326" s="127" customFormat="1" x14ac:dyDescent="0.3"/>
    <row r="327" s="127" customFormat="1" x14ac:dyDescent="0.3"/>
    <row r="328" s="127" customFormat="1" x14ac:dyDescent="0.3"/>
    <row r="329" s="127" customFormat="1" x14ac:dyDescent="0.3"/>
    <row r="330" s="127" customFormat="1" x14ac:dyDescent="0.3"/>
    <row r="331" s="127" customFormat="1" x14ac:dyDescent="0.3"/>
    <row r="332" s="127" customFormat="1" x14ac:dyDescent="0.3"/>
    <row r="333" s="127" customFormat="1" x14ac:dyDescent="0.3"/>
    <row r="334" s="127" customFormat="1" x14ac:dyDescent="0.3"/>
    <row r="335" s="127" customFormat="1" x14ac:dyDescent="0.3"/>
    <row r="336" s="127" customFormat="1" x14ac:dyDescent="0.3"/>
    <row r="337" s="127" customFormat="1" x14ac:dyDescent="0.3"/>
    <row r="338" s="127" customFormat="1" x14ac:dyDescent="0.3"/>
    <row r="339" s="127" customFormat="1" x14ac:dyDescent="0.3"/>
    <row r="340" s="127" customFormat="1" x14ac:dyDescent="0.3"/>
    <row r="341" s="127" customFormat="1" x14ac:dyDescent="0.3"/>
    <row r="342" s="127" customFormat="1" x14ac:dyDescent="0.3"/>
    <row r="343" s="127" customFormat="1" x14ac:dyDescent="0.3"/>
    <row r="344" s="127" customFormat="1" x14ac:dyDescent="0.3"/>
    <row r="345" s="127" customFormat="1" x14ac:dyDescent="0.3"/>
    <row r="346" s="127" customFormat="1" x14ac:dyDescent="0.3"/>
    <row r="347" s="127" customFormat="1" x14ac:dyDescent="0.3"/>
    <row r="348" s="127" customFormat="1" x14ac:dyDescent="0.3"/>
    <row r="349" s="127" customFormat="1" x14ac:dyDescent="0.3"/>
    <row r="350" s="127" customFormat="1" x14ac:dyDescent="0.3"/>
    <row r="351" s="127" customFormat="1" x14ac:dyDescent="0.3"/>
    <row r="352" s="127" customFormat="1" x14ac:dyDescent="0.3"/>
    <row r="353" s="127" customFormat="1" x14ac:dyDescent="0.3"/>
    <row r="354" s="127" customFormat="1" x14ac:dyDescent="0.3"/>
    <row r="355" s="127" customFormat="1" x14ac:dyDescent="0.3"/>
    <row r="356" s="127" customFormat="1" x14ac:dyDescent="0.3"/>
    <row r="357" s="127" customFormat="1" x14ac:dyDescent="0.3"/>
    <row r="358" s="127" customFormat="1" x14ac:dyDescent="0.3"/>
    <row r="359" s="127" customFormat="1" x14ac:dyDescent="0.3"/>
    <row r="360" s="127" customFormat="1" x14ac:dyDescent="0.3"/>
    <row r="361" s="127" customFormat="1" x14ac:dyDescent="0.3"/>
    <row r="362" s="127" customFormat="1" x14ac:dyDescent="0.3"/>
    <row r="363" s="127" customFormat="1" x14ac:dyDescent="0.3"/>
    <row r="364" s="127" customFormat="1" x14ac:dyDescent="0.3"/>
    <row r="365" s="127" customFormat="1" x14ac:dyDescent="0.3"/>
    <row r="366" s="127" customFormat="1" x14ac:dyDescent="0.3"/>
    <row r="367" s="127" customFormat="1" x14ac:dyDescent="0.3"/>
    <row r="368" s="127" customFormat="1" x14ac:dyDescent="0.3"/>
    <row r="369" s="127" customFormat="1" x14ac:dyDescent="0.3"/>
    <row r="370" s="127" customFormat="1" x14ac:dyDescent="0.3"/>
    <row r="371" s="127" customFormat="1" x14ac:dyDescent="0.3"/>
    <row r="372" s="127" customFormat="1" x14ac:dyDescent="0.3"/>
    <row r="373" s="127" customFormat="1" x14ac:dyDescent="0.3"/>
    <row r="374" s="127" customFormat="1" x14ac:dyDescent="0.3"/>
    <row r="375" s="127" customFormat="1" x14ac:dyDescent="0.3"/>
    <row r="376" s="127" customFormat="1" x14ac:dyDescent="0.3"/>
    <row r="377" s="127" customFormat="1" x14ac:dyDescent="0.3"/>
    <row r="378" s="127" customFormat="1" x14ac:dyDescent="0.3"/>
    <row r="379" s="127" customFormat="1" x14ac:dyDescent="0.3"/>
    <row r="380" s="127" customFormat="1" x14ac:dyDescent="0.3"/>
    <row r="381" s="127" customFormat="1" x14ac:dyDescent="0.3"/>
    <row r="382" s="127" customFormat="1" x14ac:dyDescent="0.3"/>
    <row r="383" s="127" customFormat="1" x14ac:dyDescent="0.3"/>
    <row r="384" s="127" customFormat="1" x14ac:dyDescent="0.3"/>
    <row r="385" s="127" customFormat="1" x14ac:dyDescent="0.3"/>
    <row r="386" s="127" customFormat="1" x14ac:dyDescent="0.3"/>
    <row r="387" s="127" customFormat="1" x14ac:dyDescent="0.3"/>
    <row r="388" s="127" customFormat="1" x14ac:dyDescent="0.3"/>
    <row r="389" s="127" customFormat="1" x14ac:dyDescent="0.3"/>
    <row r="390" s="127" customFormat="1" x14ac:dyDescent="0.3"/>
    <row r="391" s="127" customFormat="1" x14ac:dyDescent="0.3"/>
    <row r="392" s="127" customFormat="1" x14ac:dyDescent="0.3"/>
    <row r="393" s="127" customFormat="1" x14ac:dyDescent="0.3"/>
    <row r="394" s="127" customFormat="1" x14ac:dyDescent="0.3"/>
    <row r="395" s="127" customFormat="1" x14ac:dyDescent="0.3"/>
    <row r="396" s="127" customFormat="1" x14ac:dyDescent="0.3"/>
    <row r="397" s="127" customFormat="1" x14ac:dyDescent="0.3"/>
    <row r="398" s="127" customFormat="1" x14ac:dyDescent="0.3"/>
    <row r="399" s="127" customFormat="1" x14ac:dyDescent="0.3"/>
    <row r="400" s="127" customFormat="1" x14ac:dyDescent="0.3"/>
    <row r="401" s="127" customFormat="1" x14ac:dyDescent="0.3"/>
    <row r="402" s="127" customFormat="1" x14ac:dyDescent="0.3"/>
    <row r="403" s="127" customFormat="1" x14ac:dyDescent="0.3"/>
    <row r="404" s="127" customFormat="1" x14ac:dyDescent="0.3"/>
    <row r="405" s="127" customFormat="1" x14ac:dyDescent="0.3"/>
    <row r="406" s="127" customFormat="1" x14ac:dyDescent="0.3"/>
    <row r="407" s="127" customFormat="1" x14ac:dyDescent="0.3"/>
    <row r="408" s="127" customFormat="1" x14ac:dyDescent="0.3"/>
    <row r="409" s="127" customFormat="1" x14ac:dyDescent="0.3"/>
    <row r="410" s="127" customFormat="1" x14ac:dyDescent="0.3"/>
    <row r="411" s="127" customFormat="1" x14ac:dyDescent="0.3"/>
    <row r="412" s="127" customFormat="1" x14ac:dyDescent="0.3"/>
    <row r="413" s="127" customFormat="1" x14ac:dyDescent="0.3"/>
    <row r="414" s="127" customFormat="1" x14ac:dyDescent="0.3"/>
    <row r="415" s="127" customFormat="1" x14ac:dyDescent="0.3"/>
    <row r="416" s="127" customFormat="1" x14ac:dyDescent="0.3"/>
    <row r="417" s="127" customFormat="1" x14ac:dyDescent="0.3"/>
    <row r="418" s="127" customFormat="1" x14ac:dyDescent="0.3"/>
    <row r="419" s="127" customFormat="1" x14ac:dyDescent="0.3"/>
    <row r="420" s="127" customFormat="1" x14ac:dyDescent="0.3"/>
    <row r="421" s="127" customFormat="1" x14ac:dyDescent="0.3"/>
    <row r="422" s="127" customFormat="1" x14ac:dyDescent="0.3"/>
    <row r="423" s="127" customFormat="1" x14ac:dyDescent="0.3"/>
    <row r="424" s="127" customFormat="1" x14ac:dyDescent="0.3"/>
    <row r="425" s="127" customFormat="1" x14ac:dyDescent="0.3"/>
    <row r="426" s="127" customFormat="1" x14ac:dyDescent="0.3"/>
    <row r="427" s="127" customFormat="1" x14ac:dyDescent="0.3"/>
    <row r="428" s="127" customFormat="1" x14ac:dyDescent="0.3"/>
    <row r="429" s="127" customFormat="1" x14ac:dyDescent="0.3"/>
    <row r="430" s="127" customFormat="1" x14ac:dyDescent="0.3"/>
    <row r="431" s="127" customFormat="1" x14ac:dyDescent="0.3"/>
    <row r="432" s="127" customFormat="1" x14ac:dyDescent="0.3"/>
    <row r="433" s="127" customFormat="1" x14ac:dyDescent="0.3"/>
    <row r="434" s="127" customFormat="1" x14ac:dyDescent="0.3"/>
    <row r="435" s="127" customFormat="1" x14ac:dyDescent="0.3"/>
    <row r="436" s="127" customFormat="1" x14ac:dyDescent="0.3"/>
    <row r="437" s="127" customFormat="1" x14ac:dyDescent="0.3"/>
    <row r="438" s="127" customFormat="1" x14ac:dyDescent="0.3"/>
    <row r="439" s="127" customFormat="1" x14ac:dyDescent="0.3"/>
    <row r="440" s="127" customFormat="1" x14ac:dyDescent="0.3"/>
    <row r="441" s="127" customFormat="1" x14ac:dyDescent="0.3"/>
    <row r="442" s="127" customFormat="1" x14ac:dyDescent="0.3"/>
    <row r="443" s="127" customFormat="1" x14ac:dyDescent="0.3"/>
    <row r="444" s="127" customFormat="1" x14ac:dyDescent="0.3"/>
    <row r="445" s="127" customFormat="1" x14ac:dyDescent="0.3"/>
    <row r="446" s="127" customFormat="1" x14ac:dyDescent="0.3"/>
    <row r="447" s="127" customFormat="1" x14ac:dyDescent="0.3"/>
    <row r="448" s="127" customFormat="1" x14ac:dyDescent="0.3"/>
    <row r="449" s="127" customFormat="1" x14ac:dyDescent="0.3"/>
    <row r="450" s="127" customFormat="1" x14ac:dyDescent="0.3"/>
    <row r="451" s="127" customFormat="1" x14ac:dyDescent="0.3"/>
    <row r="452" s="127" customFormat="1" x14ac:dyDescent="0.3"/>
    <row r="453" s="127" customFormat="1" x14ac:dyDescent="0.3"/>
    <row r="454" s="127" customFormat="1" x14ac:dyDescent="0.3"/>
    <row r="455" s="127" customFormat="1" x14ac:dyDescent="0.3"/>
    <row r="456" s="127" customFormat="1" x14ac:dyDescent="0.3"/>
    <row r="457" s="127" customFormat="1" x14ac:dyDescent="0.3"/>
    <row r="458" s="127" customFormat="1" x14ac:dyDescent="0.3"/>
    <row r="459" s="127" customFormat="1" x14ac:dyDescent="0.3"/>
    <row r="460" s="127" customFormat="1" x14ac:dyDescent="0.3"/>
    <row r="461" s="127" customFormat="1" x14ac:dyDescent="0.3"/>
    <row r="462" s="127" customFormat="1" x14ac:dyDescent="0.3"/>
    <row r="463" s="127" customFormat="1" x14ac:dyDescent="0.3"/>
    <row r="464" s="127" customFormat="1" x14ac:dyDescent="0.3"/>
    <row r="465" s="127" customFormat="1" x14ac:dyDescent="0.3"/>
    <row r="466" s="127" customFormat="1" x14ac:dyDescent="0.3"/>
    <row r="467" s="127" customFormat="1" x14ac:dyDescent="0.3"/>
    <row r="468" s="127" customFormat="1" x14ac:dyDescent="0.3"/>
    <row r="469" s="127" customFormat="1" x14ac:dyDescent="0.3"/>
    <row r="470" s="127" customFormat="1" x14ac:dyDescent="0.3"/>
    <row r="471" s="127" customFormat="1" x14ac:dyDescent="0.3"/>
    <row r="472" s="127" customFormat="1" x14ac:dyDescent="0.3"/>
    <row r="473" s="127" customFormat="1" x14ac:dyDescent="0.3"/>
  </sheetData>
  <mergeCells count="19">
    <mergeCell ref="A85:C86"/>
    <mergeCell ref="D85:D86"/>
    <mergeCell ref="E85:E86"/>
    <mergeCell ref="F85:F86"/>
    <mergeCell ref="A56:L56"/>
    <mergeCell ref="A59:C60"/>
    <mergeCell ref="D59:D60"/>
    <mergeCell ref="E59:E60"/>
    <mergeCell ref="F59:F60"/>
    <mergeCell ref="A82:L82"/>
    <mergeCell ref="A7:C8"/>
    <mergeCell ref="D7:D8"/>
    <mergeCell ref="E7:E8"/>
    <mergeCell ref="F7:F8"/>
    <mergeCell ref="A30:L30"/>
    <mergeCell ref="A33:C34"/>
    <mergeCell ref="D33:D34"/>
    <mergeCell ref="E33:E34"/>
    <mergeCell ref="F33:F34"/>
  </mergeCells>
  <hyperlinks>
    <hyperlink ref="A1" location="Índice!A1" display="Volver al Índice" xr:uid="{FE56DCBC-1E0F-41F4-8D6A-E4BDD224118C}"/>
  </hyperlinks>
  <printOptions horizontalCentered="1" verticalCentered="1"/>
  <pageMargins left="0.98425196850393704" right="0.98425196850393704" top="1.1417322834645669" bottom="1.1417322834645669" header="0.59055118110236227" footer="0.59055118110236227"/>
  <pageSetup paperSize="9" scale="61" fitToWidth="0" fitToHeight="0"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4B738-F290-4600-9081-5A23385BA9F9}">
  <sheetPr codeName="Hoja43"/>
  <dimension ref="A1:L89"/>
  <sheetViews>
    <sheetView showGridLines="0" zoomScale="110" zoomScaleNormal="100" workbookViewId="0"/>
  </sheetViews>
  <sheetFormatPr baseColWidth="10" defaultRowHeight="13.2" x14ac:dyDescent="0.25"/>
  <cols>
    <col min="1" max="1" width="6.44140625" style="7" customWidth="1"/>
    <col min="2" max="2" width="0.88671875" style="7" customWidth="1"/>
    <col min="3" max="3" width="26.88671875" style="7" customWidth="1"/>
    <col min="4" max="6" width="18.44140625" style="7" customWidth="1"/>
    <col min="7" max="7" width="11.88671875" style="7" customWidth="1"/>
    <col min="8" max="16384" width="11.5546875" style="7"/>
  </cols>
  <sheetData>
    <row r="1" spans="1:6" s="166" customFormat="1" ht="15" customHeight="1" x14ac:dyDescent="0.3">
      <c r="A1" s="1344" t="s">
        <v>1132</v>
      </c>
      <c r="B1" s="165"/>
      <c r="C1" s="165"/>
      <c r="D1" s="165"/>
      <c r="E1" s="165"/>
      <c r="F1" s="165"/>
    </row>
    <row r="2" spans="1:6" s="41" customFormat="1" ht="19.5" customHeight="1" x14ac:dyDescent="0.5">
      <c r="A2" s="167" t="s">
        <v>140</v>
      </c>
      <c r="B2" s="168"/>
      <c r="C2" s="168"/>
      <c r="D2" s="168"/>
      <c r="E2" s="168"/>
      <c r="F2" s="168"/>
    </row>
    <row r="3" spans="1:6" s="165" customFormat="1" ht="20.100000000000001" customHeight="1" x14ac:dyDescent="0.3">
      <c r="A3" s="169">
        <v>46053</v>
      </c>
      <c r="B3" s="169"/>
      <c r="C3" s="169"/>
      <c r="D3" s="169"/>
      <c r="E3" s="169"/>
      <c r="F3" s="169"/>
    </row>
    <row r="4" spans="1:6" s="171" customFormat="1" ht="20.100000000000001" customHeight="1" x14ac:dyDescent="0.3">
      <c r="A4" s="170" t="s">
        <v>125</v>
      </c>
      <c r="B4" s="170"/>
      <c r="C4" s="170"/>
      <c r="D4" s="170"/>
      <c r="E4" s="170"/>
      <c r="F4" s="170"/>
    </row>
    <row r="5" spans="1:6" s="172" customFormat="1" ht="4.6500000000000004" customHeight="1" x14ac:dyDescent="0.3"/>
    <row r="6" spans="1:6" s="172" customFormat="1" ht="15" customHeight="1" x14ac:dyDescent="0.3">
      <c r="A6" s="173" t="s">
        <v>141</v>
      </c>
      <c r="B6" s="173"/>
      <c r="C6" s="173"/>
      <c r="D6" s="173"/>
      <c r="E6" s="173"/>
      <c r="F6" s="173"/>
    </row>
    <row r="7" spans="1:6" s="64" customFormat="1" ht="7.2" customHeight="1" thickBot="1" x14ac:dyDescent="0.35">
      <c r="A7" s="174"/>
      <c r="B7" s="174"/>
      <c r="C7" s="174"/>
      <c r="D7" s="174"/>
      <c r="E7" s="174"/>
      <c r="F7" s="174"/>
    </row>
    <row r="8" spans="1:6" s="177" customFormat="1" ht="12.45" customHeight="1" x14ac:dyDescent="0.3">
      <c r="A8" s="175" t="s">
        <v>1</v>
      </c>
      <c r="B8" s="175"/>
      <c r="C8" s="176"/>
      <c r="D8" s="176" t="s">
        <v>127</v>
      </c>
      <c r="E8" s="47" t="s">
        <v>128</v>
      </c>
      <c r="F8" s="47" t="s">
        <v>142</v>
      </c>
    </row>
    <row r="9" spans="1:6" s="177" customFormat="1" ht="12.45" customHeight="1" x14ac:dyDescent="0.3">
      <c r="A9" s="178"/>
      <c r="B9" s="178"/>
      <c r="C9" s="178"/>
      <c r="D9" s="178"/>
      <c r="E9" s="50" t="s">
        <v>130</v>
      </c>
      <c r="F9" s="50" t="s">
        <v>131</v>
      </c>
    </row>
    <row r="10" spans="1:6" s="177" customFormat="1" ht="4.6500000000000004" customHeight="1" x14ac:dyDescent="0.3">
      <c r="C10" s="179"/>
      <c r="D10" s="180"/>
      <c r="E10" s="181"/>
      <c r="F10" s="181"/>
    </row>
    <row r="11" spans="1:6" s="24" customFormat="1" ht="12.45" customHeight="1" x14ac:dyDescent="0.3">
      <c r="A11" s="182">
        <v>1</v>
      </c>
      <c r="B11" s="183"/>
      <c r="C11" s="26" t="s">
        <v>132</v>
      </c>
      <c r="D11" s="184">
        <v>49759208.623000003</v>
      </c>
      <c r="E11" s="185">
        <v>39.020782051744099</v>
      </c>
      <c r="F11" s="186">
        <v>39.020782051744099</v>
      </c>
    </row>
    <row r="12" spans="1:6" s="24" customFormat="1" ht="12.45" customHeight="1" x14ac:dyDescent="0.3">
      <c r="A12" s="182">
        <v>2</v>
      </c>
      <c r="B12" s="183"/>
      <c r="C12" s="26" t="s">
        <v>29</v>
      </c>
      <c r="D12" s="184">
        <v>30845269.313999999</v>
      </c>
      <c r="E12" s="185">
        <v>24.188618841349619</v>
      </c>
      <c r="F12" s="186">
        <v>63.209400893093715</v>
      </c>
    </row>
    <row r="13" spans="1:6" s="24" customFormat="1" ht="12.45" customHeight="1" x14ac:dyDescent="0.3">
      <c r="A13" s="182">
        <v>3</v>
      </c>
      <c r="B13" s="183"/>
      <c r="C13" s="26" t="s">
        <v>117</v>
      </c>
      <c r="D13" s="184">
        <v>18187631.662</v>
      </c>
      <c r="E13" s="185">
        <v>14.262598436749707</v>
      </c>
      <c r="F13" s="186">
        <v>77.471999329843428</v>
      </c>
    </row>
    <row r="14" spans="1:6" s="24" customFormat="1" ht="12.45" customHeight="1" x14ac:dyDescent="0.3">
      <c r="A14" s="182">
        <v>4</v>
      </c>
      <c r="B14" s="183"/>
      <c r="C14" s="26" t="s">
        <v>36</v>
      </c>
      <c r="D14" s="184">
        <v>12095178.607000001</v>
      </c>
      <c r="E14" s="185">
        <v>9.4849444225789217</v>
      </c>
      <c r="F14" s="186">
        <v>86.956943752422347</v>
      </c>
    </row>
    <row r="15" spans="1:6" s="24" customFormat="1" ht="12.45" customHeight="1" x14ac:dyDescent="0.3">
      <c r="A15" s="182">
        <v>5</v>
      </c>
      <c r="B15" s="183"/>
      <c r="C15" s="26" t="s">
        <v>35</v>
      </c>
      <c r="D15" s="184">
        <v>5398758.7719999999</v>
      </c>
      <c r="E15" s="185">
        <v>4.2336643853853282</v>
      </c>
      <c r="F15" s="186">
        <v>91.190608137807672</v>
      </c>
    </row>
    <row r="16" spans="1:6" s="24" customFormat="1" ht="12.45" customHeight="1" x14ac:dyDescent="0.3">
      <c r="A16" s="182">
        <v>6</v>
      </c>
      <c r="B16" s="183"/>
      <c r="C16" s="26" t="s">
        <v>33</v>
      </c>
      <c r="D16" s="184">
        <v>4855873.0180000002</v>
      </c>
      <c r="E16" s="185">
        <v>3.8079376250115899</v>
      </c>
      <c r="F16" s="186">
        <v>94.998545762819262</v>
      </c>
    </row>
    <row r="17" spans="1:12" s="24" customFormat="1" ht="12.45" customHeight="1" x14ac:dyDescent="0.3">
      <c r="A17" s="182">
        <v>7</v>
      </c>
      <c r="B17" s="183"/>
      <c r="C17" s="26" t="s">
        <v>40</v>
      </c>
      <c r="D17" s="184">
        <v>3589211.1</v>
      </c>
      <c r="E17" s="185">
        <v>2.8146312601536065</v>
      </c>
      <c r="F17" s="186">
        <v>97.813177022972866</v>
      </c>
    </row>
    <row r="18" spans="1:12" s="24" customFormat="1" ht="12.45" customHeight="1" x14ac:dyDescent="0.3">
      <c r="A18" s="182">
        <v>8</v>
      </c>
      <c r="B18" s="183"/>
      <c r="C18" s="26" t="s">
        <v>45</v>
      </c>
      <c r="D18" s="184">
        <v>1023971.491</v>
      </c>
      <c r="E18" s="185">
        <v>0.80299043098208889</v>
      </c>
      <c r="F18" s="186">
        <v>98.616167453954958</v>
      </c>
    </row>
    <row r="19" spans="1:12" s="24" customFormat="1" ht="12.45" customHeight="1" x14ac:dyDescent="0.3">
      <c r="A19" s="182">
        <v>9</v>
      </c>
      <c r="B19" s="183"/>
      <c r="C19" s="26" t="s">
        <v>44</v>
      </c>
      <c r="D19" s="184">
        <v>580571.93999999994</v>
      </c>
      <c r="E19" s="185">
        <v>0.45527997255219227</v>
      </c>
      <c r="F19" s="186">
        <v>99.071447426507149</v>
      </c>
    </row>
    <row r="20" spans="1:12" s="24" customFormat="1" ht="12.45" customHeight="1" x14ac:dyDescent="0.3">
      <c r="A20" s="182">
        <v>10</v>
      </c>
      <c r="B20" s="183"/>
      <c r="C20" s="26" t="s">
        <v>32</v>
      </c>
      <c r="D20" s="184">
        <v>383171.11099999998</v>
      </c>
      <c r="E20" s="185">
        <v>0.30047978705080552</v>
      </c>
      <c r="F20" s="186">
        <v>99.371927213557953</v>
      </c>
    </row>
    <row r="21" spans="1:12" s="24" customFormat="1" ht="12.45" customHeight="1" x14ac:dyDescent="0.3">
      <c r="A21" s="182">
        <v>11</v>
      </c>
      <c r="B21" s="183"/>
      <c r="C21" s="26" t="s">
        <v>38</v>
      </c>
      <c r="D21" s="184">
        <v>263497.50300000003</v>
      </c>
      <c r="E21" s="185">
        <v>0.20663268006616242</v>
      </c>
      <c r="F21" s="186">
        <v>99.578559893624117</v>
      </c>
    </row>
    <row r="22" spans="1:12" s="24" customFormat="1" ht="12.45" customHeight="1" x14ac:dyDescent="0.3">
      <c r="A22" s="182">
        <v>12</v>
      </c>
      <c r="B22" s="183"/>
      <c r="C22" s="26" t="s">
        <v>30</v>
      </c>
      <c r="D22" s="184">
        <v>258166.58100000001</v>
      </c>
      <c r="E22" s="185">
        <v>0.20245221274657771</v>
      </c>
      <c r="F22" s="186">
        <v>99.781012106370696</v>
      </c>
    </row>
    <row r="23" spans="1:12" s="24" customFormat="1" ht="12.45" customHeight="1" x14ac:dyDescent="0.3">
      <c r="A23" s="182">
        <v>13</v>
      </c>
      <c r="B23" s="183"/>
      <c r="C23" s="26" t="s">
        <v>43</v>
      </c>
      <c r="D23" s="184">
        <v>167987.62899999999</v>
      </c>
      <c r="E23" s="185">
        <v>0.13173458421057666</v>
      </c>
      <c r="F23" s="186">
        <v>99.912746690581272</v>
      </c>
    </row>
    <row r="24" spans="1:12" s="24" customFormat="1" ht="12.45" customHeight="1" x14ac:dyDescent="0.3">
      <c r="A24" s="182">
        <v>14</v>
      </c>
      <c r="B24" s="183"/>
      <c r="C24" s="26" t="s">
        <v>42</v>
      </c>
      <c r="D24" s="184">
        <v>89289.281000000003</v>
      </c>
      <c r="E24" s="185">
        <v>7.0019955499201342E-2</v>
      </c>
      <c r="F24" s="186">
        <v>99.982766646080478</v>
      </c>
    </row>
    <row r="25" spans="1:12" s="24" customFormat="1" ht="12.45" customHeight="1" x14ac:dyDescent="0.3">
      <c r="A25" s="182">
        <v>15</v>
      </c>
      <c r="B25" s="183"/>
      <c r="C25" s="26" t="s">
        <v>37</v>
      </c>
      <c r="D25" s="184">
        <v>21676.522000000001</v>
      </c>
      <c r="E25" s="185">
        <v>1.6998558940321835E-2</v>
      </c>
      <c r="F25" s="186">
        <v>99.999765205020793</v>
      </c>
    </row>
    <row r="26" spans="1:12" s="24" customFormat="1" ht="12.45" customHeight="1" x14ac:dyDescent="0.3">
      <c r="A26" s="182">
        <v>16</v>
      </c>
      <c r="B26" s="183"/>
      <c r="C26" s="26" t="s">
        <v>47</v>
      </c>
      <c r="D26" s="184">
        <v>299.41000000000003</v>
      </c>
      <c r="E26" s="185">
        <v>2.3479497920938429E-4</v>
      </c>
      <c r="F26" s="186">
        <v>100</v>
      </c>
    </row>
    <row r="27" spans="1:12" s="24" customFormat="1" ht="12.45" customHeight="1" x14ac:dyDescent="0.3">
      <c r="A27" s="182">
        <v>17</v>
      </c>
      <c r="B27" s="183"/>
      <c r="C27" s="26" t="s">
        <v>39</v>
      </c>
      <c r="D27" s="184">
        <v>0</v>
      </c>
      <c r="E27" s="185" t="s">
        <v>134</v>
      </c>
      <c r="F27" s="186" t="s">
        <v>134</v>
      </c>
    </row>
    <row r="28" spans="1:12" s="24" customFormat="1" ht="12.45" customHeight="1" x14ac:dyDescent="0.3">
      <c r="A28" s="182">
        <v>18</v>
      </c>
      <c r="B28" s="183"/>
      <c r="C28" s="26" t="s">
        <v>41</v>
      </c>
      <c r="D28" s="184">
        <v>0</v>
      </c>
      <c r="E28" s="185" t="s">
        <v>134</v>
      </c>
      <c r="F28" s="186" t="s">
        <v>134</v>
      </c>
    </row>
    <row r="29" spans="1:12" s="24" customFormat="1" ht="12.45" customHeight="1" x14ac:dyDescent="0.3">
      <c r="A29" s="182">
        <v>19</v>
      </c>
      <c r="B29" s="183"/>
      <c r="C29" s="26" t="s">
        <v>46</v>
      </c>
      <c r="D29" s="184">
        <v>0</v>
      </c>
      <c r="E29" s="185" t="s">
        <v>134</v>
      </c>
      <c r="F29" s="186" t="s">
        <v>134</v>
      </c>
    </row>
    <row r="30" spans="1:12" s="191" customFormat="1" ht="7.5" customHeight="1" x14ac:dyDescent="0.3">
      <c r="A30" s="187"/>
      <c r="B30" s="187"/>
      <c r="C30" s="188"/>
      <c r="D30" s="189"/>
      <c r="E30" s="190"/>
      <c r="F30" s="190"/>
    </row>
    <row r="31" spans="1:12" s="64" customFormat="1" ht="7.5" customHeight="1" x14ac:dyDescent="0.3">
      <c r="A31" s="149"/>
      <c r="B31" s="149"/>
      <c r="C31" s="149"/>
      <c r="D31" s="149"/>
      <c r="E31" s="149"/>
      <c r="F31" s="149"/>
      <c r="G31" s="149"/>
      <c r="H31" s="149"/>
      <c r="I31" s="149"/>
      <c r="J31" s="149"/>
      <c r="K31" s="149"/>
      <c r="L31" s="149"/>
    </row>
    <row r="32" spans="1:12" s="171" customFormat="1" ht="13.65" customHeight="1" x14ac:dyDescent="0.3">
      <c r="A32" s="173" t="s">
        <v>143</v>
      </c>
      <c r="B32" s="173"/>
      <c r="C32" s="173"/>
      <c r="D32" s="173"/>
      <c r="E32" s="173"/>
      <c r="F32" s="173"/>
    </row>
    <row r="33" spans="1:7" s="64" customFormat="1" ht="7.2" customHeight="1" thickBot="1" x14ac:dyDescent="0.35">
      <c r="A33" s="174"/>
      <c r="B33" s="174"/>
      <c r="C33" s="174"/>
      <c r="D33" s="174"/>
      <c r="E33" s="174"/>
      <c r="F33" s="174"/>
    </row>
    <row r="34" spans="1:7" s="177" customFormat="1" ht="12.45" customHeight="1" x14ac:dyDescent="0.3">
      <c r="A34" s="175" t="s">
        <v>1</v>
      </c>
      <c r="B34" s="175"/>
      <c r="C34" s="176"/>
      <c r="D34" s="176" t="s">
        <v>127</v>
      </c>
      <c r="E34" s="47" t="s">
        <v>128</v>
      </c>
      <c r="F34" s="47" t="s">
        <v>129</v>
      </c>
    </row>
    <row r="35" spans="1:7" s="24" customFormat="1" ht="12.45" customHeight="1" x14ac:dyDescent="0.3">
      <c r="A35" s="178"/>
      <c r="B35" s="178"/>
      <c r="C35" s="178"/>
      <c r="D35" s="178"/>
      <c r="E35" s="50" t="s">
        <v>130</v>
      </c>
      <c r="F35" s="50" t="s">
        <v>131</v>
      </c>
    </row>
    <row r="36" spans="1:7" s="24" customFormat="1" ht="4.6500000000000004" customHeight="1" x14ac:dyDescent="0.3">
      <c r="A36" s="34"/>
      <c r="B36" s="34"/>
      <c r="C36" s="179"/>
      <c r="D36" s="180"/>
      <c r="E36" s="181"/>
      <c r="F36" s="181"/>
    </row>
    <row r="37" spans="1:7" s="24" customFormat="1" ht="12.45" customHeight="1" x14ac:dyDescent="0.3">
      <c r="A37" s="182">
        <v>1</v>
      </c>
      <c r="B37" s="183"/>
      <c r="C37" s="26" t="s">
        <v>132</v>
      </c>
      <c r="D37" s="184">
        <v>62436188.368000001</v>
      </c>
      <c r="E37" s="185">
        <v>44.327576179148423</v>
      </c>
      <c r="F37" s="186">
        <v>44.327576179148423</v>
      </c>
      <c r="G37" s="192"/>
    </row>
    <row r="38" spans="1:7" s="24" customFormat="1" ht="12.45" customHeight="1" x14ac:dyDescent="0.3">
      <c r="A38" s="182">
        <v>2</v>
      </c>
      <c r="B38" s="183"/>
      <c r="C38" s="26" t="s">
        <v>29</v>
      </c>
      <c r="D38" s="184">
        <v>28724451.079</v>
      </c>
      <c r="E38" s="185">
        <v>20.393386058479877</v>
      </c>
      <c r="F38" s="186">
        <v>64.720962237628299</v>
      </c>
      <c r="G38" s="192"/>
    </row>
    <row r="39" spans="1:7" s="24" customFormat="1" ht="12.45" customHeight="1" x14ac:dyDescent="0.3">
      <c r="A39" s="182">
        <v>3</v>
      </c>
      <c r="B39" s="183"/>
      <c r="C39" s="26" t="s">
        <v>36</v>
      </c>
      <c r="D39" s="184">
        <v>21307474.234000001</v>
      </c>
      <c r="E39" s="185">
        <v>15.127584049909107</v>
      </c>
      <c r="F39" s="186">
        <v>79.848546287537403</v>
      </c>
      <c r="G39" s="192"/>
    </row>
    <row r="40" spans="1:7" s="24" customFormat="1" ht="12.45" customHeight="1" x14ac:dyDescent="0.3">
      <c r="A40" s="182">
        <v>4</v>
      </c>
      <c r="B40" s="183"/>
      <c r="C40" s="26" t="s">
        <v>117</v>
      </c>
      <c r="D40" s="184">
        <v>13683499.073000001</v>
      </c>
      <c r="E40" s="185">
        <v>9.7148202574548677</v>
      </c>
      <c r="F40" s="186">
        <v>89.563366544992277</v>
      </c>
      <c r="G40" s="192"/>
    </row>
    <row r="41" spans="1:7" s="24" customFormat="1" ht="12.45" customHeight="1" x14ac:dyDescent="0.3">
      <c r="A41" s="182">
        <v>5</v>
      </c>
      <c r="B41" s="183"/>
      <c r="C41" s="26" t="s">
        <v>33</v>
      </c>
      <c r="D41" s="184">
        <v>3619261.551</v>
      </c>
      <c r="E41" s="185">
        <v>2.5695529517051856</v>
      </c>
      <c r="F41" s="186">
        <v>92.132919496697468</v>
      </c>
      <c r="G41" s="192"/>
    </row>
    <row r="42" spans="1:7" s="24" customFormat="1" ht="12.45" customHeight="1" x14ac:dyDescent="0.3">
      <c r="A42" s="182">
        <v>6</v>
      </c>
      <c r="B42" s="183"/>
      <c r="C42" s="26" t="s">
        <v>32</v>
      </c>
      <c r="D42" s="184">
        <v>3579724.5010000002</v>
      </c>
      <c r="E42" s="185">
        <v>2.5414829871288078</v>
      </c>
      <c r="F42" s="186">
        <v>94.67440248382627</v>
      </c>
      <c r="G42" s="192"/>
    </row>
    <row r="43" spans="1:7" s="24" customFormat="1" ht="12.45" customHeight="1" x14ac:dyDescent="0.3">
      <c r="A43" s="182">
        <v>7</v>
      </c>
      <c r="B43" s="183"/>
      <c r="C43" s="26" t="s">
        <v>37</v>
      </c>
      <c r="D43" s="184">
        <v>2142437.13</v>
      </c>
      <c r="E43" s="185">
        <v>1.5210577002132462</v>
      </c>
      <c r="F43" s="186">
        <v>96.195460184039518</v>
      </c>
      <c r="G43" s="192"/>
    </row>
    <row r="44" spans="1:7" s="24" customFormat="1" ht="12.45" customHeight="1" x14ac:dyDescent="0.3">
      <c r="A44" s="182">
        <v>8</v>
      </c>
      <c r="B44" s="183"/>
      <c r="C44" s="26" t="s">
        <v>39</v>
      </c>
      <c r="D44" s="184">
        <v>1483657.9010000001</v>
      </c>
      <c r="E44" s="185">
        <v>1.0533467905302183</v>
      </c>
      <c r="F44" s="186">
        <v>97.248806974569732</v>
      </c>
      <c r="G44" s="192"/>
    </row>
    <row r="45" spans="1:7" s="24" customFormat="1" ht="12.45" customHeight="1" x14ac:dyDescent="0.3">
      <c r="A45" s="182">
        <v>9</v>
      </c>
      <c r="B45" s="183"/>
      <c r="C45" s="26" t="s">
        <v>38</v>
      </c>
      <c r="D45" s="184">
        <v>1234060.916</v>
      </c>
      <c r="E45" s="185">
        <v>0.87614139641708499</v>
      </c>
      <c r="F45" s="186">
        <v>98.124948370986814</v>
      </c>
      <c r="G45" s="192"/>
    </row>
    <row r="46" spans="1:7" s="24" customFormat="1" ht="12.45" customHeight="1" x14ac:dyDescent="0.3">
      <c r="A46" s="182">
        <v>10</v>
      </c>
      <c r="B46" s="183"/>
      <c r="C46" s="26" t="s">
        <v>46</v>
      </c>
      <c r="D46" s="184">
        <v>989689.85499999998</v>
      </c>
      <c r="E46" s="185">
        <v>0.70264623110349145</v>
      </c>
      <c r="F46" s="186">
        <v>98.827594602090301</v>
      </c>
      <c r="G46" s="192"/>
    </row>
    <row r="47" spans="1:7" s="24" customFormat="1" ht="12.45" customHeight="1" x14ac:dyDescent="0.3">
      <c r="A47" s="182">
        <v>11</v>
      </c>
      <c r="B47" s="183"/>
      <c r="C47" s="26" t="s">
        <v>41</v>
      </c>
      <c r="D47" s="184">
        <v>755106.61699999997</v>
      </c>
      <c r="E47" s="185">
        <v>0.53610008815979793</v>
      </c>
      <c r="F47" s="186">
        <v>99.363694690250099</v>
      </c>
      <c r="G47" s="192"/>
    </row>
    <row r="48" spans="1:7" s="24" customFormat="1" ht="12.45" customHeight="1" x14ac:dyDescent="0.3">
      <c r="A48" s="182">
        <v>12</v>
      </c>
      <c r="B48" s="183"/>
      <c r="C48" s="26" t="s">
        <v>42</v>
      </c>
      <c r="D48" s="184">
        <v>373515.09299999999</v>
      </c>
      <c r="E48" s="185">
        <v>0.26518304803348736</v>
      </c>
      <c r="F48" s="186">
        <v>99.628877738283592</v>
      </c>
      <c r="G48" s="192"/>
    </row>
    <row r="49" spans="1:12" s="24" customFormat="1" ht="12.45" customHeight="1" x14ac:dyDescent="0.3">
      <c r="A49" s="182">
        <v>13</v>
      </c>
      <c r="B49" s="183"/>
      <c r="C49" s="26" t="s">
        <v>30</v>
      </c>
      <c r="D49" s="184">
        <v>231937.435</v>
      </c>
      <c r="E49" s="185">
        <v>0.16466771254774665</v>
      </c>
      <c r="F49" s="186">
        <v>99.793545450831331</v>
      </c>
      <c r="G49" s="192"/>
    </row>
    <row r="50" spans="1:12" s="24" customFormat="1" ht="12.45" customHeight="1" x14ac:dyDescent="0.3">
      <c r="A50" s="182">
        <v>14</v>
      </c>
      <c r="B50" s="183"/>
      <c r="C50" s="26" t="s">
        <v>47</v>
      </c>
      <c r="D50" s="184">
        <v>170846.804</v>
      </c>
      <c r="E50" s="185">
        <v>0.12129543646446383</v>
      </c>
      <c r="F50" s="186">
        <v>99.914840887295796</v>
      </c>
      <c r="G50" s="192"/>
    </row>
    <row r="51" spans="1:12" s="24" customFormat="1" ht="12.45" customHeight="1" x14ac:dyDescent="0.3">
      <c r="A51" s="182">
        <v>15</v>
      </c>
      <c r="B51" s="183"/>
      <c r="C51" s="26" t="s">
        <v>35</v>
      </c>
      <c r="D51" s="184">
        <v>110717.549</v>
      </c>
      <c r="E51" s="185">
        <v>7.8605704735516507E-2</v>
      </c>
      <c r="F51" s="186">
        <v>99.993446592031319</v>
      </c>
      <c r="G51" s="192"/>
    </row>
    <row r="52" spans="1:12" s="24" customFormat="1" ht="12.45" customHeight="1" x14ac:dyDescent="0.3">
      <c r="A52" s="182">
        <v>16</v>
      </c>
      <c r="B52" s="183"/>
      <c r="C52" s="26" t="s">
        <v>144</v>
      </c>
      <c r="D52" s="184">
        <v>5873.5770000000002</v>
      </c>
      <c r="E52" s="185">
        <v>4.1700404639857126E-3</v>
      </c>
      <c r="F52" s="186">
        <v>99.997616632495308</v>
      </c>
      <c r="G52" s="192"/>
    </row>
    <row r="53" spans="1:12" s="24" customFormat="1" ht="12.45" customHeight="1" x14ac:dyDescent="0.3">
      <c r="A53" s="182">
        <v>17</v>
      </c>
      <c r="B53" s="183"/>
      <c r="C53" s="26" t="s">
        <v>44</v>
      </c>
      <c r="D53" s="184">
        <v>3357.0160000000001</v>
      </c>
      <c r="E53" s="185">
        <v>2.3833675047160289E-3</v>
      </c>
      <c r="F53" s="186">
        <v>100.00000000000003</v>
      </c>
      <c r="G53" s="192"/>
    </row>
    <row r="54" spans="1:12" s="24" customFormat="1" ht="12.45" customHeight="1" x14ac:dyDescent="0.3">
      <c r="A54" s="182">
        <v>18</v>
      </c>
      <c r="B54" s="183"/>
      <c r="C54" s="26" t="s">
        <v>43</v>
      </c>
      <c r="D54" s="184">
        <v>0</v>
      </c>
      <c r="E54" s="185" t="s">
        <v>134</v>
      </c>
      <c r="F54" s="186" t="s">
        <v>134</v>
      </c>
      <c r="G54" s="192"/>
    </row>
    <row r="55" spans="1:12" s="24" customFormat="1" ht="12.45" customHeight="1" x14ac:dyDescent="0.3">
      <c r="A55" s="182">
        <v>19</v>
      </c>
      <c r="B55" s="183"/>
      <c r="C55" s="26" t="s">
        <v>45</v>
      </c>
      <c r="D55" s="184">
        <v>0</v>
      </c>
      <c r="E55" s="185" t="s">
        <v>134</v>
      </c>
      <c r="F55" s="186" t="s">
        <v>134</v>
      </c>
      <c r="G55" s="192"/>
    </row>
    <row r="56" spans="1:12" s="191" customFormat="1" ht="5.25" customHeight="1" x14ac:dyDescent="0.3">
      <c r="A56" s="187"/>
      <c r="B56" s="187"/>
      <c r="C56" s="193"/>
      <c r="D56" s="194"/>
      <c r="E56" s="195"/>
      <c r="F56" s="195"/>
    </row>
    <row r="57" spans="1:12" s="64" customFormat="1" ht="7.5" customHeight="1" x14ac:dyDescent="0.3">
      <c r="A57" s="149"/>
      <c r="B57" s="149"/>
      <c r="C57" s="149"/>
      <c r="D57" s="149"/>
      <c r="E57" s="149"/>
      <c r="F57" s="149"/>
      <c r="G57" s="149"/>
      <c r="H57" s="149"/>
      <c r="I57" s="149"/>
      <c r="J57" s="149"/>
      <c r="K57" s="149"/>
      <c r="L57" s="149"/>
    </row>
    <row r="58" spans="1:12" s="171" customFormat="1" ht="14.25" customHeight="1" x14ac:dyDescent="0.3">
      <c r="A58" s="173" t="s">
        <v>145</v>
      </c>
      <c r="B58" s="173"/>
      <c r="C58" s="173"/>
      <c r="D58" s="173"/>
      <c r="E58" s="173"/>
      <c r="F58" s="173"/>
    </row>
    <row r="59" spans="1:12" s="64" customFormat="1" ht="7.2" customHeight="1" thickBot="1" x14ac:dyDescent="0.35">
      <c r="A59" s="174"/>
      <c r="B59" s="174"/>
      <c r="C59" s="174"/>
      <c r="D59" s="174"/>
      <c r="E59" s="174"/>
      <c r="F59" s="174"/>
    </row>
    <row r="60" spans="1:12" s="177" customFormat="1" ht="12.45" customHeight="1" x14ac:dyDescent="0.3">
      <c r="A60" s="175" t="s">
        <v>1</v>
      </c>
      <c r="B60" s="175"/>
      <c r="C60" s="176"/>
      <c r="D60" s="176" t="s">
        <v>127</v>
      </c>
      <c r="E60" s="47" t="s">
        <v>128</v>
      </c>
      <c r="F60" s="47" t="s">
        <v>129</v>
      </c>
    </row>
    <row r="61" spans="1:12" s="24" customFormat="1" ht="12.45" customHeight="1" x14ac:dyDescent="0.3">
      <c r="A61" s="178"/>
      <c r="B61" s="178"/>
      <c r="C61" s="178"/>
      <c r="D61" s="178"/>
      <c r="E61" s="50" t="s">
        <v>130</v>
      </c>
      <c r="F61" s="50" t="s">
        <v>131</v>
      </c>
    </row>
    <row r="62" spans="1:12" s="24" customFormat="1" ht="4.6500000000000004" customHeight="1" x14ac:dyDescent="0.3">
      <c r="C62" s="179"/>
      <c r="D62" s="180"/>
      <c r="E62" s="181"/>
      <c r="F62" s="181"/>
    </row>
    <row r="63" spans="1:12" s="24" customFormat="1" ht="12.45" customHeight="1" x14ac:dyDescent="0.3">
      <c r="A63" s="182">
        <v>1</v>
      </c>
      <c r="B63" s="183"/>
      <c r="C63" s="26" t="s">
        <v>132</v>
      </c>
      <c r="D63" s="184">
        <v>30619650.000999998</v>
      </c>
      <c r="E63" s="185">
        <v>24.640262340106002</v>
      </c>
      <c r="F63" s="186">
        <v>24.640262340106002</v>
      </c>
    </row>
    <row r="64" spans="1:12" s="24" customFormat="1" ht="12.45" customHeight="1" x14ac:dyDescent="0.3">
      <c r="A64" s="182">
        <v>2</v>
      </c>
      <c r="B64" s="183"/>
      <c r="C64" s="26" t="s">
        <v>29</v>
      </c>
      <c r="D64" s="184">
        <v>24332155.701000001</v>
      </c>
      <c r="E64" s="185">
        <v>19.580586314780387</v>
      </c>
      <c r="F64" s="186">
        <v>44.220848654886389</v>
      </c>
      <c r="G64" s="196"/>
    </row>
    <row r="65" spans="1:7" s="24" customFormat="1" ht="12.45" customHeight="1" x14ac:dyDescent="0.3">
      <c r="A65" s="182">
        <v>3</v>
      </c>
      <c r="B65" s="183"/>
      <c r="C65" s="26" t="s">
        <v>36</v>
      </c>
      <c r="D65" s="184">
        <v>17321941.517999999</v>
      </c>
      <c r="E65" s="185">
        <v>13.939322729997064</v>
      </c>
      <c r="F65" s="186">
        <v>70.094527447268206</v>
      </c>
      <c r="G65" s="196"/>
    </row>
    <row r="66" spans="1:7" s="24" customFormat="1" ht="12.45" customHeight="1" x14ac:dyDescent="0.3">
      <c r="A66" s="182">
        <v>4</v>
      </c>
      <c r="B66" s="183"/>
      <c r="C66" s="26" t="s">
        <v>117</v>
      </c>
      <c r="D66" s="184">
        <v>14830434.862</v>
      </c>
      <c r="E66" s="185">
        <v>11.934356062384756</v>
      </c>
      <c r="F66" s="186">
        <v>58.160171384883455</v>
      </c>
      <c r="G66" s="196"/>
    </row>
    <row r="67" spans="1:7" s="24" customFormat="1" ht="12.45" customHeight="1" x14ac:dyDescent="0.3">
      <c r="A67" s="182">
        <v>5</v>
      </c>
      <c r="B67" s="183"/>
      <c r="C67" s="26" t="s">
        <v>37</v>
      </c>
      <c r="D67" s="184">
        <v>8949932.4959999993</v>
      </c>
      <c r="E67" s="185">
        <v>7.2021948200086383</v>
      </c>
      <c r="F67" s="186">
        <v>77.296722267276849</v>
      </c>
      <c r="G67" s="196"/>
    </row>
    <row r="68" spans="1:7" s="24" customFormat="1" ht="12.45" customHeight="1" x14ac:dyDescent="0.3">
      <c r="A68" s="182">
        <v>6</v>
      </c>
      <c r="B68" s="183"/>
      <c r="C68" s="26" t="s">
        <v>33</v>
      </c>
      <c r="D68" s="184">
        <v>7046929.4670000002</v>
      </c>
      <c r="E68" s="185">
        <v>5.6708091292171057</v>
      </c>
      <c r="F68" s="186">
        <v>82.967531396493953</v>
      </c>
      <c r="G68" s="196"/>
    </row>
    <row r="69" spans="1:7" s="24" customFormat="1" ht="12.45" customHeight="1" x14ac:dyDescent="0.3">
      <c r="A69" s="182">
        <v>7</v>
      </c>
      <c r="B69" s="183"/>
      <c r="C69" s="26" t="s">
        <v>38</v>
      </c>
      <c r="D69" s="184">
        <v>3076401.0079999999</v>
      </c>
      <c r="E69" s="185">
        <v>2.4756431865815216</v>
      </c>
      <c r="F69" s="186">
        <v>85.443174583075475</v>
      </c>
      <c r="G69" s="196"/>
    </row>
    <row r="70" spans="1:7" s="24" customFormat="1" ht="12.45" customHeight="1" x14ac:dyDescent="0.3">
      <c r="A70" s="182">
        <v>8</v>
      </c>
      <c r="B70" s="183"/>
      <c r="C70" s="26" t="s">
        <v>32</v>
      </c>
      <c r="D70" s="184">
        <v>2819499.048</v>
      </c>
      <c r="E70" s="185">
        <v>2.268908893737525</v>
      </c>
      <c r="F70" s="186">
        <v>87.712083476813007</v>
      </c>
      <c r="G70" s="196"/>
    </row>
    <row r="71" spans="1:7" s="24" customFormat="1" ht="12.45" customHeight="1" x14ac:dyDescent="0.3">
      <c r="A71" s="182">
        <v>9</v>
      </c>
      <c r="B71" s="183"/>
      <c r="C71" s="26" t="s">
        <v>40</v>
      </c>
      <c r="D71" s="184">
        <v>2447546.1770000001</v>
      </c>
      <c r="E71" s="185">
        <v>1.9695907656956866</v>
      </c>
      <c r="F71" s="186">
        <v>89.681674242508691</v>
      </c>
      <c r="G71" s="196"/>
    </row>
    <row r="72" spans="1:7" s="24" customFormat="1" ht="12.45" customHeight="1" x14ac:dyDescent="0.3">
      <c r="A72" s="182">
        <v>10</v>
      </c>
      <c r="B72" s="183"/>
      <c r="C72" s="26" t="s">
        <v>39</v>
      </c>
      <c r="D72" s="184">
        <v>2231832.0729999999</v>
      </c>
      <c r="E72" s="185">
        <v>1.796001187994853</v>
      </c>
      <c r="F72" s="186">
        <v>91.477675430503538</v>
      </c>
      <c r="G72" s="196"/>
    </row>
    <row r="73" spans="1:7" s="24" customFormat="1" ht="12.45" customHeight="1" x14ac:dyDescent="0.3">
      <c r="A73" s="182">
        <v>11</v>
      </c>
      <c r="B73" s="183"/>
      <c r="C73" s="26" t="s">
        <v>46</v>
      </c>
      <c r="D73" s="184">
        <v>2134075.1370000001</v>
      </c>
      <c r="E73" s="185">
        <v>1.7173341702945761</v>
      </c>
      <c r="F73" s="186">
        <v>93.195009600798116</v>
      </c>
      <c r="G73" s="196"/>
    </row>
    <row r="74" spans="1:7" s="24" customFormat="1" ht="12.45" customHeight="1" x14ac:dyDescent="0.3">
      <c r="A74" s="182">
        <v>12</v>
      </c>
      <c r="B74" s="183"/>
      <c r="C74" s="26" t="s">
        <v>45</v>
      </c>
      <c r="D74" s="184">
        <v>2048779.91</v>
      </c>
      <c r="E74" s="185">
        <v>1.6486953462201581</v>
      </c>
      <c r="F74" s="186">
        <v>94.843704947018267</v>
      </c>
      <c r="G74" s="196"/>
    </row>
    <row r="75" spans="1:7" s="24" customFormat="1" ht="12.45" customHeight="1" x14ac:dyDescent="0.3">
      <c r="A75" s="182">
        <v>13</v>
      </c>
      <c r="B75" s="183"/>
      <c r="C75" s="26" t="s">
        <v>44</v>
      </c>
      <c r="D75" s="184">
        <v>1618256.845</v>
      </c>
      <c r="E75" s="185">
        <v>1.3022445780134655</v>
      </c>
      <c r="F75" s="186">
        <v>96.145949525031739</v>
      </c>
      <c r="G75" s="196"/>
    </row>
    <row r="76" spans="1:7" s="24" customFormat="1" ht="12.45" customHeight="1" x14ac:dyDescent="0.3">
      <c r="A76" s="182">
        <v>14</v>
      </c>
      <c r="B76" s="183"/>
      <c r="C76" s="26" t="s">
        <v>43</v>
      </c>
      <c r="D76" s="184">
        <v>1346927.0279999999</v>
      </c>
      <c r="E76" s="185">
        <v>1.0838998917954776</v>
      </c>
      <c r="F76" s="186">
        <v>97.229849416827221</v>
      </c>
      <c r="G76" s="196"/>
    </row>
    <row r="77" spans="1:7" s="24" customFormat="1" ht="12.45" customHeight="1" x14ac:dyDescent="0.3">
      <c r="A77" s="182">
        <v>15</v>
      </c>
      <c r="B77" s="183"/>
      <c r="C77" s="26" t="s">
        <v>47</v>
      </c>
      <c r="D77" s="184">
        <v>1107153.466</v>
      </c>
      <c r="E77" s="185">
        <v>0.8909491732304804</v>
      </c>
      <c r="F77" s="186">
        <v>98.120798590057703</v>
      </c>
      <c r="G77" s="196"/>
    </row>
    <row r="78" spans="1:7" s="24" customFormat="1" ht="12.45" customHeight="1" x14ac:dyDescent="0.3">
      <c r="A78" s="182">
        <v>16</v>
      </c>
      <c r="B78" s="183"/>
      <c r="C78" s="26" t="s">
        <v>30</v>
      </c>
      <c r="D78" s="184">
        <v>878985.598</v>
      </c>
      <c r="E78" s="185">
        <v>0.70733779540875275</v>
      </c>
      <c r="F78" s="186">
        <v>98.828136385466451</v>
      </c>
      <c r="G78" s="196"/>
    </row>
    <row r="79" spans="1:7" s="24" customFormat="1" ht="12.45" customHeight="1" x14ac:dyDescent="0.3">
      <c r="A79" s="182">
        <v>17</v>
      </c>
      <c r="B79" s="183"/>
      <c r="C79" s="26" t="s">
        <v>42</v>
      </c>
      <c r="D79" s="184">
        <v>724096.76500000001</v>
      </c>
      <c r="E79" s="185">
        <v>0.58269556473177808</v>
      </c>
      <c r="F79" s="186">
        <v>99.410831950198229</v>
      </c>
      <c r="G79" s="196"/>
    </row>
    <row r="80" spans="1:7" s="24" customFormat="1" ht="12.45" customHeight="1" x14ac:dyDescent="0.3">
      <c r="A80" s="182">
        <v>18</v>
      </c>
      <c r="B80" s="183"/>
      <c r="C80" s="26" t="s">
        <v>41</v>
      </c>
      <c r="D80" s="184">
        <v>674761.576</v>
      </c>
      <c r="E80" s="185">
        <v>0.54299452309612872</v>
      </c>
      <c r="F80" s="186">
        <v>99.953826473294356</v>
      </c>
      <c r="G80" s="192"/>
    </row>
    <row r="81" spans="1:12" s="24" customFormat="1" ht="12.45" customHeight="1" x14ac:dyDescent="0.3">
      <c r="A81" s="182">
        <v>19</v>
      </c>
      <c r="B81" s="183"/>
      <c r="C81" s="26" t="s">
        <v>35</v>
      </c>
      <c r="D81" s="184">
        <v>57378.334999999999</v>
      </c>
      <c r="E81" s="185">
        <v>4.6173526705638783E-2</v>
      </c>
      <c r="F81" s="186">
        <v>100</v>
      </c>
      <c r="G81" s="192"/>
    </row>
    <row r="82" spans="1:12" s="191" customFormat="1" ht="6" customHeight="1" x14ac:dyDescent="0.3">
      <c r="A82" s="187"/>
      <c r="B82" s="187"/>
      <c r="C82" s="193"/>
      <c r="D82" s="194"/>
      <c r="E82" s="195"/>
      <c r="F82" s="197"/>
    </row>
    <row r="83" spans="1:12" s="201" customFormat="1" ht="8.4" customHeight="1" x14ac:dyDescent="0.3">
      <c r="A83" s="198"/>
      <c r="B83" s="198"/>
      <c r="C83" s="199"/>
      <c r="D83" s="200"/>
      <c r="E83" s="199"/>
      <c r="F83" s="199"/>
    </row>
    <row r="84" spans="1:12" s="201" customFormat="1" ht="11.1" customHeight="1" x14ac:dyDescent="0.3">
      <c r="A84" s="202" t="s">
        <v>146</v>
      </c>
      <c r="B84" s="202"/>
      <c r="C84" s="24"/>
      <c r="D84" s="199"/>
      <c r="E84" s="199"/>
      <c r="F84" s="199"/>
    </row>
    <row r="85" spans="1:12" s="201" customFormat="1" ht="11.1" customHeight="1" x14ac:dyDescent="0.2">
      <c r="A85" s="30" t="s">
        <v>139</v>
      </c>
      <c r="B85" s="24"/>
      <c r="C85" s="24"/>
      <c r="D85" s="200"/>
      <c r="E85" s="199"/>
      <c r="F85" s="199"/>
    </row>
    <row r="86" spans="1:12" ht="11.4" customHeight="1" x14ac:dyDescent="0.25">
      <c r="A86" s="203" t="s">
        <v>147</v>
      </c>
      <c r="B86" s="204"/>
      <c r="C86" s="204"/>
      <c r="D86" s="204"/>
      <c r="E86" s="204"/>
      <c r="F86" s="204"/>
      <c r="G86" s="33"/>
      <c r="H86" s="33"/>
      <c r="I86" s="33"/>
      <c r="J86" s="33"/>
      <c r="K86" s="33"/>
      <c r="L86" s="33"/>
    </row>
    <row r="87" spans="1:12" ht="13.95" customHeight="1" x14ac:dyDescent="0.25">
      <c r="A87" s="204"/>
      <c r="B87" s="204"/>
      <c r="C87" s="204"/>
      <c r="D87" s="204"/>
      <c r="E87" s="204"/>
      <c r="F87" s="204"/>
    </row>
    <row r="88" spans="1:12" x14ac:dyDescent="0.25">
      <c r="A88" s="36"/>
      <c r="B88" s="36"/>
      <c r="C88" s="36"/>
      <c r="D88" s="205"/>
      <c r="E88" s="205"/>
      <c r="F88" s="205"/>
    </row>
    <row r="89" spans="1:12" x14ac:dyDescent="0.25">
      <c r="A89" s="36"/>
      <c r="B89" s="36"/>
      <c r="C89" s="36"/>
      <c r="D89" s="205"/>
      <c r="E89" s="205"/>
      <c r="F89" s="205"/>
    </row>
  </sheetData>
  <mergeCells count="14">
    <mergeCell ref="A57:L57"/>
    <mergeCell ref="A60:C61"/>
    <mergeCell ref="D60:D61"/>
    <mergeCell ref="E60:E61"/>
    <mergeCell ref="F60:F61"/>
    <mergeCell ref="A8:C9"/>
    <mergeCell ref="D8:D9"/>
    <mergeCell ref="E8:E9"/>
    <mergeCell ref="F8:F9"/>
    <mergeCell ref="A31:L31"/>
    <mergeCell ref="A34:C35"/>
    <mergeCell ref="D34:D35"/>
    <mergeCell ref="E34:E35"/>
    <mergeCell ref="F34:F35"/>
  </mergeCells>
  <hyperlinks>
    <hyperlink ref="A1" location="Índice!A1" display="Volver al Índice" xr:uid="{5DF0F80D-0C93-49F4-83C8-F961200DDA0F}"/>
  </hyperlinks>
  <printOptions horizontalCentered="1" verticalCentered="1"/>
  <pageMargins left="1.1811023622047245" right="1.1811023622047245" top="0.86614173228346458" bottom="0.86614173228346458" header="0.43307086614173229" footer="0.43307086614173229"/>
  <pageSetup paperSize="9" scale="84" fitToWidth="0" fitToHeight="0"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A284E-9293-4184-B15F-B894DF9194EF}">
  <sheetPr codeName="Hoja44"/>
  <dimension ref="A1:AE46"/>
  <sheetViews>
    <sheetView showGridLines="0" zoomScale="98" zoomScaleNormal="98" workbookViewId="0"/>
  </sheetViews>
  <sheetFormatPr baseColWidth="10" defaultRowHeight="13.2" x14ac:dyDescent="0.25"/>
  <cols>
    <col min="1" max="1" width="28.33203125" style="7" customWidth="1"/>
    <col min="2" max="14" width="5.33203125" style="7" bestFit="1" customWidth="1"/>
    <col min="15" max="16" width="5.88671875" style="7" bestFit="1" customWidth="1"/>
    <col min="17" max="26" width="5.33203125" style="7" bestFit="1" customWidth="1"/>
    <col min="27" max="27" width="5.6640625" style="7" bestFit="1" customWidth="1"/>
    <col min="28" max="28" width="6.6640625" style="8" bestFit="1" customWidth="1"/>
    <col min="29" max="256" width="11.5546875" style="7"/>
    <col min="257" max="257" width="27.109375" style="7" customWidth="1"/>
    <col min="258" max="271" width="5.33203125" style="7" bestFit="1" customWidth="1"/>
    <col min="272" max="272" width="5.88671875" style="7" bestFit="1" customWidth="1"/>
    <col min="273" max="282" width="5.33203125" style="7" bestFit="1" customWidth="1"/>
    <col min="283" max="283" width="5.6640625" style="7" bestFit="1" customWidth="1"/>
    <col min="284" max="284" width="6.6640625" style="7" bestFit="1" customWidth="1"/>
    <col min="285" max="512" width="11.5546875" style="7"/>
    <col min="513" max="513" width="27.109375" style="7" customWidth="1"/>
    <col min="514" max="527" width="5.33203125" style="7" bestFit="1" customWidth="1"/>
    <col min="528" max="528" width="5.88671875" style="7" bestFit="1" customWidth="1"/>
    <col min="529" max="538" width="5.33203125" style="7" bestFit="1" customWidth="1"/>
    <col min="539" max="539" width="5.6640625" style="7" bestFit="1" customWidth="1"/>
    <col min="540" max="540" width="6.6640625" style="7" bestFit="1" customWidth="1"/>
    <col min="541" max="768" width="11.5546875" style="7"/>
    <col min="769" max="769" width="27.109375" style="7" customWidth="1"/>
    <col min="770" max="783" width="5.33203125" style="7" bestFit="1" customWidth="1"/>
    <col min="784" max="784" width="5.88671875" style="7" bestFit="1" customWidth="1"/>
    <col min="785" max="794" width="5.33203125" style="7" bestFit="1" customWidth="1"/>
    <col min="795" max="795" width="5.6640625" style="7" bestFit="1" customWidth="1"/>
    <col min="796" max="796" width="6.6640625" style="7" bestFit="1" customWidth="1"/>
    <col min="797" max="1024" width="11.5546875" style="7"/>
    <col min="1025" max="1025" width="27.109375" style="7" customWidth="1"/>
    <col min="1026" max="1039" width="5.33203125" style="7" bestFit="1" customWidth="1"/>
    <col min="1040" max="1040" width="5.88671875" style="7" bestFit="1" customWidth="1"/>
    <col min="1041" max="1050" width="5.33203125" style="7" bestFit="1" customWidth="1"/>
    <col min="1051" max="1051" width="5.6640625" style="7" bestFit="1" customWidth="1"/>
    <col min="1052" max="1052" width="6.6640625" style="7" bestFit="1" customWidth="1"/>
    <col min="1053" max="1280" width="11.5546875" style="7"/>
    <col min="1281" max="1281" width="27.109375" style="7" customWidth="1"/>
    <col min="1282" max="1295" width="5.33203125" style="7" bestFit="1" customWidth="1"/>
    <col min="1296" max="1296" width="5.88671875" style="7" bestFit="1" customWidth="1"/>
    <col min="1297" max="1306" width="5.33203125" style="7" bestFit="1" customWidth="1"/>
    <col min="1307" max="1307" width="5.6640625" style="7" bestFit="1" customWidth="1"/>
    <col min="1308" max="1308" width="6.6640625" style="7" bestFit="1" customWidth="1"/>
    <col min="1309" max="1536" width="11.5546875" style="7"/>
    <col min="1537" max="1537" width="27.109375" style="7" customWidth="1"/>
    <col min="1538" max="1551" width="5.33203125" style="7" bestFit="1" customWidth="1"/>
    <col min="1552" max="1552" width="5.88671875" style="7" bestFit="1" customWidth="1"/>
    <col min="1553" max="1562" width="5.33203125" style="7" bestFit="1" customWidth="1"/>
    <col min="1563" max="1563" width="5.6640625" style="7" bestFit="1" customWidth="1"/>
    <col min="1564" max="1564" width="6.6640625" style="7" bestFit="1" customWidth="1"/>
    <col min="1565" max="1792" width="11.5546875" style="7"/>
    <col min="1793" max="1793" width="27.109375" style="7" customWidth="1"/>
    <col min="1794" max="1807" width="5.33203125" style="7" bestFit="1" customWidth="1"/>
    <col min="1808" max="1808" width="5.88671875" style="7" bestFit="1" customWidth="1"/>
    <col min="1809" max="1818" width="5.33203125" style="7" bestFit="1" customWidth="1"/>
    <col min="1819" max="1819" width="5.6640625" style="7" bestFit="1" customWidth="1"/>
    <col min="1820" max="1820" width="6.6640625" style="7" bestFit="1" customWidth="1"/>
    <col min="1821" max="2048" width="11.5546875" style="7"/>
    <col min="2049" max="2049" width="27.109375" style="7" customWidth="1"/>
    <col min="2050" max="2063" width="5.33203125" style="7" bestFit="1" customWidth="1"/>
    <col min="2064" max="2064" width="5.88671875" style="7" bestFit="1" customWidth="1"/>
    <col min="2065" max="2074" width="5.33203125" style="7" bestFit="1" customWidth="1"/>
    <col min="2075" max="2075" width="5.6640625" style="7" bestFit="1" customWidth="1"/>
    <col min="2076" max="2076" width="6.6640625" style="7" bestFit="1" customWidth="1"/>
    <col min="2077" max="2304" width="11.5546875" style="7"/>
    <col min="2305" max="2305" width="27.109375" style="7" customWidth="1"/>
    <col min="2306" max="2319" width="5.33203125" style="7" bestFit="1" customWidth="1"/>
    <col min="2320" max="2320" width="5.88671875" style="7" bestFit="1" customWidth="1"/>
    <col min="2321" max="2330" width="5.33203125" style="7" bestFit="1" customWidth="1"/>
    <col min="2331" max="2331" width="5.6640625" style="7" bestFit="1" customWidth="1"/>
    <col min="2332" max="2332" width="6.6640625" style="7" bestFit="1" customWidth="1"/>
    <col min="2333" max="2560" width="11.5546875" style="7"/>
    <col min="2561" max="2561" width="27.109375" style="7" customWidth="1"/>
    <col min="2562" max="2575" width="5.33203125" style="7" bestFit="1" customWidth="1"/>
    <col min="2576" max="2576" width="5.88671875" style="7" bestFit="1" customWidth="1"/>
    <col min="2577" max="2586" width="5.33203125" style="7" bestFit="1" customWidth="1"/>
    <col min="2587" max="2587" width="5.6640625" style="7" bestFit="1" customWidth="1"/>
    <col min="2588" max="2588" width="6.6640625" style="7" bestFit="1" customWidth="1"/>
    <col min="2589" max="2816" width="11.5546875" style="7"/>
    <col min="2817" max="2817" width="27.109375" style="7" customWidth="1"/>
    <col min="2818" max="2831" width="5.33203125" style="7" bestFit="1" customWidth="1"/>
    <col min="2832" max="2832" width="5.88671875" style="7" bestFit="1" customWidth="1"/>
    <col min="2833" max="2842" width="5.33203125" style="7" bestFit="1" customWidth="1"/>
    <col min="2843" max="2843" width="5.6640625" style="7" bestFit="1" customWidth="1"/>
    <col min="2844" max="2844" width="6.6640625" style="7" bestFit="1" customWidth="1"/>
    <col min="2845" max="3072" width="11.5546875" style="7"/>
    <col min="3073" max="3073" width="27.109375" style="7" customWidth="1"/>
    <col min="3074" max="3087" width="5.33203125" style="7" bestFit="1" customWidth="1"/>
    <col min="3088" max="3088" width="5.88671875" style="7" bestFit="1" customWidth="1"/>
    <col min="3089" max="3098" width="5.33203125" style="7" bestFit="1" customWidth="1"/>
    <col min="3099" max="3099" width="5.6640625" style="7" bestFit="1" customWidth="1"/>
    <col min="3100" max="3100" width="6.6640625" style="7" bestFit="1" customWidth="1"/>
    <col min="3101" max="3328" width="11.5546875" style="7"/>
    <col min="3329" max="3329" width="27.109375" style="7" customWidth="1"/>
    <col min="3330" max="3343" width="5.33203125" style="7" bestFit="1" customWidth="1"/>
    <col min="3344" max="3344" width="5.88671875" style="7" bestFit="1" customWidth="1"/>
    <col min="3345" max="3354" width="5.33203125" style="7" bestFit="1" customWidth="1"/>
    <col min="3355" max="3355" width="5.6640625" style="7" bestFit="1" customWidth="1"/>
    <col min="3356" max="3356" width="6.6640625" style="7" bestFit="1" customWidth="1"/>
    <col min="3357" max="3584" width="11.5546875" style="7"/>
    <col min="3585" max="3585" width="27.109375" style="7" customWidth="1"/>
    <col min="3586" max="3599" width="5.33203125" style="7" bestFit="1" customWidth="1"/>
    <col min="3600" max="3600" width="5.88671875" style="7" bestFit="1" customWidth="1"/>
    <col min="3601" max="3610" width="5.33203125" style="7" bestFit="1" customWidth="1"/>
    <col min="3611" max="3611" width="5.6640625" style="7" bestFit="1" customWidth="1"/>
    <col min="3612" max="3612" width="6.6640625" style="7" bestFit="1" customWidth="1"/>
    <col min="3613" max="3840" width="11.5546875" style="7"/>
    <col min="3841" max="3841" width="27.109375" style="7" customWidth="1"/>
    <col min="3842" max="3855" width="5.33203125" style="7" bestFit="1" customWidth="1"/>
    <col min="3856" max="3856" width="5.88671875" style="7" bestFit="1" customWidth="1"/>
    <col min="3857" max="3866" width="5.33203125" style="7" bestFit="1" customWidth="1"/>
    <col min="3867" max="3867" width="5.6640625" style="7" bestFit="1" customWidth="1"/>
    <col min="3868" max="3868" width="6.6640625" style="7" bestFit="1" customWidth="1"/>
    <col min="3869" max="4096" width="11.5546875" style="7"/>
    <col min="4097" max="4097" width="27.109375" style="7" customWidth="1"/>
    <col min="4098" max="4111" width="5.33203125" style="7" bestFit="1" customWidth="1"/>
    <col min="4112" max="4112" width="5.88671875" style="7" bestFit="1" customWidth="1"/>
    <col min="4113" max="4122" width="5.33203125" style="7" bestFit="1" customWidth="1"/>
    <col min="4123" max="4123" width="5.6640625" style="7" bestFit="1" customWidth="1"/>
    <col min="4124" max="4124" width="6.6640625" style="7" bestFit="1" customWidth="1"/>
    <col min="4125" max="4352" width="11.5546875" style="7"/>
    <col min="4353" max="4353" width="27.109375" style="7" customWidth="1"/>
    <col min="4354" max="4367" width="5.33203125" style="7" bestFit="1" customWidth="1"/>
    <col min="4368" max="4368" width="5.88671875" style="7" bestFit="1" customWidth="1"/>
    <col min="4369" max="4378" width="5.33203125" style="7" bestFit="1" customWidth="1"/>
    <col min="4379" max="4379" width="5.6640625" style="7" bestFit="1" customWidth="1"/>
    <col min="4380" max="4380" width="6.6640625" style="7" bestFit="1" customWidth="1"/>
    <col min="4381" max="4608" width="11.5546875" style="7"/>
    <col min="4609" max="4609" width="27.109375" style="7" customWidth="1"/>
    <col min="4610" max="4623" width="5.33203125" style="7" bestFit="1" customWidth="1"/>
    <col min="4624" max="4624" width="5.88671875" style="7" bestFit="1" customWidth="1"/>
    <col min="4625" max="4634" width="5.33203125" style="7" bestFit="1" customWidth="1"/>
    <col min="4635" max="4635" width="5.6640625" style="7" bestFit="1" customWidth="1"/>
    <col min="4636" max="4636" width="6.6640625" style="7" bestFit="1" customWidth="1"/>
    <col min="4637" max="4864" width="11.5546875" style="7"/>
    <col min="4865" max="4865" width="27.109375" style="7" customWidth="1"/>
    <col min="4866" max="4879" width="5.33203125" style="7" bestFit="1" customWidth="1"/>
    <col min="4880" max="4880" width="5.88671875" style="7" bestFit="1" customWidth="1"/>
    <col min="4881" max="4890" width="5.33203125" style="7" bestFit="1" customWidth="1"/>
    <col min="4891" max="4891" width="5.6640625" style="7" bestFit="1" customWidth="1"/>
    <col min="4892" max="4892" width="6.6640625" style="7" bestFit="1" customWidth="1"/>
    <col min="4893" max="5120" width="11.5546875" style="7"/>
    <col min="5121" max="5121" width="27.109375" style="7" customWidth="1"/>
    <col min="5122" max="5135" width="5.33203125" style="7" bestFit="1" customWidth="1"/>
    <col min="5136" max="5136" width="5.88671875" style="7" bestFit="1" customWidth="1"/>
    <col min="5137" max="5146" width="5.33203125" style="7" bestFit="1" customWidth="1"/>
    <col min="5147" max="5147" width="5.6640625" style="7" bestFit="1" customWidth="1"/>
    <col min="5148" max="5148" width="6.6640625" style="7" bestFit="1" customWidth="1"/>
    <col min="5149" max="5376" width="11.5546875" style="7"/>
    <col min="5377" max="5377" width="27.109375" style="7" customWidth="1"/>
    <col min="5378" max="5391" width="5.33203125" style="7" bestFit="1" customWidth="1"/>
    <col min="5392" max="5392" width="5.88671875" style="7" bestFit="1" customWidth="1"/>
    <col min="5393" max="5402" width="5.33203125" style="7" bestFit="1" customWidth="1"/>
    <col min="5403" max="5403" width="5.6640625" style="7" bestFit="1" customWidth="1"/>
    <col min="5404" max="5404" width="6.6640625" style="7" bestFit="1" customWidth="1"/>
    <col min="5405" max="5632" width="11.5546875" style="7"/>
    <col min="5633" max="5633" width="27.109375" style="7" customWidth="1"/>
    <col min="5634" max="5647" width="5.33203125" style="7" bestFit="1" customWidth="1"/>
    <col min="5648" max="5648" width="5.88671875" style="7" bestFit="1" customWidth="1"/>
    <col min="5649" max="5658" width="5.33203125" style="7" bestFit="1" customWidth="1"/>
    <col min="5659" max="5659" width="5.6640625" style="7" bestFit="1" customWidth="1"/>
    <col min="5660" max="5660" width="6.6640625" style="7" bestFit="1" customWidth="1"/>
    <col min="5661" max="5888" width="11.5546875" style="7"/>
    <col min="5889" max="5889" width="27.109375" style="7" customWidth="1"/>
    <col min="5890" max="5903" width="5.33203125" style="7" bestFit="1" customWidth="1"/>
    <col min="5904" max="5904" width="5.88671875" style="7" bestFit="1" customWidth="1"/>
    <col min="5905" max="5914" width="5.33203125" style="7" bestFit="1" customWidth="1"/>
    <col min="5915" max="5915" width="5.6640625" style="7" bestFit="1" customWidth="1"/>
    <col min="5916" max="5916" width="6.6640625" style="7" bestFit="1" customWidth="1"/>
    <col min="5917" max="6144" width="11.5546875" style="7"/>
    <col min="6145" max="6145" width="27.109375" style="7" customWidth="1"/>
    <col min="6146" max="6159" width="5.33203125" style="7" bestFit="1" customWidth="1"/>
    <col min="6160" max="6160" width="5.88671875" style="7" bestFit="1" customWidth="1"/>
    <col min="6161" max="6170" width="5.33203125" style="7" bestFit="1" customWidth="1"/>
    <col min="6171" max="6171" width="5.6640625" style="7" bestFit="1" customWidth="1"/>
    <col min="6172" max="6172" width="6.6640625" style="7" bestFit="1" customWidth="1"/>
    <col min="6173" max="6400" width="11.5546875" style="7"/>
    <col min="6401" max="6401" width="27.109375" style="7" customWidth="1"/>
    <col min="6402" max="6415" width="5.33203125" style="7" bestFit="1" customWidth="1"/>
    <col min="6416" max="6416" width="5.88671875" style="7" bestFit="1" customWidth="1"/>
    <col min="6417" max="6426" width="5.33203125" style="7" bestFit="1" customWidth="1"/>
    <col min="6427" max="6427" width="5.6640625" style="7" bestFit="1" customWidth="1"/>
    <col min="6428" max="6428" width="6.6640625" style="7" bestFit="1" customWidth="1"/>
    <col min="6429" max="6656" width="11.5546875" style="7"/>
    <col min="6657" max="6657" width="27.109375" style="7" customWidth="1"/>
    <col min="6658" max="6671" width="5.33203125" style="7" bestFit="1" customWidth="1"/>
    <col min="6672" max="6672" width="5.88671875" style="7" bestFit="1" customWidth="1"/>
    <col min="6673" max="6682" width="5.33203125" style="7" bestFit="1" customWidth="1"/>
    <col min="6683" max="6683" width="5.6640625" style="7" bestFit="1" customWidth="1"/>
    <col min="6684" max="6684" width="6.6640625" style="7" bestFit="1" customWidth="1"/>
    <col min="6685" max="6912" width="11.5546875" style="7"/>
    <col min="6913" max="6913" width="27.109375" style="7" customWidth="1"/>
    <col min="6914" max="6927" width="5.33203125" style="7" bestFit="1" customWidth="1"/>
    <col min="6928" max="6928" width="5.88671875" style="7" bestFit="1" customWidth="1"/>
    <col min="6929" max="6938" width="5.33203125" style="7" bestFit="1" customWidth="1"/>
    <col min="6939" max="6939" width="5.6640625" style="7" bestFit="1" customWidth="1"/>
    <col min="6940" max="6940" width="6.6640625" style="7" bestFit="1" customWidth="1"/>
    <col min="6941" max="7168" width="11.5546875" style="7"/>
    <col min="7169" max="7169" width="27.109375" style="7" customWidth="1"/>
    <col min="7170" max="7183" width="5.33203125" style="7" bestFit="1" customWidth="1"/>
    <col min="7184" max="7184" width="5.88671875" style="7" bestFit="1" customWidth="1"/>
    <col min="7185" max="7194" width="5.33203125" style="7" bestFit="1" customWidth="1"/>
    <col min="7195" max="7195" width="5.6640625" style="7" bestFit="1" customWidth="1"/>
    <col min="7196" max="7196" width="6.6640625" style="7" bestFit="1" customWidth="1"/>
    <col min="7197" max="7424" width="11.5546875" style="7"/>
    <col min="7425" max="7425" width="27.109375" style="7" customWidth="1"/>
    <col min="7426" max="7439" width="5.33203125" style="7" bestFit="1" customWidth="1"/>
    <col min="7440" max="7440" width="5.88671875" style="7" bestFit="1" customWidth="1"/>
    <col min="7441" max="7450" width="5.33203125" style="7" bestFit="1" customWidth="1"/>
    <col min="7451" max="7451" width="5.6640625" style="7" bestFit="1" customWidth="1"/>
    <col min="7452" max="7452" width="6.6640625" style="7" bestFit="1" customWidth="1"/>
    <col min="7453" max="7680" width="11.5546875" style="7"/>
    <col min="7681" max="7681" width="27.109375" style="7" customWidth="1"/>
    <col min="7682" max="7695" width="5.33203125" style="7" bestFit="1" customWidth="1"/>
    <col min="7696" max="7696" width="5.88671875" style="7" bestFit="1" customWidth="1"/>
    <col min="7697" max="7706" width="5.33203125" style="7" bestFit="1" customWidth="1"/>
    <col min="7707" max="7707" width="5.6640625" style="7" bestFit="1" customWidth="1"/>
    <col min="7708" max="7708" width="6.6640625" style="7" bestFit="1" customWidth="1"/>
    <col min="7709" max="7936" width="11.5546875" style="7"/>
    <col min="7937" max="7937" width="27.109375" style="7" customWidth="1"/>
    <col min="7938" max="7951" width="5.33203125" style="7" bestFit="1" customWidth="1"/>
    <col min="7952" max="7952" width="5.88671875" style="7" bestFit="1" customWidth="1"/>
    <col min="7953" max="7962" width="5.33203125" style="7" bestFit="1" customWidth="1"/>
    <col min="7963" max="7963" width="5.6640625" style="7" bestFit="1" customWidth="1"/>
    <col min="7964" max="7964" width="6.6640625" style="7" bestFit="1" customWidth="1"/>
    <col min="7965" max="8192" width="11.5546875" style="7"/>
    <col min="8193" max="8193" width="27.109375" style="7" customWidth="1"/>
    <col min="8194" max="8207" width="5.33203125" style="7" bestFit="1" customWidth="1"/>
    <col min="8208" max="8208" width="5.88671875" style="7" bestFit="1" customWidth="1"/>
    <col min="8209" max="8218" width="5.33203125" style="7" bestFit="1" customWidth="1"/>
    <col min="8219" max="8219" width="5.6640625" style="7" bestFit="1" customWidth="1"/>
    <col min="8220" max="8220" width="6.6640625" style="7" bestFit="1" customWidth="1"/>
    <col min="8221" max="8448" width="11.5546875" style="7"/>
    <col min="8449" max="8449" width="27.109375" style="7" customWidth="1"/>
    <col min="8450" max="8463" width="5.33203125" style="7" bestFit="1" customWidth="1"/>
    <col min="8464" max="8464" width="5.88671875" style="7" bestFit="1" customWidth="1"/>
    <col min="8465" max="8474" width="5.33203125" style="7" bestFit="1" customWidth="1"/>
    <col min="8475" max="8475" width="5.6640625" style="7" bestFit="1" customWidth="1"/>
    <col min="8476" max="8476" width="6.6640625" style="7" bestFit="1" customWidth="1"/>
    <col min="8477" max="8704" width="11.5546875" style="7"/>
    <col min="8705" max="8705" width="27.109375" style="7" customWidth="1"/>
    <col min="8706" max="8719" width="5.33203125" style="7" bestFit="1" customWidth="1"/>
    <col min="8720" max="8720" width="5.88671875" style="7" bestFit="1" customWidth="1"/>
    <col min="8721" max="8730" width="5.33203125" style="7" bestFit="1" customWidth="1"/>
    <col min="8731" max="8731" width="5.6640625" style="7" bestFit="1" customWidth="1"/>
    <col min="8732" max="8732" width="6.6640625" style="7" bestFit="1" customWidth="1"/>
    <col min="8733" max="8960" width="11.5546875" style="7"/>
    <col min="8961" max="8961" width="27.109375" style="7" customWidth="1"/>
    <col min="8962" max="8975" width="5.33203125" style="7" bestFit="1" customWidth="1"/>
    <col min="8976" max="8976" width="5.88671875" style="7" bestFit="1" customWidth="1"/>
    <col min="8977" max="8986" width="5.33203125" style="7" bestFit="1" customWidth="1"/>
    <col min="8987" max="8987" width="5.6640625" style="7" bestFit="1" customWidth="1"/>
    <col min="8988" max="8988" width="6.6640625" style="7" bestFit="1" customWidth="1"/>
    <col min="8989" max="9216" width="11.5546875" style="7"/>
    <col min="9217" max="9217" width="27.109375" style="7" customWidth="1"/>
    <col min="9218" max="9231" width="5.33203125" style="7" bestFit="1" customWidth="1"/>
    <col min="9232" max="9232" width="5.88671875" style="7" bestFit="1" customWidth="1"/>
    <col min="9233" max="9242" width="5.33203125" style="7" bestFit="1" customWidth="1"/>
    <col min="9243" max="9243" width="5.6640625" style="7" bestFit="1" customWidth="1"/>
    <col min="9244" max="9244" width="6.6640625" style="7" bestFit="1" customWidth="1"/>
    <col min="9245" max="9472" width="11.5546875" style="7"/>
    <col min="9473" max="9473" width="27.109375" style="7" customWidth="1"/>
    <col min="9474" max="9487" width="5.33203125" style="7" bestFit="1" customWidth="1"/>
    <col min="9488" max="9488" width="5.88671875" style="7" bestFit="1" customWidth="1"/>
    <col min="9489" max="9498" width="5.33203125" style="7" bestFit="1" customWidth="1"/>
    <col min="9499" max="9499" width="5.6640625" style="7" bestFit="1" customWidth="1"/>
    <col min="9500" max="9500" width="6.6640625" style="7" bestFit="1" customWidth="1"/>
    <col min="9501" max="9728" width="11.5546875" style="7"/>
    <col min="9729" max="9729" width="27.109375" style="7" customWidth="1"/>
    <col min="9730" max="9743" width="5.33203125" style="7" bestFit="1" customWidth="1"/>
    <col min="9744" max="9744" width="5.88671875" style="7" bestFit="1" customWidth="1"/>
    <col min="9745" max="9754" width="5.33203125" style="7" bestFit="1" customWidth="1"/>
    <col min="9755" max="9755" width="5.6640625" style="7" bestFit="1" customWidth="1"/>
    <col min="9756" max="9756" width="6.6640625" style="7" bestFit="1" customWidth="1"/>
    <col min="9757" max="9984" width="11.5546875" style="7"/>
    <col min="9985" max="9985" width="27.109375" style="7" customWidth="1"/>
    <col min="9986" max="9999" width="5.33203125" style="7" bestFit="1" customWidth="1"/>
    <col min="10000" max="10000" width="5.88671875" style="7" bestFit="1" customWidth="1"/>
    <col min="10001" max="10010" width="5.33203125" style="7" bestFit="1" customWidth="1"/>
    <col min="10011" max="10011" width="5.6640625" style="7" bestFit="1" customWidth="1"/>
    <col min="10012" max="10012" width="6.6640625" style="7" bestFit="1" customWidth="1"/>
    <col min="10013" max="10240" width="11.5546875" style="7"/>
    <col min="10241" max="10241" width="27.109375" style="7" customWidth="1"/>
    <col min="10242" max="10255" width="5.33203125" style="7" bestFit="1" customWidth="1"/>
    <col min="10256" max="10256" width="5.88671875" style="7" bestFit="1" customWidth="1"/>
    <col min="10257" max="10266" width="5.33203125" style="7" bestFit="1" customWidth="1"/>
    <col min="10267" max="10267" width="5.6640625" style="7" bestFit="1" customWidth="1"/>
    <col min="10268" max="10268" width="6.6640625" style="7" bestFit="1" customWidth="1"/>
    <col min="10269" max="10496" width="11.5546875" style="7"/>
    <col min="10497" max="10497" width="27.109375" style="7" customWidth="1"/>
    <col min="10498" max="10511" width="5.33203125" style="7" bestFit="1" customWidth="1"/>
    <col min="10512" max="10512" width="5.88671875" style="7" bestFit="1" customWidth="1"/>
    <col min="10513" max="10522" width="5.33203125" style="7" bestFit="1" customWidth="1"/>
    <col min="10523" max="10523" width="5.6640625" style="7" bestFit="1" customWidth="1"/>
    <col min="10524" max="10524" width="6.6640625" style="7" bestFit="1" customWidth="1"/>
    <col min="10525" max="10752" width="11.5546875" style="7"/>
    <col min="10753" max="10753" width="27.109375" style="7" customWidth="1"/>
    <col min="10754" max="10767" width="5.33203125" style="7" bestFit="1" customWidth="1"/>
    <col min="10768" max="10768" width="5.88671875" style="7" bestFit="1" customWidth="1"/>
    <col min="10769" max="10778" width="5.33203125" style="7" bestFit="1" customWidth="1"/>
    <col min="10779" max="10779" width="5.6640625" style="7" bestFit="1" customWidth="1"/>
    <col min="10780" max="10780" width="6.6640625" style="7" bestFit="1" customWidth="1"/>
    <col min="10781" max="11008" width="11.5546875" style="7"/>
    <col min="11009" max="11009" width="27.109375" style="7" customWidth="1"/>
    <col min="11010" max="11023" width="5.33203125" style="7" bestFit="1" customWidth="1"/>
    <col min="11024" max="11024" width="5.88671875" style="7" bestFit="1" customWidth="1"/>
    <col min="11025" max="11034" width="5.33203125" style="7" bestFit="1" customWidth="1"/>
    <col min="11035" max="11035" width="5.6640625" style="7" bestFit="1" customWidth="1"/>
    <col min="11036" max="11036" width="6.6640625" style="7" bestFit="1" customWidth="1"/>
    <col min="11037" max="11264" width="11.5546875" style="7"/>
    <col min="11265" max="11265" width="27.109375" style="7" customWidth="1"/>
    <col min="11266" max="11279" width="5.33203125" style="7" bestFit="1" customWidth="1"/>
    <col min="11280" max="11280" width="5.88671875" style="7" bestFit="1" customWidth="1"/>
    <col min="11281" max="11290" width="5.33203125" style="7" bestFit="1" customWidth="1"/>
    <col min="11291" max="11291" width="5.6640625" style="7" bestFit="1" customWidth="1"/>
    <col min="11292" max="11292" width="6.6640625" style="7" bestFit="1" customWidth="1"/>
    <col min="11293" max="11520" width="11.5546875" style="7"/>
    <col min="11521" max="11521" width="27.109375" style="7" customWidth="1"/>
    <col min="11522" max="11535" width="5.33203125" style="7" bestFit="1" customWidth="1"/>
    <col min="11536" max="11536" width="5.88671875" style="7" bestFit="1" customWidth="1"/>
    <col min="11537" max="11546" width="5.33203125" style="7" bestFit="1" customWidth="1"/>
    <col min="11547" max="11547" width="5.6640625" style="7" bestFit="1" customWidth="1"/>
    <col min="11548" max="11548" width="6.6640625" style="7" bestFit="1" customWidth="1"/>
    <col min="11549" max="11776" width="11.5546875" style="7"/>
    <col min="11777" max="11777" width="27.109375" style="7" customWidth="1"/>
    <col min="11778" max="11791" width="5.33203125" style="7" bestFit="1" customWidth="1"/>
    <col min="11792" max="11792" width="5.88671875" style="7" bestFit="1" customWidth="1"/>
    <col min="11793" max="11802" width="5.33203125" style="7" bestFit="1" customWidth="1"/>
    <col min="11803" max="11803" width="5.6640625" style="7" bestFit="1" customWidth="1"/>
    <col min="11804" max="11804" width="6.6640625" style="7" bestFit="1" customWidth="1"/>
    <col min="11805" max="12032" width="11.5546875" style="7"/>
    <col min="12033" max="12033" width="27.109375" style="7" customWidth="1"/>
    <col min="12034" max="12047" width="5.33203125" style="7" bestFit="1" customWidth="1"/>
    <col min="12048" max="12048" width="5.88671875" style="7" bestFit="1" customWidth="1"/>
    <col min="12049" max="12058" width="5.33203125" style="7" bestFit="1" customWidth="1"/>
    <col min="12059" max="12059" width="5.6640625" style="7" bestFit="1" customWidth="1"/>
    <col min="12060" max="12060" width="6.6640625" style="7" bestFit="1" customWidth="1"/>
    <col min="12061" max="12288" width="11.5546875" style="7"/>
    <col min="12289" max="12289" width="27.109375" style="7" customWidth="1"/>
    <col min="12290" max="12303" width="5.33203125" style="7" bestFit="1" customWidth="1"/>
    <col min="12304" max="12304" width="5.88671875" style="7" bestFit="1" customWidth="1"/>
    <col min="12305" max="12314" width="5.33203125" style="7" bestFit="1" customWidth="1"/>
    <col min="12315" max="12315" width="5.6640625" style="7" bestFit="1" customWidth="1"/>
    <col min="12316" max="12316" width="6.6640625" style="7" bestFit="1" customWidth="1"/>
    <col min="12317" max="12544" width="11.5546875" style="7"/>
    <col min="12545" max="12545" width="27.109375" style="7" customWidth="1"/>
    <col min="12546" max="12559" width="5.33203125" style="7" bestFit="1" customWidth="1"/>
    <col min="12560" max="12560" width="5.88671875" style="7" bestFit="1" customWidth="1"/>
    <col min="12561" max="12570" width="5.33203125" style="7" bestFit="1" customWidth="1"/>
    <col min="12571" max="12571" width="5.6640625" style="7" bestFit="1" customWidth="1"/>
    <col min="12572" max="12572" width="6.6640625" style="7" bestFit="1" customWidth="1"/>
    <col min="12573" max="12800" width="11.5546875" style="7"/>
    <col min="12801" max="12801" width="27.109375" style="7" customWidth="1"/>
    <col min="12802" max="12815" width="5.33203125" style="7" bestFit="1" customWidth="1"/>
    <col min="12816" max="12816" width="5.88671875" style="7" bestFit="1" customWidth="1"/>
    <col min="12817" max="12826" width="5.33203125" style="7" bestFit="1" customWidth="1"/>
    <col min="12827" max="12827" width="5.6640625" style="7" bestFit="1" customWidth="1"/>
    <col min="12828" max="12828" width="6.6640625" style="7" bestFit="1" customWidth="1"/>
    <col min="12829" max="13056" width="11.5546875" style="7"/>
    <col min="13057" max="13057" width="27.109375" style="7" customWidth="1"/>
    <col min="13058" max="13071" width="5.33203125" style="7" bestFit="1" customWidth="1"/>
    <col min="13072" max="13072" width="5.88671875" style="7" bestFit="1" customWidth="1"/>
    <col min="13073" max="13082" width="5.33203125" style="7" bestFit="1" customWidth="1"/>
    <col min="13083" max="13083" width="5.6640625" style="7" bestFit="1" customWidth="1"/>
    <col min="13084" max="13084" width="6.6640625" style="7" bestFit="1" customWidth="1"/>
    <col min="13085" max="13312" width="11.5546875" style="7"/>
    <col min="13313" max="13313" width="27.109375" style="7" customWidth="1"/>
    <col min="13314" max="13327" width="5.33203125" style="7" bestFit="1" customWidth="1"/>
    <col min="13328" max="13328" width="5.88671875" style="7" bestFit="1" customWidth="1"/>
    <col min="13329" max="13338" width="5.33203125" style="7" bestFit="1" customWidth="1"/>
    <col min="13339" max="13339" width="5.6640625" style="7" bestFit="1" customWidth="1"/>
    <col min="13340" max="13340" width="6.6640625" style="7" bestFit="1" customWidth="1"/>
    <col min="13341" max="13568" width="11.5546875" style="7"/>
    <col min="13569" max="13569" width="27.109375" style="7" customWidth="1"/>
    <col min="13570" max="13583" width="5.33203125" style="7" bestFit="1" customWidth="1"/>
    <col min="13584" max="13584" width="5.88671875" style="7" bestFit="1" customWidth="1"/>
    <col min="13585" max="13594" width="5.33203125" style="7" bestFit="1" customWidth="1"/>
    <col min="13595" max="13595" width="5.6640625" style="7" bestFit="1" customWidth="1"/>
    <col min="13596" max="13596" width="6.6640625" style="7" bestFit="1" customWidth="1"/>
    <col min="13597" max="13824" width="11.5546875" style="7"/>
    <col min="13825" max="13825" width="27.109375" style="7" customWidth="1"/>
    <col min="13826" max="13839" width="5.33203125" style="7" bestFit="1" customWidth="1"/>
    <col min="13840" max="13840" width="5.88671875" style="7" bestFit="1" customWidth="1"/>
    <col min="13841" max="13850" width="5.33203125" style="7" bestFit="1" customWidth="1"/>
    <col min="13851" max="13851" width="5.6640625" style="7" bestFit="1" customWidth="1"/>
    <col min="13852" max="13852" width="6.6640625" style="7" bestFit="1" customWidth="1"/>
    <col min="13853" max="14080" width="11.5546875" style="7"/>
    <col min="14081" max="14081" width="27.109375" style="7" customWidth="1"/>
    <col min="14082" max="14095" width="5.33203125" style="7" bestFit="1" customWidth="1"/>
    <col min="14096" max="14096" width="5.88671875" style="7" bestFit="1" customWidth="1"/>
    <col min="14097" max="14106" width="5.33203125" style="7" bestFit="1" customWidth="1"/>
    <col min="14107" max="14107" width="5.6640625" style="7" bestFit="1" customWidth="1"/>
    <col min="14108" max="14108" width="6.6640625" style="7" bestFit="1" customWidth="1"/>
    <col min="14109" max="14336" width="11.5546875" style="7"/>
    <col min="14337" max="14337" width="27.109375" style="7" customWidth="1"/>
    <col min="14338" max="14351" width="5.33203125" style="7" bestFit="1" customWidth="1"/>
    <col min="14352" max="14352" width="5.88671875" style="7" bestFit="1" customWidth="1"/>
    <col min="14353" max="14362" width="5.33203125" style="7" bestFit="1" customWidth="1"/>
    <col min="14363" max="14363" width="5.6640625" style="7" bestFit="1" customWidth="1"/>
    <col min="14364" max="14364" width="6.6640625" style="7" bestFit="1" customWidth="1"/>
    <col min="14365" max="14592" width="11.5546875" style="7"/>
    <col min="14593" max="14593" width="27.109375" style="7" customWidth="1"/>
    <col min="14594" max="14607" width="5.33203125" style="7" bestFit="1" customWidth="1"/>
    <col min="14608" max="14608" width="5.88671875" style="7" bestFit="1" customWidth="1"/>
    <col min="14609" max="14618" width="5.33203125" style="7" bestFit="1" customWidth="1"/>
    <col min="14619" max="14619" width="5.6640625" style="7" bestFit="1" customWidth="1"/>
    <col min="14620" max="14620" width="6.6640625" style="7" bestFit="1" customWidth="1"/>
    <col min="14621" max="14848" width="11.5546875" style="7"/>
    <col min="14849" max="14849" width="27.109375" style="7" customWidth="1"/>
    <col min="14850" max="14863" width="5.33203125" style="7" bestFit="1" customWidth="1"/>
    <col min="14864" max="14864" width="5.88671875" style="7" bestFit="1" customWidth="1"/>
    <col min="14865" max="14874" width="5.33203125" style="7" bestFit="1" customWidth="1"/>
    <col min="14875" max="14875" width="5.6640625" style="7" bestFit="1" customWidth="1"/>
    <col min="14876" max="14876" width="6.6640625" style="7" bestFit="1" customWidth="1"/>
    <col min="14877" max="15104" width="11.5546875" style="7"/>
    <col min="15105" max="15105" width="27.109375" style="7" customWidth="1"/>
    <col min="15106" max="15119" width="5.33203125" style="7" bestFit="1" customWidth="1"/>
    <col min="15120" max="15120" width="5.88671875" style="7" bestFit="1" customWidth="1"/>
    <col min="15121" max="15130" width="5.33203125" style="7" bestFit="1" customWidth="1"/>
    <col min="15131" max="15131" width="5.6640625" style="7" bestFit="1" customWidth="1"/>
    <col min="15132" max="15132" width="6.6640625" style="7" bestFit="1" customWidth="1"/>
    <col min="15133" max="15360" width="11.5546875" style="7"/>
    <col min="15361" max="15361" width="27.109375" style="7" customWidth="1"/>
    <col min="15362" max="15375" width="5.33203125" style="7" bestFit="1" customWidth="1"/>
    <col min="15376" max="15376" width="5.88671875" style="7" bestFit="1" customWidth="1"/>
    <col min="15377" max="15386" width="5.33203125" style="7" bestFit="1" customWidth="1"/>
    <col min="15387" max="15387" width="5.6640625" style="7" bestFit="1" customWidth="1"/>
    <col min="15388" max="15388" width="6.6640625" style="7" bestFit="1" customWidth="1"/>
    <col min="15389" max="15616" width="11.5546875" style="7"/>
    <col min="15617" max="15617" width="27.109375" style="7" customWidth="1"/>
    <col min="15618" max="15631" width="5.33203125" style="7" bestFit="1" customWidth="1"/>
    <col min="15632" max="15632" width="5.88671875" style="7" bestFit="1" customWidth="1"/>
    <col min="15633" max="15642" width="5.33203125" style="7" bestFit="1" customWidth="1"/>
    <col min="15643" max="15643" width="5.6640625" style="7" bestFit="1" customWidth="1"/>
    <col min="15644" max="15644" width="6.6640625" style="7" bestFit="1" customWidth="1"/>
    <col min="15645" max="15872" width="11.5546875" style="7"/>
    <col min="15873" max="15873" width="27.109375" style="7" customWidth="1"/>
    <col min="15874" max="15887" width="5.33203125" style="7" bestFit="1" customWidth="1"/>
    <col min="15888" max="15888" width="5.88671875" style="7" bestFit="1" customWidth="1"/>
    <col min="15889" max="15898" width="5.33203125" style="7" bestFit="1" customWidth="1"/>
    <col min="15899" max="15899" width="5.6640625" style="7" bestFit="1" customWidth="1"/>
    <col min="15900" max="15900" width="6.6640625" style="7" bestFit="1" customWidth="1"/>
    <col min="15901" max="16128" width="11.5546875" style="7"/>
    <col min="16129" max="16129" width="27.109375" style="7" customWidth="1"/>
    <col min="16130" max="16143" width="5.33203125" style="7" bestFit="1" customWidth="1"/>
    <col min="16144" max="16144" width="5.88671875" style="7" bestFit="1" customWidth="1"/>
    <col min="16145" max="16154" width="5.33203125" style="7" bestFit="1" customWidth="1"/>
    <col min="16155" max="16155" width="5.6640625" style="7" bestFit="1" customWidth="1"/>
    <col min="16156" max="16156" width="6.6640625" style="7" bestFit="1" customWidth="1"/>
    <col min="16157" max="16384" width="11.5546875" style="7"/>
  </cols>
  <sheetData>
    <row r="1" spans="1:31" s="2" customFormat="1" ht="20.100000000000001" customHeight="1" x14ac:dyDescent="0.3">
      <c r="A1" s="1344" t="s">
        <v>1132</v>
      </c>
      <c r="B1" s="1"/>
      <c r="C1" s="1"/>
      <c r="D1" s="1"/>
      <c r="E1" s="1"/>
      <c r="F1" s="1"/>
      <c r="G1" s="1"/>
      <c r="H1" s="1"/>
      <c r="I1" s="1"/>
      <c r="J1" s="1"/>
      <c r="K1" s="1"/>
      <c r="L1" s="1"/>
      <c r="M1" s="1"/>
      <c r="N1" s="1"/>
      <c r="O1" s="1"/>
      <c r="P1" s="1"/>
      <c r="Q1" s="1"/>
      <c r="R1" s="1"/>
      <c r="S1" s="1"/>
      <c r="T1" s="1"/>
      <c r="U1" s="1"/>
      <c r="V1" s="1"/>
      <c r="W1" s="1"/>
      <c r="X1" s="1"/>
      <c r="Y1" s="1"/>
      <c r="Z1" s="1"/>
      <c r="AA1" s="1"/>
      <c r="AB1" s="1"/>
    </row>
    <row r="2" spans="1:31" s="4" customFormat="1" ht="24" customHeight="1" x14ac:dyDescent="0.5">
      <c r="A2" s="3" t="s">
        <v>0</v>
      </c>
      <c r="B2" s="3"/>
      <c r="C2" s="3"/>
      <c r="D2" s="3"/>
      <c r="E2" s="3"/>
      <c r="F2" s="3"/>
      <c r="G2" s="3"/>
      <c r="H2" s="3"/>
      <c r="I2" s="3"/>
      <c r="J2" s="3"/>
      <c r="K2" s="3"/>
      <c r="L2" s="3"/>
      <c r="M2" s="3"/>
      <c r="N2" s="3"/>
      <c r="O2" s="3"/>
      <c r="P2" s="3"/>
      <c r="Q2" s="3"/>
      <c r="R2" s="3"/>
      <c r="S2" s="3"/>
      <c r="T2" s="3"/>
      <c r="U2" s="3"/>
      <c r="V2" s="3"/>
      <c r="W2" s="3"/>
      <c r="X2" s="3"/>
      <c r="Y2" s="3"/>
      <c r="Z2" s="3"/>
      <c r="AA2" s="3"/>
      <c r="AB2" s="3"/>
    </row>
    <row r="3" spans="1:31" s="6" customFormat="1" ht="20.100000000000001" customHeight="1" x14ac:dyDescent="0.3">
      <c r="A3" s="5">
        <v>46053</v>
      </c>
      <c r="B3" s="5"/>
      <c r="C3" s="5"/>
      <c r="D3" s="5"/>
      <c r="E3" s="5"/>
      <c r="F3" s="5"/>
      <c r="G3" s="5"/>
      <c r="H3" s="5"/>
      <c r="I3" s="5"/>
      <c r="J3" s="5"/>
      <c r="K3" s="5"/>
      <c r="L3" s="5"/>
      <c r="M3" s="5"/>
      <c r="N3" s="5"/>
      <c r="O3" s="5"/>
      <c r="P3" s="5"/>
      <c r="Q3" s="5"/>
      <c r="R3" s="5"/>
      <c r="S3" s="5"/>
      <c r="T3" s="5"/>
      <c r="U3" s="5"/>
      <c r="V3" s="5"/>
      <c r="W3" s="5"/>
      <c r="X3" s="5"/>
      <c r="Y3" s="5"/>
      <c r="Z3" s="5"/>
      <c r="AA3" s="5"/>
      <c r="AB3" s="5"/>
    </row>
    <row r="4" spans="1:31" ht="7.5" customHeight="1" x14ac:dyDescent="0.25"/>
    <row r="5" spans="1:31" ht="7.5" customHeight="1" thickBot="1" x14ac:dyDescent="0.3"/>
    <row r="6" spans="1:31" ht="95.1" customHeight="1" x14ac:dyDescent="0.3">
      <c r="A6" s="9" t="s">
        <v>1</v>
      </c>
      <c r="B6" s="10" t="s">
        <v>2</v>
      </c>
      <c r="C6" s="10" t="s">
        <v>3</v>
      </c>
      <c r="D6" s="10" t="s">
        <v>4</v>
      </c>
      <c r="E6" s="10" t="s">
        <v>5</v>
      </c>
      <c r="F6" s="10" t="s">
        <v>6</v>
      </c>
      <c r="G6" s="10" t="s">
        <v>7</v>
      </c>
      <c r="H6" s="10" t="s">
        <v>8</v>
      </c>
      <c r="I6" s="10" t="s">
        <v>9</v>
      </c>
      <c r="J6" s="10" t="s">
        <v>10</v>
      </c>
      <c r="K6" s="10" t="s">
        <v>11</v>
      </c>
      <c r="L6" s="10" t="s">
        <v>12</v>
      </c>
      <c r="M6" s="10" t="s">
        <v>13</v>
      </c>
      <c r="N6" s="10" t="s">
        <v>14</v>
      </c>
      <c r="O6" s="10" t="s">
        <v>15</v>
      </c>
      <c r="P6" s="10" t="s">
        <v>16</v>
      </c>
      <c r="Q6" s="10" t="s">
        <v>17</v>
      </c>
      <c r="R6" s="10" t="s">
        <v>18</v>
      </c>
      <c r="S6" s="10" t="s">
        <v>19</v>
      </c>
      <c r="T6" s="10" t="s">
        <v>20</v>
      </c>
      <c r="U6" s="10" t="s">
        <v>21</v>
      </c>
      <c r="V6" s="10" t="s">
        <v>22</v>
      </c>
      <c r="W6" s="10" t="s">
        <v>23</v>
      </c>
      <c r="X6" s="10" t="s">
        <v>24</v>
      </c>
      <c r="Y6" s="10" t="s">
        <v>25</v>
      </c>
      <c r="Z6" s="10" t="s">
        <v>26</v>
      </c>
      <c r="AA6" s="11" t="s">
        <v>27</v>
      </c>
      <c r="AB6" s="12" t="s">
        <v>28</v>
      </c>
      <c r="AC6" s="13"/>
      <c r="AD6" s="13"/>
      <c r="AE6" s="13"/>
    </row>
    <row r="7" spans="1:31" ht="3.75" customHeight="1" x14ac:dyDescent="0.3">
      <c r="A7" s="14"/>
      <c r="B7" s="15"/>
      <c r="C7" s="15"/>
      <c r="D7" s="15"/>
      <c r="E7" s="15"/>
      <c r="F7" s="15"/>
      <c r="G7" s="15"/>
      <c r="H7" s="15"/>
      <c r="I7" s="15"/>
      <c r="J7" s="15"/>
      <c r="K7" s="15"/>
      <c r="L7" s="15"/>
      <c r="M7" s="15"/>
      <c r="N7" s="15"/>
      <c r="O7" s="15"/>
      <c r="P7" s="15"/>
      <c r="Q7" s="15"/>
      <c r="R7" s="15"/>
      <c r="S7" s="15"/>
      <c r="T7" s="15"/>
      <c r="U7" s="15"/>
      <c r="V7" s="15"/>
      <c r="W7" s="15"/>
      <c r="X7" s="15"/>
      <c r="Y7" s="15"/>
      <c r="Z7" s="15"/>
      <c r="AA7" s="16"/>
      <c r="AB7" s="17"/>
      <c r="AC7" s="13"/>
      <c r="AD7" s="13"/>
      <c r="AE7" s="13"/>
    </row>
    <row r="8" spans="1:31" ht="10.5" customHeight="1" x14ac:dyDescent="0.3">
      <c r="A8" s="18"/>
      <c r="B8" s="18"/>
      <c r="C8" s="18"/>
      <c r="D8" s="18"/>
      <c r="E8" s="18"/>
      <c r="F8" s="18"/>
      <c r="G8" s="18"/>
      <c r="H8" s="18"/>
      <c r="I8" s="18"/>
      <c r="J8" s="18"/>
      <c r="K8" s="18"/>
      <c r="L8" s="18"/>
      <c r="M8" s="18"/>
      <c r="N8" s="18"/>
      <c r="O8" s="18"/>
      <c r="P8" s="18"/>
      <c r="Q8" s="18"/>
      <c r="R8" s="18"/>
      <c r="S8" s="18"/>
      <c r="T8" s="18"/>
      <c r="U8" s="18"/>
      <c r="V8" s="18"/>
      <c r="W8" s="18"/>
      <c r="X8" s="18"/>
      <c r="Y8" s="18"/>
      <c r="Z8" s="18"/>
      <c r="AA8" s="18"/>
      <c r="AB8" s="19"/>
      <c r="AC8" s="13"/>
      <c r="AD8" s="13"/>
      <c r="AE8" s="13"/>
    </row>
    <row r="9" spans="1:31" s="24" customFormat="1" ht="20.100000000000001" customHeight="1" x14ac:dyDescent="0.3">
      <c r="A9" s="20" t="s">
        <v>29</v>
      </c>
      <c r="B9" s="21">
        <v>1</v>
      </c>
      <c r="C9" s="21">
        <v>4</v>
      </c>
      <c r="D9" s="21">
        <v>3</v>
      </c>
      <c r="E9" s="21">
        <v>13</v>
      </c>
      <c r="F9" s="21">
        <v>1</v>
      </c>
      <c r="G9" s="21">
        <v>4</v>
      </c>
      <c r="H9" s="21">
        <v>10</v>
      </c>
      <c r="I9" s="21">
        <v>9</v>
      </c>
      <c r="J9" s="21">
        <v>0</v>
      </c>
      <c r="K9" s="21">
        <v>3</v>
      </c>
      <c r="L9" s="21">
        <v>4</v>
      </c>
      <c r="M9" s="21">
        <v>8</v>
      </c>
      <c r="N9" s="21">
        <v>10</v>
      </c>
      <c r="O9" s="21">
        <v>6</v>
      </c>
      <c r="P9" s="21">
        <v>164</v>
      </c>
      <c r="Q9" s="21">
        <v>3</v>
      </c>
      <c r="R9" s="21">
        <v>1</v>
      </c>
      <c r="S9" s="21">
        <v>2</v>
      </c>
      <c r="T9" s="21">
        <v>1</v>
      </c>
      <c r="U9" s="21">
        <v>8</v>
      </c>
      <c r="V9" s="21">
        <v>3</v>
      </c>
      <c r="W9" s="21">
        <v>6</v>
      </c>
      <c r="X9" s="21">
        <v>2</v>
      </c>
      <c r="Y9" s="21">
        <v>1</v>
      </c>
      <c r="Z9" s="21">
        <v>3</v>
      </c>
      <c r="AA9" s="21">
        <v>0</v>
      </c>
      <c r="AB9" s="22">
        <v>270</v>
      </c>
      <c r="AC9" s="23"/>
    </row>
    <row r="10" spans="1:31" s="24" customFormat="1" ht="20.100000000000001" customHeight="1" x14ac:dyDescent="0.3">
      <c r="A10" s="20" t="s">
        <v>30</v>
      </c>
      <c r="B10" s="21">
        <v>0</v>
      </c>
      <c r="C10" s="21">
        <v>0</v>
      </c>
      <c r="D10" s="21">
        <v>0</v>
      </c>
      <c r="E10" s="21">
        <v>1</v>
      </c>
      <c r="F10" s="21">
        <v>0</v>
      </c>
      <c r="G10" s="21">
        <v>1</v>
      </c>
      <c r="H10" s="21">
        <v>0</v>
      </c>
      <c r="I10" s="21">
        <v>1</v>
      </c>
      <c r="J10" s="21">
        <v>0</v>
      </c>
      <c r="K10" s="21">
        <v>0</v>
      </c>
      <c r="L10" s="21">
        <v>1</v>
      </c>
      <c r="M10" s="21">
        <v>1</v>
      </c>
      <c r="N10" s="21">
        <v>1</v>
      </c>
      <c r="O10" s="21">
        <v>1</v>
      </c>
      <c r="P10" s="21">
        <v>12</v>
      </c>
      <c r="Q10" s="21">
        <v>1</v>
      </c>
      <c r="R10" s="21">
        <v>0</v>
      </c>
      <c r="S10" s="21">
        <v>0</v>
      </c>
      <c r="T10" s="21">
        <v>0</v>
      </c>
      <c r="U10" s="21">
        <v>2</v>
      </c>
      <c r="V10" s="21">
        <v>0</v>
      </c>
      <c r="W10" s="21">
        <v>1</v>
      </c>
      <c r="X10" s="21">
        <v>0</v>
      </c>
      <c r="Y10" s="21">
        <v>1</v>
      </c>
      <c r="Z10" s="21">
        <v>1</v>
      </c>
      <c r="AA10" s="21">
        <v>0</v>
      </c>
      <c r="AB10" s="22">
        <v>25</v>
      </c>
      <c r="AC10" s="23"/>
    </row>
    <row r="11" spans="1:31" s="24" customFormat="1" ht="27" customHeight="1" x14ac:dyDescent="0.3">
      <c r="A11" s="25" t="s">
        <v>31</v>
      </c>
      <c r="B11" s="21">
        <v>3</v>
      </c>
      <c r="C11" s="21">
        <v>8</v>
      </c>
      <c r="D11" s="21">
        <v>2</v>
      </c>
      <c r="E11" s="21">
        <v>17</v>
      </c>
      <c r="F11" s="21">
        <v>2</v>
      </c>
      <c r="G11" s="21">
        <v>5</v>
      </c>
      <c r="H11" s="21">
        <v>9</v>
      </c>
      <c r="I11" s="21">
        <v>10</v>
      </c>
      <c r="J11" s="21">
        <v>1</v>
      </c>
      <c r="K11" s="21">
        <v>3</v>
      </c>
      <c r="L11" s="21">
        <v>8</v>
      </c>
      <c r="M11" s="21">
        <v>13</v>
      </c>
      <c r="N11" s="21">
        <v>11</v>
      </c>
      <c r="O11" s="21">
        <v>8</v>
      </c>
      <c r="P11" s="21">
        <v>168</v>
      </c>
      <c r="Q11" s="21">
        <v>4</v>
      </c>
      <c r="R11" s="21">
        <v>1</v>
      </c>
      <c r="S11" s="21">
        <v>5</v>
      </c>
      <c r="T11" s="21">
        <v>3</v>
      </c>
      <c r="U11" s="21">
        <v>11</v>
      </c>
      <c r="V11" s="21">
        <v>4</v>
      </c>
      <c r="W11" s="21">
        <v>6</v>
      </c>
      <c r="X11" s="21">
        <v>4</v>
      </c>
      <c r="Y11" s="21">
        <v>1</v>
      </c>
      <c r="Z11" s="21">
        <v>3</v>
      </c>
      <c r="AA11" s="21">
        <v>2</v>
      </c>
      <c r="AB11" s="22">
        <v>312</v>
      </c>
      <c r="AC11" s="23"/>
    </row>
    <row r="12" spans="1:31" s="24" customFormat="1" ht="20.100000000000001" customHeight="1" x14ac:dyDescent="0.3">
      <c r="A12" s="26" t="s">
        <v>32</v>
      </c>
      <c r="B12" s="21">
        <v>0</v>
      </c>
      <c r="C12" s="21">
        <v>1</v>
      </c>
      <c r="D12" s="21">
        <v>0</v>
      </c>
      <c r="E12" s="21">
        <v>1</v>
      </c>
      <c r="F12" s="21">
        <v>0</v>
      </c>
      <c r="G12" s="21">
        <v>2</v>
      </c>
      <c r="H12" s="21">
        <v>0</v>
      </c>
      <c r="I12" s="21">
        <v>0</v>
      </c>
      <c r="J12" s="21">
        <v>0</v>
      </c>
      <c r="K12" s="21">
        <v>0</v>
      </c>
      <c r="L12" s="21">
        <v>1</v>
      </c>
      <c r="M12" s="21">
        <v>2</v>
      </c>
      <c r="N12" s="21">
        <v>1</v>
      </c>
      <c r="O12" s="21">
        <v>1</v>
      </c>
      <c r="P12" s="21">
        <v>11</v>
      </c>
      <c r="Q12" s="21">
        <v>0</v>
      </c>
      <c r="R12" s="21">
        <v>0</v>
      </c>
      <c r="S12" s="21">
        <v>0</v>
      </c>
      <c r="T12" s="21">
        <v>0</v>
      </c>
      <c r="U12" s="21">
        <v>1</v>
      </c>
      <c r="V12" s="21">
        <v>0</v>
      </c>
      <c r="W12" s="21">
        <v>0</v>
      </c>
      <c r="X12" s="21">
        <v>0</v>
      </c>
      <c r="Y12" s="21">
        <v>0</v>
      </c>
      <c r="Z12" s="21">
        <v>1</v>
      </c>
      <c r="AA12" s="21">
        <v>0</v>
      </c>
      <c r="AB12" s="22">
        <v>22</v>
      </c>
      <c r="AC12" s="23"/>
    </row>
    <row r="13" spans="1:31" s="24" customFormat="1" ht="20.100000000000001" customHeight="1" x14ac:dyDescent="0.3">
      <c r="A13" s="26" t="s">
        <v>33</v>
      </c>
      <c r="B13" s="21">
        <v>0</v>
      </c>
      <c r="C13" s="21">
        <v>1</v>
      </c>
      <c r="D13" s="21">
        <v>0</v>
      </c>
      <c r="E13" s="21">
        <v>2</v>
      </c>
      <c r="F13" s="21">
        <v>0</v>
      </c>
      <c r="G13" s="21">
        <v>1</v>
      </c>
      <c r="H13" s="21">
        <v>2</v>
      </c>
      <c r="I13" s="21">
        <v>2</v>
      </c>
      <c r="J13" s="21">
        <v>0</v>
      </c>
      <c r="K13" s="21">
        <v>0</v>
      </c>
      <c r="L13" s="21">
        <v>2</v>
      </c>
      <c r="M13" s="21">
        <v>1</v>
      </c>
      <c r="N13" s="21">
        <v>2</v>
      </c>
      <c r="O13" s="21">
        <v>2</v>
      </c>
      <c r="P13" s="21">
        <v>38</v>
      </c>
      <c r="Q13" s="21">
        <v>1</v>
      </c>
      <c r="R13" s="21">
        <v>0</v>
      </c>
      <c r="S13" s="21">
        <v>0</v>
      </c>
      <c r="T13" s="21">
        <v>0</v>
      </c>
      <c r="U13" s="21">
        <v>3</v>
      </c>
      <c r="V13" s="21">
        <v>1</v>
      </c>
      <c r="W13" s="21">
        <v>1</v>
      </c>
      <c r="X13" s="21">
        <v>1</v>
      </c>
      <c r="Y13" s="21">
        <v>0</v>
      </c>
      <c r="Z13" s="21">
        <v>1</v>
      </c>
      <c r="AA13" s="21">
        <v>0</v>
      </c>
      <c r="AB13" s="22">
        <v>61</v>
      </c>
      <c r="AC13" s="23"/>
    </row>
    <row r="14" spans="1:31" s="24" customFormat="1" ht="20.100000000000001" customHeight="1" x14ac:dyDescent="0.3">
      <c r="A14" s="24" t="s">
        <v>34</v>
      </c>
      <c r="B14" s="21">
        <v>0</v>
      </c>
      <c r="C14" s="21">
        <v>2</v>
      </c>
      <c r="D14" s="21">
        <v>0</v>
      </c>
      <c r="E14" s="21">
        <v>7</v>
      </c>
      <c r="F14" s="21">
        <v>0</v>
      </c>
      <c r="G14" s="21">
        <v>3</v>
      </c>
      <c r="H14" s="21">
        <v>5</v>
      </c>
      <c r="I14" s="21">
        <v>4</v>
      </c>
      <c r="J14" s="21">
        <v>0</v>
      </c>
      <c r="K14" s="21">
        <v>2</v>
      </c>
      <c r="L14" s="21">
        <v>3</v>
      </c>
      <c r="M14" s="21">
        <v>4</v>
      </c>
      <c r="N14" s="21">
        <v>5</v>
      </c>
      <c r="O14" s="21">
        <v>3</v>
      </c>
      <c r="P14" s="21">
        <v>92</v>
      </c>
      <c r="Q14" s="21">
        <v>1</v>
      </c>
      <c r="R14" s="21">
        <v>1</v>
      </c>
      <c r="S14" s="21">
        <v>2</v>
      </c>
      <c r="T14" s="21">
        <v>1</v>
      </c>
      <c r="U14" s="21">
        <v>6</v>
      </c>
      <c r="V14" s="21">
        <v>2</v>
      </c>
      <c r="W14" s="21">
        <v>2</v>
      </c>
      <c r="X14" s="21">
        <v>2</v>
      </c>
      <c r="Y14" s="21">
        <v>1</v>
      </c>
      <c r="Z14" s="21">
        <v>1</v>
      </c>
      <c r="AA14" s="21">
        <v>0</v>
      </c>
      <c r="AB14" s="22">
        <v>149</v>
      </c>
      <c r="AC14" s="23"/>
    </row>
    <row r="15" spans="1:31" s="24" customFormat="1" ht="20.100000000000001" customHeight="1" x14ac:dyDescent="0.3">
      <c r="A15" s="24" t="s">
        <v>35</v>
      </c>
      <c r="B15" s="21">
        <v>0</v>
      </c>
      <c r="C15" s="21">
        <v>0</v>
      </c>
      <c r="D15" s="21">
        <v>0</v>
      </c>
      <c r="E15" s="21">
        <v>0</v>
      </c>
      <c r="F15" s="21">
        <v>0</v>
      </c>
      <c r="G15" s="21">
        <v>0</v>
      </c>
      <c r="H15" s="21">
        <v>0</v>
      </c>
      <c r="I15" s="21">
        <v>0</v>
      </c>
      <c r="J15" s="21">
        <v>0</v>
      </c>
      <c r="K15" s="21">
        <v>0</v>
      </c>
      <c r="L15" s="21">
        <v>0</v>
      </c>
      <c r="M15" s="21">
        <v>0</v>
      </c>
      <c r="N15" s="21">
        <v>0</v>
      </c>
      <c r="O15" s="21">
        <v>0</v>
      </c>
      <c r="P15" s="21">
        <v>1</v>
      </c>
      <c r="Q15" s="21">
        <v>0</v>
      </c>
      <c r="R15" s="21">
        <v>0</v>
      </c>
      <c r="S15" s="21">
        <v>0</v>
      </c>
      <c r="T15" s="21">
        <v>0</v>
      </c>
      <c r="U15" s="21">
        <v>0</v>
      </c>
      <c r="V15" s="21">
        <v>0</v>
      </c>
      <c r="W15" s="21">
        <v>0</v>
      </c>
      <c r="X15" s="21">
        <v>0</v>
      </c>
      <c r="Y15" s="21">
        <v>0</v>
      </c>
      <c r="Z15" s="21">
        <v>0</v>
      </c>
      <c r="AA15" s="21">
        <v>0</v>
      </c>
      <c r="AB15" s="22">
        <v>1</v>
      </c>
      <c r="AC15" s="23"/>
    </row>
    <row r="16" spans="1:31" s="24" customFormat="1" ht="20.100000000000001" customHeight="1" x14ac:dyDescent="0.3">
      <c r="A16" s="24" t="s">
        <v>36</v>
      </c>
      <c r="B16" s="21">
        <v>0</v>
      </c>
      <c r="C16" s="21">
        <v>2</v>
      </c>
      <c r="D16" s="21">
        <v>2</v>
      </c>
      <c r="E16" s="21">
        <v>6</v>
      </c>
      <c r="F16" s="21">
        <v>1</v>
      </c>
      <c r="G16" s="21">
        <v>2</v>
      </c>
      <c r="H16" s="21">
        <v>6</v>
      </c>
      <c r="I16" s="21">
        <v>2</v>
      </c>
      <c r="J16" s="21">
        <v>0</v>
      </c>
      <c r="K16" s="21">
        <v>1</v>
      </c>
      <c r="L16" s="21">
        <v>7</v>
      </c>
      <c r="M16" s="21">
        <v>3</v>
      </c>
      <c r="N16" s="21">
        <v>5</v>
      </c>
      <c r="O16" s="21">
        <v>2</v>
      </c>
      <c r="P16" s="21">
        <v>73</v>
      </c>
      <c r="Q16" s="21">
        <v>2</v>
      </c>
      <c r="R16" s="21">
        <v>1</v>
      </c>
      <c r="S16" s="21">
        <v>2</v>
      </c>
      <c r="T16" s="21">
        <v>1</v>
      </c>
      <c r="U16" s="21">
        <v>6</v>
      </c>
      <c r="V16" s="21">
        <v>3</v>
      </c>
      <c r="W16" s="21">
        <v>2</v>
      </c>
      <c r="X16" s="21">
        <v>2</v>
      </c>
      <c r="Y16" s="21">
        <v>1</v>
      </c>
      <c r="Z16" s="21">
        <v>2</v>
      </c>
      <c r="AA16" s="21">
        <v>0</v>
      </c>
      <c r="AB16" s="22">
        <v>134</v>
      </c>
      <c r="AC16" s="23"/>
    </row>
    <row r="17" spans="1:31" s="24" customFormat="1" ht="20.100000000000001" customHeight="1" x14ac:dyDescent="0.3">
      <c r="A17" s="24" t="s">
        <v>37</v>
      </c>
      <c r="B17" s="21">
        <v>4</v>
      </c>
      <c r="C17" s="21">
        <v>17</v>
      </c>
      <c r="D17" s="21">
        <v>4</v>
      </c>
      <c r="E17" s="21">
        <v>22</v>
      </c>
      <c r="F17" s="21">
        <v>5</v>
      </c>
      <c r="G17" s="21">
        <v>18</v>
      </c>
      <c r="H17" s="21">
        <v>7</v>
      </c>
      <c r="I17" s="21">
        <v>18</v>
      </c>
      <c r="J17" s="21">
        <v>3</v>
      </c>
      <c r="K17" s="21">
        <v>5</v>
      </c>
      <c r="L17" s="21">
        <v>5</v>
      </c>
      <c r="M17" s="21">
        <v>12</v>
      </c>
      <c r="N17" s="21">
        <v>13</v>
      </c>
      <c r="O17" s="21">
        <v>13</v>
      </c>
      <c r="P17" s="21">
        <v>70</v>
      </c>
      <c r="Q17" s="21">
        <v>1</v>
      </c>
      <c r="R17" s="21">
        <v>1</v>
      </c>
      <c r="S17" s="21">
        <v>3</v>
      </c>
      <c r="T17" s="21">
        <v>3</v>
      </c>
      <c r="U17" s="21">
        <v>21</v>
      </c>
      <c r="V17" s="21">
        <v>18</v>
      </c>
      <c r="W17" s="21">
        <v>8</v>
      </c>
      <c r="X17" s="21">
        <v>4</v>
      </c>
      <c r="Y17" s="21">
        <v>3</v>
      </c>
      <c r="Z17" s="21">
        <v>2</v>
      </c>
      <c r="AA17" s="21">
        <v>0</v>
      </c>
      <c r="AB17" s="22">
        <v>280</v>
      </c>
      <c r="AC17" s="23"/>
    </row>
    <row r="18" spans="1:31" s="24" customFormat="1" ht="20.100000000000001" customHeight="1" x14ac:dyDescent="0.3">
      <c r="A18" s="24" t="s">
        <v>38</v>
      </c>
      <c r="B18" s="21">
        <v>0</v>
      </c>
      <c r="C18" s="21">
        <v>0</v>
      </c>
      <c r="D18" s="21">
        <v>0</v>
      </c>
      <c r="E18" s="21">
        <v>1</v>
      </c>
      <c r="F18" s="21">
        <v>0</v>
      </c>
      <c r="G18" s="21">
        <v>0</v>
      </c>
      <c r="H18" s="21">
        <v>0</v>
      </c>
      <c r="I18" s="21">
        <v>0</v>
      </c>
      <c r="J18" s="21">
        <v>0</v>
      </c>
      <c r="K18" s="21">
        <v>0</v>
      </c>
      <c r="L18" s="21">
        <v>0</v>
      </c>
      <c r="M18" s="21">
        <v>0</v>
      </c>
      <c r="N18" s="21">
        <v>1</v>
      </c>
      <c r="O18" s="21">
        <v>1</v>
      </c>
      <c r="P18" s="21">
        <v>7</v>
      </c>
      <c r="Q18" s="21">
        <v>0</v>
      </c>
      <c r="R18" s="21">
        <v>0</v>
      </c>
      <c r="S18" s="21">
        <v>0</v>
      </c>
      <c r="T18" s="21">
        <v>0</v>
      </c>
      <c r="U18" s="21">
        <v>1</v>
      </c>
      <c r="V18" s="21">
        <v>0</v>
      </c>
      <c r="W18" s="21">
        <v>0</v>
      </c>
      <c r="X18" s="21">
        <v>0</v>
      </c>
      <c r="Y18" s="21">
        <v>0</v>
      </c>
      <c r="Z18" s="21">
        <v>0</v>
      </c>
      <c r="AA18" s="21">
        <v>0</v>
      </c>
      <c r="AB18" s="22">
        <v>11</v>
      </c>
      <c r="AC18" s="23"/>
    </row>
    <row r="19" spans="1:31" s="24" customFormat="1" ht="20.100000000000001" customHeight="1" x14ac:dyDescent="0.3">
      <c r="A19" s="24" t="s">
        <v>39</v>
      </c>
      <c r="B19" s="21">
        <v>0</v>
      </c>
      <c r="C19" s="21">
        <v>1</v>
      </c>
      <c r="D19" s="21">
        <v>0</v>
      </c>
      <c r="E19" s="21">
        <v>2</v>
      </c>
      <c r="F19" s="21">
        <v>0</v>
      </c>
      <c r="G19" s="21">
        <v>1</v>
      </c>
      <c r="H19" s="21">
        <v>2</v>
      </c>
      <c r="I19" s="21">
        <v>2</v>
      </c>
      <c r="J19" s="21">
        <v>0</v>
      </c>
      <c r="K19" s="21">
        <v>1</v>
      </c>
      <c r="L19" s="21">
        <v>3</v>
      </c>
      <c r="M19" s="21">
        <v>1</v>
      </c>
      <c r="N19" s="21">
        <v>4</v>
      </c>
      <c r="O19" s="21">
        <v>2</v>
      </c>
      <c r="P19" s="21">
        <v>29</v>
      </c>
      <c r="Q19" s="21">
        <v>1</v>
      </c>
      <c r="R19" s="21">
        <v>0</v>
      </c>
      <c r="S19" s="21">
        <v>0</v>
      </c>
      <c r="T19" s="21">
        <v>0</v>
      </c>
      <c r="U19" s="21">
        <v>3</v>
      </c>
      <c r="V19" s="21">
        <v>0</v>
      </c>
      <c r="W19" s="21">
        <v>0</v>
      </c>
      <c r="X19" s="21">
        <v>1</v>
      </c>
      <c r="Y19" s="21">
        <v>0</v>
      </c>
      <c r="Z19" s="21">
        <v>1</v>
      </c>
      <c r="AA19" s="21">
        <v>0</v>
      </c>
      <c r="AB19" s="22">
        <v>54</v>
      </c>
      <c r="AC19" s="23"/>
    </row>
    <row r="20" spans="1:31" s="24" customFormat="1" ht="20.100000000000001" customHeight="1" x14ac:dyDescent="0.3">
      <c r="A20" s="24" t="s">
        <v>40</v>
      </c>
      <c r="B20" s="21">
        <v>0</v>
      </c>
      <c r="C20" s="21">
        <v>0</v>
      </c>
      <c r="D20" s="21">
        <v>0</v>
      </c>
      <c r="E20" s="21">
        <v>0</v>
      </c>
      <c r="F20" s="21">
        <v>0</v>
      </c>
      <c r="G20" s="21">
        <v>0</v>
      </c>
      <c r="H20" s="21">
        <v>0</v>
      </c>
      <c r="I20" s="21">
        <v>0</v>
      </c>
      <c r="J20" s="21">
        <v>0</v>
      </c>
      <c r="K20" s="21">
        <v>0</v>
      </c>
      <c r="L20" s="21">
        <v>0</v>
      </c>
      <c r="M20" s="21">
        <v>0</v>
      </c>
      <c r="N20" s="21">
        <v>0</v>
      </c>
      <c r="O20" s="21">
        <v>0</v>
      </c>
      <c r="P20" s="21">
        <v>1</v>
      </c>
      <c r="Q20" s="21">
        <v>0</v>
      </c>
      <c r="R20" s="21">
        <v>0</v>
      </c>
      <c r="S20" s="21">
        <v>0</v>
      </c>
      <c r="T20" s="21">
        <v>0</v>
      </c>
      <c r="U20" s="21">
        <v>0</v>
      </c>
      <c r="V20" s="21">
        <v>0</v>
      </c>
      <c r="W20" s="21">
        <v>0</v>
      </c>
      <c r="X20" s="21">
        <v>0</v>
      </c>
      <c r="Y20" s="21">
        <v>0</v>
      </c>
      <c r="Z20" s="21">
        <v>0</v>
      </c>
      <c r="AA20" s="21">
        <v>0</v>
      </c>
      <c r="AB20" s="22">
        <v>1</v>
      </c>
      <c r="AC20" s="23"/>
    </row>
    <row r="21" spans="1:31" s="24" customFormat="1" ht="20.100000000000001" customHeight="1" x14ac:dyDescent="0.3">
      <c r="A21" s="24" t="s">
        <v>41</v>
      </c>
      <c r="B21" s="21">
        <v>0</v>
      </c>
      <c r="C21" s="21">
        <v>1</v>
      </c>
      <c r="D21" s="21">
        <v>0</v>
      </c>
      <c r="E21" s="21">
        <v>2</v>
      </c>
      <c r="F21" s="21">
        <v>0</v>
      </c>
      <c r="G21" s="21">
        <v>1</v>
      </c>
      <c r="H21" s="21">
        <v>1</v>
      </c>
      <c r="I21" s="21">
        <v>0</v>
      </c>
      <c r="J21" s="21">
        <v>0</v>
      </c>
      <c r="K21" s="21">
        <v>0</v>
      </c>
      <c r="L21" s="21">
        <v>1</v>
      </c>
      <c r="M21" s="21">
        <v>1</v>
      </c>
      <c r="N21" s="21">
        <v>1</v>
      </c>
      <c r="O21" s="21">
        <v>2</v>
      </c>
      <c r="P21" s="21">
        <v>17</v>
      </c>
      <c r="Q21" s="21">
        <v>1</v>
      </c>
      <c r="R21" s="21">
        <v>0</v>
      </c>
      <c r="S21" s="21">
        <v>0</v>
      </c>
      <c r="T21" s="21">
        <v>0</v>
      </c>
      <c r="U21" s="21">
        <v>1</v>
      </c>
      <c r="V21" s="21">
        <v>1</v>
      </c>
      <c r="W21" s="21">
        <v>0</v>
      </c>
      <c r="X21" s="21">
        <v>0</v>
      </c>
      <c r="Y21" s="21">
        <v>0</v>
      </c>
      <c r="Z21" s="21">
        <v>1</v>
      </c>
      <c r="AA21" s="21">
        <v>0</v>
      </c>
      <c r="AB21" s="22">
        <v>31</v>
      </c>
      <c r="AC21" s="23"/>
    </row>
    <row r="22" spans="1:31" s="24" customFormat="1" ht="20.100000000000001" customHeight="1" x14ac:dyDescent="0.3">
      <c r="A22" s="27" t="s">
        <v>42</v>
      </c>
      <c r="B22" s="21">
        <v>0</v>
      </c>
      <c r="C22" s="21">
        <v>2</v>
      </c>
      <c r="D22" s="21">
        <v>0</v>
      </c>
      <c r="E22" s="21">
        <v>2</v>
      </c>
      <c r="F22" s="21">
        <v>0</v>
      </c>
      <c r="G22" s="21">
        <v>1</v>
      </c>
      <c r="H22" s="21">
        <v>1</v>
      </c>
      <c r="I22" s="21">
        <v>1</v>
      </c>
      <c r="J22" s="21">
        <v>0</v>
      </c>
      <c r="K22" s="21">
        <v>1</v>
      </c>
      <c r="L22" s="21">
        <v>3</v>
      </c>
      <c r="M22" s="21">
        <v>1</v>
      </c>
      <c r="N22" s="21">
        <v>2</v>
      </c>
      <c r="O22" s="21">
        <v>2</v>
      </c>
      <c r="P22" s="21">
        <v>18</v>
      </c>
      <c r="Q22" s="21">
        <v>1</v>
      </c>
      <c r="R22" s="21">
        <v>0</v>
      </c>
      <c r="S22" s="21">
        <v>0</v>
      </c>
      <c r="T22" s="21">
        <v>0</v>
      </c>
      <c r="U22" s="21">
        <v>2</v>
      </c>
      <c r="V22" s="21">
        <v>1</v>
      </c>
      <c r="W22" s="21">
        <v>1</v>
      </c>
      <c r="X22" s="21">
        <v>1</v>
      </c>
      <c r="Y22" s="21">
        <v>0</v>
      </c>
      <c r="Z22" s="21">
        <v>1</v>
      </c>
      <c r="AA22" s="21">
        <v>0</v>
      </c>
      <c r="AB22" s="22">
        <v>41</v>
      </c>
      <c r="AC22" s="23"/>
    </row>
    <row r="23" spans="1:31" s="24" customFormat="1" ht="20.100000000000001" customHeight="1" x14ac:dyDescent="0.3">
      <c r="A23" s="26" t="s">
        <v>43</v>
      </c>
      <c r="B23" s="21">
        <v>0</v>
      </c>
      <c r="C23" s="21">
        <v>0</v>
      </c>
      <c r="D23" s="21">
        <v>0</v>
      </c>
      <c r="E23" s="21">
        <v>0</v>
      </c>
      <c r="F23" s="21">
        <v>0</v>
      </c>
      <c r="G23" s="21">
        <v>0</v>
      </c>
      <c r="H23" s="21">
        <v>0</v>
      </c>
      <c r="I23" s="21">
        <v>0</v>
      </c>
      <c r="J23" s="21">
        <v>0</v>
      </c>
      <c r="K23" s="21">
        <v>0</v>
      </c>
      <c r="L23" s="21">
        <v>0</v>
      </c>
      <c r="M23" s="21">
        <v>0</v>
      </c>
      <c r="N23" s="21">
        <v>0</v>
      </c>
      <c r="O23" s="21">
        <v>0</v>
      </c>
      <c r="P23" s="21">
        <v>1</v>
      </c>
      <c r="Q23" s="21">
        <v>0</v>
      </c>
      <c r="R23" s="21">
        <v>0</v>
      </c>
      <c r="S23" s="21">
        <v>0</v>
      </c>
      <c r="T23" s="21">
        <v>0</v>
      </c>
      <c r="U23" s="21">
        <v>0</v>
      </c>
      <c r="V23" s="21">
        <v>0</v>
      </c>
      <c r="W23" s="21">
        <v>0</v>
      </c>
      <c r="X23" s="21">
        <v>0</v>
      </c>
      <c r="Y23" s="21">
        <v>0</v>
      </c>
      <c r="Z23" s="21">
        <v>0</v>
      </c>
      <c r="AA23" s="21">
        <v>0</v>
      </c>
      <c r="AB23" s="22">
        <v>1</v>
      </c>
      <c r="AC23" s="23"/>
    </row>
    <row r="24" spans="1:31" s="24" customFormat="1" ht="20.100000000000001" customHeight="1" x14ac:dyDescent="0.3">
      <c r="A24" s="26" t="s">
        <v>44</v>
      </c>
      <c r="B24" s="21">
        <v>0</v>
      </c>
      <c r="C24" s="21">
        <v>0</v>
      </c>
      <c r="D24" s="21">
        <v>0</v>
      </c>
      <c r="E24" s="21">
        <v>0</v>
      </c>
      <c r="F24" s="21">
        <v>0</v>
      </c>
      <c r="G24" s="21">
        <v>0</v>
      </c>
      <c r="H24" s="21">
        <v>0</v>
      </c>
      <c r="I24" s="21">
        <v>0</v>
      </c>
      <c r="J24" s="21">
        <v>0</v>
      </c>
      <c r="K24" s="21">
        <v>0</v>
      </c>
      <c r="L24" s="21">
        <v>0</v>
      </c>
      <c r="M24" s="21">
        <v>0</v>
      </c>
      <c r="N24" s="21">
        <v>0</v>
      </c>
      <c r="O24" s="21">
        <v>0</v>
      </c>
      <c r="P24" s="21">
        <v>1</v>
      </c>
      <c r="Q24" s="21">
        <v>0</v>
      </c>
      <c r="R24" s="21">
        <v>0</v>
      </c>
      <c r="S24" s="21">
        <v>0</v>
      </c>
      <c r="T24" s="21">
        <v>0</v>
      </c>
      <c r="U24" s="21">
        <v>0</v>
      </c>
      <c r="V24" s="21">
        <v>0</v>
      </c>
      <c r="W24" s="21">
        <v>0</v>
      </c>
      <c r="X24" s="21">
        <v>0</v>
      </c>
      <c r="Y24" s="21">
        <v>0</v>
      </c>
      <c r="Z24" s="21">
        <v>0</v>
      </c>
      <c r="AA24" s="21">
        <v>0</v>
      </c>
      <c r="AB24" s="22">
        <v>1</v>
      </c>
      <c r="AC24" s="23"/>
    </row>
    <row r="25" spans="1:31" s="24" customFormat="1" ht="20.100000000000001" customHeight="1" x14ac:dyDescent="0.3">
      <c r="A25" s="26" t="s">
        <v>45</v>
      </c>
      <c r="B25" s="21">
        <v>0</v>
      </c>
      <c r="C25" s="21">
        <v>0</v>
      </c>
      <c r="D25" s="21">
        <v>0</v>
      </c>
      <c r="E25" s="21">
        <v>0</v>
      </c>
      <c r="F25" s="21">
        <v>0</v>
      </c>
      <c r="G25" s="21">
        <v>0</v>
      </c>
      <c r="H25" s="21">
        <v>0</v>
      </c>
      <c r="I25" s="21">
        <v>0</v>
      </c>
      <c r="J25" s="21">
        <v>0</v>
      </c>
      <c r="K25" s="21">
        <v>0</v>
      </c>
      <c r="L25" s="21">
        <v>0</v>
      </c>
      <c r="M25" s="21">
        <v>0</v>
      </c>
      <c r="N25" s="21">
        <v>0</v>
      </c>
      <c r="O25" s="21">
        <v>0</v>
      </c>
      <c r="P25" s="21">
        <v>1</v>
      </c>
      <c r="Q25" s="21">
        <v>0</v>
      </c>
      <c r="R25" s="21">
        <v>0</v>
      </c>
      <c r="S25" s="21">
        <v>0</v>
      </c>
      <c r="T25" s="21">
        <v>0</v>
      </c>
      <c r="U25" s="21">
        <v>0</v>
      </c>
      <c r="V25" s="21">
        <v>0</v>
      </c>
      <c r="W25" s="21">
        <v>0</v>
      </c>
      <c r="X25" s="21">
        <v>0</v>
      </c>
      <c r="Y25" s="21">
        <v>0</v>
      </c>
      <c r="Z25" s="21">
        <v>0</v>
      </c>
      <c r="AA25" s="21">
        <v>0</v>
      </c>
      <c r="AB25" s="22">
        <v>1</v>
      </c>
      <c r="AC25" s="23"/>
    </row>
    <row r="26" spans="1:31" s="24" customFormat="1" ht="20.100000000000001" customHeight="1" x14ac:dyDescent="0.3">
      <c r="A26" s="26" t="s">
        <v>46</v>
      </c>
      <c r="B26" s="21">
        <v>2</v>
      </c>
      <c r="C26" s="21">
        <v>5</v>
      </c>
      <c r="D26" s="21">
        <v>1</v>
      </c>
      <c r="E26" s="21">
        <v>12</v>
      </c>
      <c r="F26" s="21">
        <v>1</v>
      </c>
      <c r="G26" s="21">
        <v>6</v>
      </c>
      <c r="H26" s="21">
        <v>4</v>
      </c>
      <c r="I26" s="21">
        <v>2</v>
      </c>
      <c r="J26" s="21">
        <v>0</v>
      </c>
      <c r="K26" s="21">
        <v>2</v>
      </c>
      <c r="L26" s="21">
        <v>5</v>
      </c>
      <c r="M26" s="21">
        <v>3</v>
      </c>
      <c r="N26" s="21">
        <v>10</v>
      </c>
      <c r="O26" s="21">
        <v>8</v>
      </c>
      <c r="P26" s="21">
        <v>36</v>
      </c>
      <c r="Q26" s="21">
        <v>2</v>
      </c>
      <c r="R26" s="21">
        <v>1</v>
      </c>
      <c r="S26" s="21">
        <v>2</v>
      </c>
      <c r="T26" s="21">
        <v>0</v>
      </c>
      <c r="U26" s="21">
        <v>14</v>
      </c>
      <c r="V26" s="21">
        <v>2</v>
      </c>
      <c r="W26" s="21">
        <v>2</v>
      </c>
      <c r="X26" s="21">
        <v>2</v>
      </c>
      <c r="Y26" s="21">
        <v>2</v>
      </c>
      <c r="Z26" s="21">
        <v>2</v>
      </c>
      <c r="AA26" s="21">
        <v>0</v>
      </c>
      <c r="AB26" s="22">
        <v>126</v>
      </c>
      <c r="AC26" s="23"/>
    </row>
    <row r="27" spans="1:31" s="24" customFormat="1" ht="20.100000000000001" customHeight="1" x14ac:dyDescent="0.3">
      <c r="A27" s="26" t="s">
        <v>47</v>
      </c>
      <c r="B27" s="21">
        <v>0</v>
      </c>
      <c r="C27" s="21">
        <v>2</v>
      </c>
      <c r="D27" s="21">
        <v>1</v>
      </c>
      <c r="E27" s="21">
        <v>5</v>
      </c>
      <c r="F27" s="21">
        <v>1</v>
      </c>
      <c r="G27" s="21">
        <v>2</v>
      </c>
      <c r="H27" s="21">
        <v>3</v>
      </c>
      <c r="I27" s="21">
        <v>1</v>
      </c>
      <c r="J27" s="21">
        <v>0</v>
      </c>
      <c r="K27" s="21">
        <v>3</v>
      </c>
      <c r="L27" s="21">
        <v>4</v>
      </c>
      <c r="M27" s="21">
        <v>5</v>
      </c>
      <c r="N27" s="21">
        <v>7</v>
      </c>
      <c r="O27" s="21">
        <v>6</v>
      </c>
      <c r="P27" s="21">
        <v>51</v>
      </c>
      <c r="Q27" s="21">
        <v>3</v>
      </c>
      <c r="R27" s="21">
        <v>1</v>
      </c>
      <c r="S27" s="21">
        <v>2</v>
      </c>
      <c r="T27" s="21">
        <v>1</v>
      </c>
      <c r="U27" s="21">
        <v>8</v>
      </c>
      <c r="V27" s="21">
        <v>2</v>
      </c>
      <c r="W27" s="21">
        <v>2</v>
      </c>
      <c r="X27" s="21">
        <v>1</v>
      </c>
      <c r="Y27" s="21">
        <v>2</v>
      </c>
      <c r="Z27" s="21">
        <v>2</v>
      </c>
      <c r="AA27" s="21">
        <v>0</v>
      </c>
      <c r="AB27" s="22">
        <v>115</v>
      </c>
      <c r="AC27" s="23"/>
    </row>
    <row r="28" spans="1:31" s="18" customFormat="1" ht="22.65" customHeight="1" x14ac:dyDescent="0.2">
      <c r="A28" s="19" t="s">
        <v>48</v>
      </c>
      <c r="B28" s="22">
        <v>10</v>
      </c>
      <c r="C28" s="22">
        <v>46</v>
      </c>
      <c r="D28" s="22">
        <v>13</v>
      </c>
      <c r="E28" s="22">
        <v>93</v>
      </c>
      <c r="F28" s="22">
        <v>11</v>
      </c>
      <c r="G28" s="22">
        <v>47</v>
      </c>
      <c r="H28" s="22">
        <v>50</v>
      </c>
      <c r="I28" s="22">
        <v>52</v>
      </c>
      <c r="J28" s="22">
        <v>4</v>
      </c>
      <c r="K28" s="22">
        <v>21</v>
      </c>
      <c r="L28" s="22">
        <v>47</v>
      </c>
      <c r="M28" s="22">
        <v>55</v>
      </c>
      <c r="N28" s="22">
        <v>73</v>
      </c>
      <c r="O28" s="22">
        <v>57</v>
      </c>
      <c r="P28" s="22">
        <v>791</v>
      </c>
      <c r="Q28" s="22">
        <v>21</v>
      </c>
      <c r="R28" s="22">
        <v>7</v>
      </c>
      <c r="S28" s="22">
        <v>18</v>
      </c>
      <c r="T28" s="22">
        <v>10</v>
      </c>
      <c r="U28" s="22">
        <v>87</v>
      </c>
      <c r="V28" s="22">
        <v>37</v>
      </c>
      <c r="W28" s="22">
        <v>31</v>
      </c>
      <c r="X28" s="22">
        <v>20</v>
      </c>
      <c r="Y28" s="22">
        <v>12</v>
      </c>
      <c r="Z28" s="22">
        <v>21</v>
      </c>
      <c r="AA28" s="22">
        <v>2</v>
      </c>
      <c r="AB28" s="22">
        <v>1636</v>
      </c>
      <c r="AC28" s="23"/>
    </row>
    <row r="29" spans="1:31" ht="6" customHeight="1" thickBot="1" x14ac:dyDescent="0.35">
      <c r="A29" s="28"/>
      <c r="B29" s="28"/>
      <c r="C29" s="28"/>
      <c r="D29" s="28"/>
      <c r="E29" s="28"/>
      <c r="F29" s="28"/>
      <c r="G29" s="28"/>
      <c r="H29" s="28"/>
      <c r="I29" s="28"/>
      <c r="J29" s="28"/>
      <c r="K29" s="28"/>
      <c r="L29" s="28"/>
      <c r="M29" s="28"/>
      <c r="N29" s="28"/>
      <c r="O29" s="28"/>
      <c r="P29" s="28"/>
      <c r="Q29" s="28"/>
      <c r="R29" s="28"/>
      <c r="S29" s="28"/>
      <c r="T29" s="28"/>
      <c r="U29" s="28"/>
      <c r="V29" s="28"/>
      <c r="W29" s="28"/>
      <c r="X29" s="28"/>
      <c r="Y29" s="28"/>
      <c r="Z29" s="28"/>
      <c r="AA29" s="28"/>
      <c r="AB29" s="29"/>
      <c r="AC29" s="13"/>
      <c r="AD29" s="13"/>
      <c r="AE29" s="13"/>
    </row>
    <row r="30" spans="1:31" s="32" customFormat="1" ht="12.45" customHeight="1" x14ac:dyDescent="0.2">
      <c r="A30" s="30" t="s">
        <v>49</v>
      </c>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31"/>
      <c r="AD30" s="31"/>
      <c r="AE30" s="31"/>
    </row>
    <row r="31" spans="1:31" ht="15" customHeight="1" x14ac:dyDescent="0.3">
      <c r="A31" s="24"/>
      <c r="B31" s="33"/>
      <c r="C31" s="33"/>
      <c r="D31" s="33"/>
      <c r="E31" s="33"/>
      <c r="F31" s="33"/>
      <c r="G31" s="33"/>
      <c r="H31" s="33"/>
      <c r="I31" s="33"/>
      <c r="J31" s="33"/>
      <c r="K31" s="33"/>
      <c r="L31" s="33"/>
      <c r="M31" s="18"/>
      <c r="N31" s="18"/>
      <c r="O31" s="18"/>
      <c r="P31" s="18"/>
      <c r="Q31" s="18"/>
      <c r="R31" s="18"/>
      <c r="S31" s="18"/>
      <c r="T31" s="18"/>
      <c r="U31" s="18"/>
      <c r="V31" s="18"/>
      <c r="W31" s="18"/>
      <c r="X31" s="18"/>
      <c r="Y31" s="18"/>
      <c r="Z31" s="18"/>
      <c r="AA31" s="18"/>
      <c r="AB31" s="19"/>
      <c r="AC31" s="13"/>
      <c r="AD31" s="13"/>
      <c r="AE31" s="13"/>
    </row>
    <row r="32" spans="1:31" ht="13.8" x14ac:dyDescent="0.3">
      <c r="A32" s="18"/>
      <c r="B32" s="18"/>
      <c r="C32" s="18"/>
      <c r="D32" s="18"/>
      <c r="E32" s="18"/>
      <c r="F32" s="18"/>
      <c r="G32" s="18"/>
      <c r="H32" s="18"/>
      <c r="I32" s="18"/>
      <c r="J32" s="18"/>
      <c r="K32" s="18"/>
      <c r="L32" s="18"/>
      <c r="M32" s="18"/>
      <c r="N32" s="18"/>
      <c r="O32" s="18"/>
      <c r="P32" s="18"/>
      <c r="Q32" s="18"/>
      <c r="R32" s="18"/>
      <c r="S32" s="18"/>
      <c r="T32" s="18"/>
      <c r="U32" s="18"/>
      <c r="V32" s="18"/>
      <c r="W32" s="18"/>
      <c r="X32" s="18"/>
      <c r="Y32" s="18"/>
      <c r="Z32" s="34"/>
      <c r="AA32" s="18"/>
      <c r="AB32" s="19"/>
      <c r="AC32" s="13"/>
      <c r="AD32" s="13"/>
      <c r="AE32" s="13"/>
    </row>
    <row r="33" spans="1:31" ht="13.8" x14ac:dyDescent="0.3">
      <c r="A33" s="18"/>
      <c r="B33" s="18"/>
      <c r="C33" s="18"/>
      <c r="D33" s="18"/>
      <c r="E33" s="18"/>
      <c r="F33" s="18"/>
      <c r="G33" s="18"/>
      <c r="H33" s="18"/>
      <c r="I33" s="18"/>
      <c r="J33" s="18"/>
      <c r="K33" s="18"/>
      <c r="L33" s="18"/>
      <c r="M33" s="18"/>
      <c r="N33" s="18"/>
      <c r="O33" s="18"/>
      <c r="P33" s="18"/>
      <c r="Q33" s="18"/>
      <c r="R33" s="18"/>
      <c r="S33" s="18"/>
      <c r="T33" s="18"/>
      <c r="U33" s="18"/>
      <c r="V33" s="18"/>
      <c r="W33" s="18"/>
      <c r="X33" s="18"/>
      <c r="Y33" s="18"/>
      <c r="Z33" s="34"/>
      <c r="AA33" s="18"/>
      <c r="AB33" s="19"/>
      <c r="AC33" s="13"/>
      <c r="AD33" s="13"/>
      <c r="AE33" s="13"/>
    </row>
    <row r="34" spans="1:31" ht="13.8" x14ac:dyDescent="0.3">
      <c r="A34" s="18"/>
      <c r="B34" s="18"/>
      <c r="C34" s="18"/>
      <c r="D34" s="18"/>
      <c r="E34" s="18"/>
      <c r="F34" s="18"/>
      <c r="G34" s="18"/>
      <c r="H34" s="18"/>
      <c r="I34" s="18"/>
      <c r="J34" s="18"/>
      <c r="K34" s="18"/>
      <c r="L34" s="18"/>
      <c r="M34" s="18"/>
      <c r="N34" s="18"/>
      <c r="O34" s="18"/>
      <c r="P34" s="18"/>
      <c r="Q34" s="18"/>
      <c r="R34" s="18"/>
      <c r="S34" s="18"/>
      <c r="T34" s="18"/>
      <c r="U34" s="18"/>
      <c r="V34" s="18"/>
      <c r="W34" s="18"/>
      <c r="X34" s="18"/>
      <c r="Y34" s="18"/>
      <c r="Z34" s="34"/>
      <c r="AA34" s="18"/>
      <c r="AB34" s="19"/>
      <c r="AC34" s="13"/>
      <c r="AD34" s="13"/>
      <c r="AE34" s="13"/>
    </row>
    <row r="35" spans="1:31" x14ac:dyDescent="0.25">
      <c r="A35" s="35"/>
      <c r="B35" s="35"/>
      <c r="C35" s="35"/>
      <c r="D35" s="35"/>
      <c r="E35" s="35"/>
      <c r="F35" s="35"/>
      <c r="G35" s="35"/>
      <c r="H35" s="35"/>
      <c r="I35" s="35"/>
      <c r="J35" s="35"/>
      <c r="K35" s="35"/>
      <c r="L35" s="35"/>
      <c r="M35" s="35"/>
      <c r="N35" s="35"/>
      <c r="O35" s="35"/>
      <c r="P35" s="35"/>
      <c r="Q35" s="35"/>
      <c r="R35" s="35"/>
      <c r="S35" s="35"/>
      <c r="T35" s="35"/>
      <c r="U35" s="35"/>
      <c r="V35" s="35"/>
      <c r="W35" s="35"/>
      <c r="X35" s="35"/>
      <c r="Y35" s="35"/>
      <c r="Z35" s="34"/>
      <c r="AA35" s="35"/>
      <c r="AB35" s="36"/>
    </row>
    <row r="36" spans="1:31" x14ac:dyDescent="0.25">
      <c r="A36" s="35"/>
      <c r="B36" s="35"/>
      <c r="C36" s="35"/>
      <c r="D36" s="35"/>
      <c r="E36" s="35"/>
      <c r="F36" s="35"/>
      <c r="G36" s="35"/>
      <c r="H36" s="35"/>
      <c r="I36" s="35"/>
      <c r="J36" s="35"/>
      <c r="K36" s="35"/>
      <c r="L36" s="35"/>
      <c r="M36" s="35"/>
      <c r="N36" s="35"/>
      <c r="O36" s="35"/>
      <c r="P36" s="35"/>
      <c r="Q36" s="35"/>
      <c r="R36" s="35"/>
      <c r="S36" s="35"/>
      <c r="T36" s="35"/>
      <c r="U36" s="35"/>
      <c r="V36" s="35"/>
      <c r="W36" s="35"/>
      <c r="X36" s="35"/>
      <c r="Y36" s="35"/>
      <c r="Z36" s="34"/>
      <c r="AA36" s="35"/>
      <c r="AB36" s="36"/>
    </row>
    <row r="37" spans="1:31" x14ac:dyDescent="0.25">
      <c r="Z37" s="34"/>
    </row>
    <row r="38" spans="1:31" x14ac:dyDescent="0.25">
      <c r="Z38" s="34"/>
    </row>
    <row r="39" spans="1:31" x14ac:dyDescent="0.25">
      <c r="Z39" s="34"/>
    </row>
    <row r="40" spans="1:31" x14ac:dyDescent="0.25">
      <c r="Z40" s="34"/>
    </row>
    <row r="41" spans="1:31" x14ac:dyDescent="0.25">
      <c r="Z41" s="34"/>
    </row>
    <row r="42" spans="1:31" x14ac:dyDescent="0.25">
      <c r="Z42" s="34"/>
    </row>
    <row r="43" spans="1:31" x14ac:dyDescent="0.25">
      <c r="Z43" s="34"/>
    </row>
    <row r="44" spans="1:31" x14ac:dyDescent="0.25">
      <c r="Z44" s="34"/>
    </row>
    <row r="45" spans="1:31" x14ac:dyDescent="0.25">
      <c r="Z45" s="34"/>
    </row>
    <row r="46" spans="1:31" x14ac:dyDescent="0.25">
      <c r="Z46" s="37"/>
    </row>
  </sheetData>
  <mergeCells count="2">
    <mergeCell ref="A2:AB2"/>
    <mergeCell ref="A3:AB3"/>
  </mergeCells>
  <hyperlinks>
    <hyperlink ref="A1" location="Índice!A1" display="Volver al Índice" xr:uid="{A624E635-5A25-48AE-B2AD-692D08DA7139}"/>
  </hyperlinks>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EE550-06CD-4CF9-84EF-1B7523141205}">
  <sheetPr codeName="Hoja45"/>
  <dimension ref="A1:AX34"/>
  <sheetViews>
    <sheetView showGridLines="0" zoomScale="85" zoomScaleNormal="85" workbookViewId="0"/>
  </sheetViews>
  <sheetFormatPr baseColWidth="10" defaultRowHeight="13.2" x14ac:dyDescent="0.25"/>
  <cols>
    <col min="1" max="1" width="24.33203125" style="7" customWidth="1"/>
    <col min="2" max="2" width="4.109375" style="7" bestFit="1" customWidth="1"/>
    <col min="3" max="3" width="3.33203125" style="7" bestFit="1" customWidth="1"/>
    <col min="4" max="4" width="3.88671875" style="7" bestFit="1" customWidth="1"/>
    <col min="5" max="7" width="4.109375" style="7" bestFit="1" customWidth="1"/>
    <col min="8" max="8" width="3.88671875" style="7" bestFit="1" customWidth="1"/>
    <col min="9" max="9" width="4.109375" style="7" bestFit="1" customWidth="1"/>
    <col min="10" max="10" width="3.88671875" style="7" bestFit="1" customWidth="1"/>
    <col min="11" max="11" width="4.109375" style="7" bestFit="1" customWidth="1"/>
    <col min="12" max="13" width="3.88671875" style="7" bestFit="1" customWidth="1"/>
    <col min="14" max="14" width="4.109375" style="7" bestFit="1" customWidth="1"/>
    <col min="15" max="15" width="3.88671875" style="7" bestFit="1" customWidth="1"/>
    <col min="16" max="16" width="3.33203125" style="7" bestFit="1" customWidth="1"/>
    <col min="17" max="21" width="4.109375" style="7" bestFit="1" customWidth="1"/>
    <col min="22" max="22" width="5" style="8" customWidth="1"/>
    <col min="23" max="24" width="4.109375" style="7" bestFit="1" customWidth="1"/>
    <col min="25" max="26" width="3.33203125" style="7" bestFit="1" customWidth="1"/>
    <col min="27" max="27" width="3.44140625" style="7" bestFit="1" customWidth="1"/>
    <col min="28" max="29" width="4.109375" style="7" bestFit="1" customWidth="1"/>
    <col min="30" max="32" width="3.33203125" style="7" bestFit="1" customWidth="1"/>
    <col min="33" max="33" width="3.88671875" style="7" bestFit="1" customWidth="1"/>
    <col min="34" max="35" width="4.109375" style="7" bestFit="1" customWidth="1"/>
    <col min="36" max="36" width="3.88671875" style="7" bestFit="1" customWidth="1"/>
    <col min="37" max="37" width="4.109375" style="7" bestFit="1" customWidth="1"/>
    <col min="38" max="38" width="4.109375" style="7" customWidth="1"/>
    <col min="39" max="39" width="5.44140625" style="8" bestFit="1" customWidth="1"/>
    <col min="40" max="40" width="4.88671875" style="7" customWidth="1"/>
    <col min="41" max="41" width="3.44140625" style="7" bestFit="1" customWidth="1"/>
    <col min="42" max="42" width="4.109375" style="7" bestFit="1" customWidth="1"/>
    <col min="43" max="43" width="3.33203125" style="7" bestFit="1" customWidth="1"/>
    <col min="44" max="44" width="3.33203125" style="7" customWidth="1"/>
    <col min="45" max="45" width="3.33203125" style="7" bestFit="1" customWidth="1"/>
    <col min="46" max="46" width="3.88671875" style="7" bestFit="1" customWidth="1"/>
    <col min="47" max="47" width="4.33203125" style="8" customWidth="1"/>
    <col min="48" max="256" width="11.5546875" style="7"/>
    <col min="257" max="257" width="17.6640625" style="7" customWidth="1"/>
    <col min="258" max="258" width="4.109375" style="7" bestFit="1" customWidth="1"/>
    <col min="259" max="259" width="3.33203125" style="7" bestFit="1" customWidth="1"/>
    <col min="260" max="260" width="3.88671875" style="7" bestFit="1" customWidth="1"/>
    <col min="261" max="263" width="4.109375" style="7" bestFit="1" customWidth="1"/>
    <col min="264" max="264" width="3.88671875" style="7" bestFit="1" customWidth="1"/>
    <col min="265" max="265" width="4.109375" style="7" bestFit="1" customWidth="1"/>
    <col min="266" max="266" width="3.88671875" style="7" bestFit="1" customWidth="1"/>
    <col min="267" max="267" width="4.109375" style="7" bestFit="1" customWidth="1"/>
    <col min="268" max="269" width="3.88671875" style="7" bestFit="1" customWidth="1"/>
    <col min="270" max="270" width="4.109375" style="7" bestFit="1" customWidth="1"/>
    <col min="271" max="271" width="3.88671875" style="7" bestFit="1" customWidth="1"/>
    <col min="272" max="272" width="3.33203125" style="7" bestFit="1" customWidth="1"/>
    <col min="273" max="277" width="4.109375" style="7" bestFit="1" customWidth="1"/>
    <col min="278" max="278" width="5" style="7" bestFit="1" customWidth="1"/>
    <col min="279" max="279" width="5" style="7" customWidth="1"/>
    <col min="280" max="281" width="4.109375" style="7" bestFit="1" customWidth="1"/>
    <col min="282" max="283" width="3.33203125" style="7" bestFit="1" customWidth="1"/>
    <col min="284" max="284" width="3.44140625" style="7" bestFit="1" customWidth="1"/>
    <col min="285" max="286" width="4.109375" style="7" bestFit="1" customWidth="1"/>
    <col min="287" max="289" width="3.33203125" style="7" bestFit="1" customWidth="1"/>
    <col min="290" max="290" width="3.88671875" style="7" bestFit="1" customWidth="1"/>
    <col min="291" max="292" width="4.109375" style="7" bestFit="1" customWidth="1"/>
    <col min="293" max="293" width="3.88671875" style="7" bestFit="1" customWidth="1"/>
    <col min="294" max="294" width="4.109375" style="7" bestFit="1" customWidth="1"/>
    <col min="295" max="295" width="5.44140625" style="7" bestFit="1" customWidth="1"/>
    <col min="296" max="296" width="4.88671875" style="7" customWidth="1"/>
    <col min="297" max="297" width="3.44140625" style="7" bestFit="1" customWidth="1"/>
    <col min="298" max="298" width="4.109375" style="7" bestFit="1" customWidth="1"/>
    <col min="299" max="299" width="3.33203125" style="7" bestFit="1" customWidth="1"/>
    <col min="300" max="300" width="3.33203125" style="7" customWidth="1"/>
    <col min="301" max="301" width="3.33203125" style="7" bestFit="1" customWidth="1"/>
    <col min="302" max="302" width="3.88671875" style="7" bestFit="1" customWidth="1"/>
    <col min="303" max="303" width="4.33203125" style="7" customWidth="1"/>
    <col min="304" max="512" width="11.5546875" style="7"/>
    <col min="513" max="513" width="17.6640625" style="7" customWidth="1"/>
    <col min="514" max="514" width="4.109375" style="7" bestFit="1" customWidth="1"/>
    <col min="515" max="515" width="3.33203125" style="7" bestFit="1" customWidth="1"/>
    <col min="516" max="516" width="3.88671875" style="7" bestFit="1" customWidth="1"/>
    <col min="517" max="519" width="4.109375" style="7" bestFit="1" customWidth="1"/>
    <col min="520" max="520" width="3.88671875" style="7" bestFit="1" customWidth="1"/>
    <col min="521" max="521" width="4.109375" style="7" bestFit="1" customWidth="1"/>
    <col min="522" max="522" width="3.88671875" style="7" bestFit="1" customWidth="1"/>
    <col min="523" max="523" width="4.109375" style="7" bestFit="1" customWidth="1"/>
    <col min="524" max="525" width="3.88671875" style="7" bestFit="1" customWidth="1"/>
    <col min="526" max="526" width="4.109375" style="7" bestFit="1" customWidth="1"/>
    <col min="527" max="527" width="3.88671875" style="7" bestFit="1" customWidth="1"/>
    <col min="528" max="528" width="3.33203125" style="7" bestFit="1" customWidth="1"/>
    <col min="529" max="533" width="4.109375" style="7" bestFit="1" customWidth="1"/>
    <col min="534" max="534" width="5" style="7" bestFit="1" customWidth="1"/>
    <col min="535" max="535" width="5" style="7" customWidth="1"/>
    <col min="536" max="537" width="4.109375" style="7" bestFit="1" customWidth="1"/>
    <col min="538" max="539" width="3.33203125" style="7" bestFit="1" customWidth="1"/>
    <col min="540" max="540" width="3.44140625" style="7" bestFit="1" customWidth="1"/>
    <col min="541" max="542" width="4.109375" style="7" bestFit="1" customWidth="1"/>
    <col min="543" max="545" width="3.33203125" style="7" bestFit="1" customWidth="1"/>
    <col min="546" max="546" width="3.88671875" style="7" bestFit="1" customWidth="1"/>
    <col min="547" max="548" width="4.109375" style="7" bestFit="1" customWidth="1"/>
    <col min="549" max="549" width="3.88671875" style="7" bestFit="1" customWidth="1"/>
    <col min="550" max="550" width="4.109375" style="7" bestFit="1" customWidth="1"/>
    <col min="551" max="551" width="5.44140625" style="7" bestFit="1" customWidth="1"/>
    <col min="552" max="552" width="4.88671875" style="7" customWidth="1"/>
    <col min="553" max="553" width="3.44140625" style="7" bestFit="1" customWidth="1"/>
    <col min="554" max="554" width="4.109375" style="7" bestFit="1" customWidth="1"/>
    <col min="555" max="555" width="3.33203125" style="7" bestFit="1" customWidth="1"/>
    <col min="556" max="556" width="3.33203125" style="7" customWidth="1"/>
    <col min="557" max="557" width="3.33203125" style="7" bestFit="1" customWidth="1"/>
    <col min="558" max="558" width="3.88671875" style="7" bestFit="1" customWidth="1"/>
    <col min="559" max="559" width="4.33203125" style="7" customWidth="1"/>
    <col min="560" max="768" width="11.5546875" style="7"/>
    <col min="769" max="769" width="17.6640625" style="7" customWidth="1"/>
    <col min="770" max="770" width="4.109375" style="7" bestFit="1" customWidth="1"/>
    <col min="771" max="771" width="3.33203125" style="7" bestFit="1" customWidth="1"/>
    <col min="772" max="772" width="3.88671875" style="7" bestFit="1" customWidth="1"/>
    <col min="773" max="775" width="4.109375" style="7" bestFit="1" customWidth="1"/>
    <col min="776" max="776" width="3.88671875" style="7" bestFit="1" customWidth="1"/>
    <col min="777" max="777" width="4.109375" style="7" bestFit="1" customWidth="1"/>
    <col min="778" max="778" width="3.88671875" style="7" bestFit="1" customWidth="1"/>
    <col min="779" max="779" width="4.109375" style="7" bestFit="1" customWidth="1"/>
    <col min="780" max="781" width="3.88671875" style="7" bestFit="1" customWidth="1"/>
    <col min="782" max="782" width="4.109375" style="7" bestFit="1" customWidth="1"/>
    <col min="783" max="783" width="3.88671875" style="7" bestFit="1" customWidth="1"/>
    <col min="784" max="784" width="3.33203125" style="7" bestFit="1" customWidth="1"/>
    <col min="785" max="789" width="4.109375" style="7" bestFit="1" customWidth="1"/>
    <col min="790" max="790" width="5" style="7" bestFit="1" customWidth="1"/>
    <col min="791" max="791" width="5" style="7" customWidth="1"/>
    <col min="792" max="793" width="4.109375" style="7" bestFit="1" customWidth="1"/>
    <col min="794" max="795" width="3.33203125" style="7" bestFit="1" customWidth="1"/>
    <col min="796" max="796" width="3.44140625" style="7" bestFit="1" customWidth="1"/>
    <col min="797" max="798" width="4.109375" style="7" bestFit="1" customWidth="1"/>
    <col min="799" max="801" width="3.33203125" style="7" bestFit="1" customWidth="1"/>
    <col min="802" max="802" width="3.88671875" style="7" bestFit="1" customWidth="1"/>
    <col min="803" max="804" width="4.109375" style="7" bestFit="1" customWidth="1"/>
    <col min="805" max="805" width="3.88671875" style="7" bestFit="1" customWidth="1"/>
    <col min="806" max="806" width="4.109375" style="7" bestFit="1" customWidth="1"/>
    <col min="807" max="807" width="5.44140625" style="7" bestFit="1" customWidth="1"/>
    <col min="808" max="808" width="4.88671875" style="7" customWidth="1"/>
    <col min="809" max="809" width="3.44140625" style="7" bestFit="1" customWidth="1"/>
    <col min="810" max="810" width="4.109375" style="7" bestFit="1" customWidth="1"/>
    <col min="811" max="811" width="3.33203125" style="7" bestFit="1" customWidth="1"/>
    <col min="812" max="812" width="3.33203125" style="7" customWidth="1"/>
    <col min="813" max="813" width="3.33203125" style="7" bestFit="1" customWidth="1"/>
    <col min="814" max="814" width="3.88671875" style="7" bestFit="1" customWidth="1"/>
    <col min="815" max="815" width="4.33203125" style="7" customWidth="1"/>
    <col min="816" max="1024" width="11.5546875" style="7"/>
    <col min="1025" max="1025" width="17.6640625" style="7" customWidth="1"/>
    <col min="1026" max="1026" width="4.109375" style="7" bestFit="1" customWidth="1"/>
    <col min="1027" max="1027" width="3.33203125" style="7" bestFit="1" customWidth="1"/>
    <col min="1028" max="1028" width="3.88671875" style="7" bestFit="1" customWidth="1"/>
    <col min="1029" max="1031" width="4.109375" style="7" bestFit="1" customWidth="1"/>
    <col min="1032" max="1032" width="3.88671875" style="7" bestFit="1" customWidth="1"/>
    <col min="1033" max="1033" width="4.109375" style="7" bestFit="1" customWidth="1"/>
    <col min="1034" max="1034" width="3.88671875" style="7" bestFit="1" customWidth="1"/>
    <col min="1035" max="1035" width="4.109375" style="7" bestFit="1" customWidth="1"/>
    <col min="1036" max="1037" width="3.88671875" style="7" bestFit="1" customWidth="1"/>
    <col min="1038" max="1038" width="4.109375" style="7" bestFit="1" customWidth="1"/>
    <col min="1039" max="1039" width="3.88671875" style="7" bestFit="1" customWidth="1"/>
    <col min="1040" max="1040" width="3.33203125" style="7" bestFit="1" customWidth="1"/>
    <col min="1041" max="1045" width="4.109375" style="7" bestFit="1" customWidth="1"/>
    <col min="1046" max="1046" width="5" style="7" bestFit="1" customWidth="1"/>
    <col min="1047" max="1047" width="5" style="7" customWidth="1"/>
    <col min="1048" max="1049" width="4.109375" style="7" bestFit="1" customWidth="1"/>
    <col min="1050" max="1051" width="3.33203125" style="7" bestFit="1" customWidth="1"/>
    <col min="1052" max="1052" width="3.44140625" style="7" bestFit="1" customWidth="1"/>
    <col min="1053" max="1054" width="4.109375" style="7" bestFit="1" customWidth="1"/>
    <col min="1055" max="1057" width="3.33203125" style="7" bestFit="1" customWidth="1"/>
    <col min="1058" max="1058" width="3.88671875" style="7" bestFit="1" customWidth="1"/>
    <col min="1059" max="1060" width="4.109375" style="7" bestFit="1" customWidth="1"/>
    <col min="1061" max="1061" width="3.88671875" style="7" bestFit="1" customWidth="1"/>
    <col min="1062" max="1062" width="4.109375" style="7" bestFit="1" customWidth="1"/>
    <col min="1063" max="1063" width="5.44140625" style="7" bestFit="1" customWidth="1"/>
    <col min="1064" max="1064" width="4.88671875" style="7" customWidth="1"/>
    <col min="1065" max="1065" width="3.44140625" style="7" bestFit="1" customWidth="1"/>
    <col min="1066" max="1066" width="4.109375" style="7" bestFit="1" customWidth="1"/>
    <col min="1067" max="1067" width="3.33203125" style="7" bestFit="1" customWidth="1"/>
    <col min="1068" max="1068" width="3.33203125" style="7" customWidth="1"/>
    <col min="1069" max="1069" width="3.33203125" style="7" bestFit="1" customWidth="1"/>
    <col min="1070" max="1070" width="3.88671875" style="7" bestFit="1" customWidth="1"/>
    <col min="1071" max="1071" width="4.33203125" style="7" customWidth="1"/>
    <col min="1072" max="1280" width="11.5546875" style="7"/>
    <col min="1281" max="1281" width="17.6640625" style="7" customWidth="1"/>
    <col min="1282" max="1282" width="4.109375" style="7" bestFit="1" customWidth="1"/>
    <col min="1283" max="1283" width="3.33203125" style="7" bestFit="1" customWidth="1"/>
    <col min="1284" max="1284" width="3.88671875" style="7" bestFit="1" customWidth="1"/>
    <col min="1285" max="1287" width="4.109375" style="7" bestFit="1" customWidth="1"/>
    <col min="1288" max="1288" width="3.88671875" style="7" bestFit="1" customWidth="1"/>
    <col min="1289" max="1289" width="4.109375" style="7" bestFit="1" customWidth="1"/>
    <col min="1290" max="1290" width="3.88671875" style="7" bestFit="1" customWidth="1"/>
    <col min="1291" max="1291" width="4.109375" style="7" bestFit="1" customWidth="1"/>
    <col min="1292" max="1293" width="3.88671875" style="7" bestFit="1" customWidth="1"/>
    <col min="1294" max="1294" width="4.109375" style="7" bestFit="1" customWidth="1"/>
    <col min="1295" max="1295" width="3.88671875" style="7" bestFit="1" customWidth="1"/>
    <col min="1296" max="1296" width="3.33203125" style="7" bestFit="1" customWidth="1"/>
    <col min="1297" max="1301" width="4.109375" style="7" bestFit="1" customWidth="1"/>
    <col min="1302" max="1302" width="5" style="7" bestFit="1" customWidth="1"/>
    <col min="1303" max="1303" width="5" style="7" customWidth="1"/>
    <col min="1304" max="1305" width="4.109375" style="7" bestFit="1" customWidth="1"/>
    <col min="1306" max="1307" width="3.33203125" style="7" bestFit="1" customWidth="1"/>
    <col min="1308" max="1308" width="3.44140625" style="7" bestFit="1" customWidth="1"/>
    <col min="1309" max="1310" width="4.109375" style="7" bestFit="1" customWidth="1"/>
    <col min="1311" max="1313" width="3.33203125" style="7" bestFit="1" customWidth="1"/>
    <col min="1314" max="1314" width="3.88671875" style="7" bestFit="1" customWidth="1"/>
    <col min="1315" max="1316" width="4.109375" style="7" bestFit="1" customWidth="1"/>
    <col min="1317" max="1317" width="3.88671875" style="7" bestFit="1" customWidth="1"/>
    <col min="1318" max="1318" width="4.109375" style="7" bestFit="1" customWidth="1"/>
    <col min="1319" max="1319" width="5.44140625" style="7" bestFit="1" customWidth="1"/>
    <col min="1320" max="1320" width="4.88671875" style="7" customWidth="1"/>
    <col min="1321" max="1321" width="3.44140625" style="7" bestFit="1" customWidth="1"/>
    <col min="1322" max="1322" width="4.109375" style="7" bestFit="1" customWidth="1"/>
    <col min="1323" max="1323" width="3.33203125" style="7" bestFit="1" customWidth="1"/>
    <col min="1324" max="1324" width="3.33203125" style="7" customWidth="1"/>
    <col min="1325" max="1325" width="3.33203125" style="7" bestFit="1" customWidth="1"/>
    <col min="1326" max="1326" width="3.88671875" style="7" bestFit="1" customWidth="1"/>
    <col min="1327" max="1327" width="4.33203125" style="7" customWidth="1"/>
    <col min="1328" max="1536" width="11.5546875" style="7"/>
    <col min="1537" max="1537" width="17.6640625" style="7" customWidth="1"/>
    <col min="1538" max="1538" width="4.109375" style="7" bestFit="1" customWidth="1"/>
    <col min="1539" max="1539" width="3.33203125" style="7" bestFit="1" customWidth="1"/>
    <col min="1540" max="1540" width="3.88671875" style="7" bestFit="1" customWidth="1"/>
    <col min="1541" max="1543" width="4.109375" style="7" bestFit="1" customWidth="1"/>
    <col min="1544" max="1544" width="3.88671875" style="7" bestFit="1" customWidth="1"/>
    <col min="1545" max="1545" width="4.109375" style="7" bestFit="1" customWidth="1"/>
    <col min="1546" max="1546" width="3.88671875" style="7" bestFit="1" customWidth="1"/>
    <col min="1547" max="1547" width="4.109375" style="7" bestFit="1" customWidth="1"/>
    <col min="1548" max="1549" width="3.88671875" style="7" bestFit="1" customWidth="1"/>
    <col min="1550" max="1550" width="4.109375" style="7" bestFit="1" customWidth="1"/>
    <col min="1551" max="1551" width="3.88671875" style="7" bestFit="1" customWidth="1"/>
    <col min="1552" max="1552" width="3.33203125" style="7" bestFit="1" customWidth="1"/>
    <col min="1553" max="1557" width="4.109375" style="7" bestFit="1" customWidth="1"/>
    <col min="1558" max="1558" width="5" style="7" bestFit="1" customWidth="1"/>
    <col min="1559" max="1559" width="5" style="7" customWidth="1"/>
    <col min="1560" max="1561" width="4.109375" style="7" bestFit="1" customWidth="1"/>
    <col min="1562" max="1563" width="3.33203125" style="7" bestFit="1" customWidth="1"/>
    <col min="1564" max="1564" width="3.44140625" style="7" bestFit="1" customWidth="1"/>
    <col min="1565" max="1566" width="4.109375" style="7" bestFit="1" customWidth="1"/>
    <col min="1567" max="1569" width="3.33203125" style="7" bestFit="1" customWidth="1"/>
    <col min="1570" max="1570" width="3.88671875" style="7" bestFit="1" customWidth="1"/>
    <col min="1571" max="1572" width="4.109375" style="7" bestFit="1" customWidth="1"/>
    <col min="1573" max="1573" width="3.88671875" style="7" bestFit="1" customWidth="1"/>
    <col min="1574" max="1574" width="4.109375" style="7" bestFit="1" customWidth="1"/>
    <col min="1575" max="1575" width="5.44140625" style="7" bestFit="1" customWidth="1"/>
    <col min="1576" max="1576" width="4.88671875" style="7" customWidth="1"/>
    <col min="1577" max="1577" width="3.44140625" style="7" bestFit="1" customWidth="1"/>
    <col min="1578" max="1578" width="4.109375" style="7" bestFit="1" customWidth="1"/>
    <col min="1579" max="1579" width="3.33203125" style="7" bestFit="1" customWidth="1"/>
    <col min="1580" max="1580" width="3.33203125" style="7" customWidth="1"/>
    <col min="1581" max="1581" width="3.33203125" style="7" bestFit="1" customWidth="1"/>
    <col min="1582" max="1582" width="3.88671875" style="7" bestFit="1" customWidth="1"/>
    <col min="1583" max="1583" width="4.33203125" style="7" customWidth="1"/>
    <col min="1584" max="1792" width="11.5546875" style="7"/>
    <col min="1793" max="1793" width="17.6640625" style="7" customWidth="1"/>
    <col min="1794" max="1794" width="4.109375" style="7" bestFit="1" customWidth="1"/>
    <col min="1795" max="1795" width="3.33203125" style="7" bestFit="1" customWidth="1"/>
    <col min="1796" max="1796" width="3.88671875" style="7" bestFit="1" customWidth="1"/>
    <col min="1797" max="1799" width="4.109375" style="7" bestFit="1" customWidth="1"/>
    <col min="1800" max="1800" width="3.88671875" style="7" bestFit="1" customWidth="1"/>
    <col min="1801" max="1801" width="4.109375" style="7" bestFit="1" customWidth="1"/>
    <col min="1802" max="1802" width="3.88671875" style="7" bestFit="1" customWidth="1"/>
    <col min="1803" max="1803" width="4.109375" style="7" bestFit="1" customWidth="1"/>
    <col min="1804" max="1805" width="3.88671875" style="7" bestFit="1" customWidth="1"/>
    <col min="1806" max="1806" width="4.109375" style="7" bestFit="1" customWidth="1"/>
    <col min="1807" max="1807" width="3.88671875" style="7" bestFit="1" customWidth="1"/>
    <col min="1808" max="1808" width="3.33203125" style="7" bestFit="1" customWidth="1"/>
    <col min="1809" max="1813" width="4.109375" style="7" bestFit="1" customWidth="1"/>
    <col min="1814" max="1814" width="5" style="7" bestFit="1" customWidth="1"/>
    <col min="1815" max="1815" width="5" style="7" customWidth="1"/>
    <col min="1816" max="1817" width="4.109375" style="7" bestFit="1" customWidth="1"/>
    <col min="1818" max="1819" width="3.33203125" style="7" bestFit="1" customWidth="1"/>
    <col min="1820" max="1820" width="3.44140625" style="7" bestFit="1" customWidth="1"/>
    <col min="1821" max="1822" width="4.109375" style="7" bestFit="1" customWidth="1"/>
    <col min="1823" max="1825" width="3.33203125" style="7" bestFit="1" customWidth="1"/>
    <col min="1826" max="1826" width="3.88671875" style="7" bestFit="1" customWidth="1"/>
    <col min="1827" max="1828" width="4.109375" style="7" bestFit="1" customWidth="1"/>
    <col min="1829" max="1829" width="3.88671875" style="7" bestFit="1" customWidth="1"/>
    <col min="1830" max="1830" width="4.109375" style="7" bestFit="1" customWidth="1"/>
    <col min="1831" max="1831" width="5.44140625" style="7" bestFit="1" customWidth="1"/>
    <col min="1832" max="1832" width="4.88671875" style="7" customWidth="1"/>
    <col min="1833" max="1833" width="3.44140625" style="7" bestFit="1" customWidth="1"/>
    <col min="1834" max="1834" width="4.109375" style="7" bestFit="1" customWidth="1"/>
    <col min="1835" max="1835" width="3.33203125" style="7" bestFit="1" customWidth="1"/>
    <col min="1836" max="1836" width="3.33203125" style="7" customWidth="1"/>
    <col min="1837" max="1837" width="3.33203125" style="7" bestFit="1" customWidth="1"/>
    <col min="1838" max="1838" width="3.88671875" style="7" bestFit="1" customWidth="1"/>
    <col min="1839" max="1839" width="4.33203125" style="7" customWidth="1"/>
    <col min="1840" max="2048" width="11.5546875" style="7"/>
    <col min="2049" max="2049" width="17.6640625" style="7" customWidth="1"/>
    <col min="2050" max="2050" width="4.109375" style="7" bestFit="1" customWidth="1"/>
    <col min="2051" max="2051" width="3.33203125" style="7" bestFit="1" customWidth="1"/>
    <col min="2052" max="2052" width="3.88671875" style="7" bestFit="1" customWidth="1"/>
    <col min="2053" max="2055" width="4.109375" style="7" bestFit="1" customWidth="1"/>
    <col min="2056" max="2056" width="3.88671875" style="7" bestFit="1" customWidth="1"/>
    <col min="2057" max="2057" width="4.109375" style="7" bestFit="1" customWidth="1"/>
    <col min="2058" max="2058" width="3.88671875" style="7" bestFit="1" customWidth="1"/>
    <col min="2059" max="2059" width="4.109375" style="7" bestFit="1" customWidth="1"/>
    <col min="2060" max="2061" width="3.88671875" style="7" bestFit="1" customWidth="1"/>
    <col min="2062" max="2062" width="4.109375" style="7" bestFit="1" customWidth="1"/>
    <col min="2063" max="2063" width="3.88671875" style="7" bestFit="1" customWidth="1"/>
    <col min="2064" max="2064" width="3.33203125" style="7" bestFit="1" customWidth="1"/>
    <col min="2065" max="2069" width="4.109375" style="7" bestFit="1" customWidth="1"/>
    <col min="2070" max="2070" width="5" style="7" bestFit="1" customWidth="1"/>
    <col min="2071" max="2071" width="5" style="7" customWidth="1"/>
    <col min="2072" max="2073" width="4.109375" style="7" bestFit="1" customWidth="1"/>
    <col min="2074" max="2075" width="3.33203125" style="7" bestFit="1" customWidth="1"/>
    <col min="2076" max="2076" width="3.44140625" style="7" bestFit="1" customWidth="1"/>
    <col min="2077" max="2078" width="4.109375" style="7" bestFit="1" customWidth="1"/>
    <col min="2079" max="2081" width="3.33203125" style="7" bestFit="1" customWidth="1"/>
    <col min="2082" max="2082" width="3.88671875" style="7" bestFit="1" customWidth="1"/>
    <col min="2083" max="2084" width="4.109375" style="7" bestFit="1" customWidth="1"/>
    <col min="2085" max="2085" width="3.88671875" style="7" bestFit="1" customWidth="1"/>
    <col min="2086" max="2086" width="4.109375" style="7" bestFit="1" customWidth="1"/>
    <col min="2087" max="2087" width="5.44140625" style="7" bestFit="1" customWidth="1"/>
    <col min="2088" max="2088" width="4.88671875" style="7" customWidth="1"/>
    <col min="2089" max="2089" width="3.44140625" style="7" bestFit="1" customWidth="1"/>
    <col min="2090" max="2090" width="4.109375" style="7" bestFit="1" customWidth="1"/>
    <col min="2091" max="2091" width="3.33203125" style="7" bestFit="1" customWidth="1"/>
    <col min="2092" max="2092" width="3.33203125" style="7" customWidth="1"/>
    <col min="2093" max="2093" width="3.33203125" style="7" bestFit="1" customWidth="1"/>
    <col min="2094" max="2094" width="3.88671875" style="7" bestFit="1" customWidth="1"/>
    <col min="2095" max="2095" width="4.33203125" style="7" customWidth="1"/>
    <col min="2096" max="2304" width="11.5546875" style="7"/>
    <col min="2305" max="2305" width="17.6640625" style="7" customWidth="1"/>
    <col min="2306" max="2306" width="4.109375" style="7" bestFit="1" customWidth="1"/>
    <col min="2307" max="2307" width="3.33203125" style="7" bestFit="1" customWidth="1"/>
    <col min="2308" max="2308" width="3.88671875" style="7" bestFit="1" customWidth="1"/>
    <col min="2309" max="2311" width="4.109375" style="7" bestFit="1" customWidth="1"/>
    <col min="2312" max="2312" width="3.88671875" style="7" bestFit="1" customWidth="1"/>
    <col min="2313" max="2313" width="4.109375" style="7" bestFit="1" customWidth="1"/>
    <col min="2314" max="2314" width="3.88671875" style="7" bestFit="1" customWidth="1"/>
    <col min="2315" max="2315" width="4.109375" style="7" bestFit="1" customWidth="1"/>
    <col min="2316" max="2317" width="3.88671875" style="7" bestFit="1" customWidth="1"/>
    <col min="2318" max="2318" width="4.109375" style="7" bestFit="1" customWidth="1"/>
    <col min="2319" max="2319" width="3.88671875" style="7" bestFit="1" customWidth="1"/>
    <col min="2320" max="2320" width="3.33203125" style="7" bestFit="1" customWidth="1"/>
    <col min="2321" max="2325" width="4.109375" style="7" bestFit="1" customWidth="1"/>
    <col min="2326" max="2326" width="5" style="7" bestFit="1" customWidth="1"/>
    <col min="2327" max="2327" width="5" style="7" customWidth="1"/>
    <col min="2328" max="2329" width="4.109375" style="7" bestFit="1" customWidth="1"/>
    <col min="2330" max="2331" width="3.33203125" style="7" bestFit="1" customWidth="1"/>
    <col min="2332" max="2332" width="3.44140625" style="7" bestFit="1" customWidth="1"/>
    <col min="2333" max="2334" width="4.109375" style="7" bestFit="1" customWidth="1"/>
    <col min="2335" max="2337" width="3.33203125" style="7" bestFit="1" customWidth="1"/>
    <col min="2338" max="2338" width="3.88671875" style="7" bestFit="1" customWidth="1"/>
    <col min="2339" max="2340" width="4.109375" style="7" bestFit="1" customWidth="1"/>
    <col min="2341" max="2341" width="3.88671875" style="7" bestFit="1" customWidth="1"/>
    <col min="2342" max="2342" width="4.109375" style="7" bestFit="1" customWidth="1"/>
    <col min="2343" max="2343" width="5.44140625" style="7" bestFit="1" customWidth="1"/>
    <col min="2344" max="2344" width="4.88671875" style="7" customWidth="1"/>
    <col min="2345" max="2345" width="3.44140625" style="7" bestFit="1" customWidth="1"/>
    <col min="2346" max="2346" width="4.109375" style="7" bestFit="1" customWidth="1"/>
    <col min="2347" max="2347" width="3.33203125" style="7" bestFit="1" customWidth="1"/>
    <col min="2348" max="2348" width="3.33203125" style="7" customWidth="1"/>
    <col min="2349" max="2349" width="3.33203125" style="7" bestFit="1" customWidth="1"/>
    <col min="2350" max="2350" width="3.88671875" style="7" bestFit="1" customWidth="1"/>
    <col min="2351" max="2351" width="4.33203125" style="7" customWidth="1"/>
    <col min="2352" max="2560" width="11.5546875" style="7"/>
    <col min="2561" max="2561" width="17.6640625" style="7" customWidth="1"/>
    <col min="2562" max="2562" width="4.109375" style="7" bestFit="1" customWidth="1"/>
    <col min="2563" max="2563" width="3.33203125" style="7" bestFit="1" customWidth="1"/>
    <col min="2564" max="2564" width="3.88671875" style="7" bestFit="1" customWidth="1"/>
    <col min="2565" max="2567" width="4.109375" style="7" bestFit="1" customWidth="1"/>
    <col min="2568" max="2568" width="3.88671875" style="7" bestFit="1" customWidth="1"/>
    <col min="2569" max="2569" width="4.109375" style="7" bestFit="1" customWidth="1"/>
    <col min="2570" max="2570" width="3.88671875" style="7" bestFit="1" customWidth="1"/>
    <col min="2571" max="2571" width="4.109375" style="7" bestFit="1" customWidth="1"/>
    <col min="2572" max="2573" width="3.88671875" style="7" bestFit="1" customWidth="1"/>
    <col min="2574" max="2574" width="4.109375" style="7" bestFit="1" customWidth="1"/>
    <col min="2575" max="2575" width="3.88671875" style="7" bestFit="1" customWidth="1"/>
    <col min="2576" max="2576" width="3.33203125" style="7" bestFit="1" customWidth="1"/>
    <col min="2577" max="2581" width="4.109375" style="7" bestFit="1" customWidth="1"/>
    <col min="2582" max="2582" width="5" style="7" bestFit="1" customWidth="1"/>
    <col min="2583" max="2583" width="5" style="7" customWidth="1"/>
    <col min="2584" max="2585" width="4.109375" style="7" bestFit="1" customWidth="1"/>
    <col min="2586" max="2587" width="3.33203125" style="7" bestFit="1" customWidth="1"/>
    <col min="2588" max="2588" width="3.44140625" style="7" bestFit="1" customWidth="1"/>
    <col min="2589" max="2590" width="4.109375" style="7" bestFit="1" customWidth="1"/>
    <col min="2591" max="2593" width="3.33203125" style="7" bestFit="1" customWidth="1"/>
    <col min="2594" max="2594" width="3.88671875" style="7" bestFit="1" customWidth="1"/>
    <col min="2595" max="2596" width="4.109375" style="7" bestFit="1" customWidth="1"/>
    <col min="2597" max="2597" width="3.88671875" style="7" bestFit="1" customWidth="1"/>
    <col min="2598" max="2598" width="4.109375" style="7" bestFit="1" customWidth="1"/>
    <col min="2599" max="2599" width="5.44140625" style="7" bestFit="1" customWidth="1"/>
    <col min="2600" max="2600" width="4.88671875" style="7" customWidth="1"/>
    <col min="2601" max="2601" width="3.44140625" style="7" bestFit="1" customWidth="1"/>
    <col min="2602" max="2602" width="4.109375" style="7" bestFit="1" customWidth="1"/>
    <col min="2603" max="2603" width="3.33203125" style="7" bestFit="1" customWidth="1"/>
    <col min="2604" max="2604" width="3.33203125" style="7" customWidth="1"/>
    <col min="2605" max="2605" width="3.33203125" style="7" bestFit="1" customWidth="1"/>
    <col min="2606" max="2606" width="3.88671875" style="7" bestFit="1" customWidth="1"/>
    <col min="2607" max="2607" width="4.33203125" style="7" customWidth="1"/>
    <col min="2608" max="2816" width="11.5546875" style="7"/>
    <col min="2817" max="2817" width="17.6640625" style="7" customWidth="1"/>
    <col min="2818" max="2818" width="4.109375" style="7" bestFit="1" customWidth="1"/>
    <col min="2819" max="2819" width="3.33203125" style="7" bestFit="1" customWidth="1"/>
    <col min="2820" max="2820" width="3.88671875" style="7" bestFit="1" customWidth="1"/>
    <col min="2821" max="2823" width="4.109375" style="7" bestFit="1" customWidth="1"/>
    <col min="2824" max="2824" width="3.88671875" style="7" bestFit="1" customWidth="1"/>
    <col min="2825" max="2825" width="4.109375" style="7" bestFit="1" customWidth="1"/>
    <col min="2826" max="2826" width="3.88671875" style="7" bestFit="1" customWidth="1"/>
    <col min="2827" max="2827" width="4.109375" style="7" bestFit="1" customWidth="1"/>
    <col min="2828" max="2829" width="3.88671875" style="7" bestFit="1" customWidth="1"/>
    <col min="2830" max="2830" width="4.109375" style="7" bestFit="1" customWidth="1"/>
    <col min="2831" max="2831" width="3.88671875" style="7" bestFit="1" customWidth="1"/>
    <col min="2832" max="2832" width="3.33203125" style="7" bestFit="1" customWidth="1"/>
    <col min="2833" max="2837" width="4.109375" style="7" bestFit="1" customWidth="1"/>
    <col min="2838" max="2838" width="5" style="7" bestFit="1" customWidth="1"/>
    <col min="2839" max="2839" width="5" style="7" customWidth="1"/>
    <col min="2840" max="2841" width="4.109375" style="7" bestFit="1" customWidth="1"/>
    <col min="2842" max="2843" width="3.33203125" style="7" bestFit="1" customWidth="1"/>
    <col min="2844" max="2844" width="3.44140625" style="7" bestFit="1" customWidth="1"/>
    <col min="2845" max="2846" width="4.109375" style="7" bestFit="1" customWidth="1"/>
    <col min="2847" max="2849" width="3.33203125" style="7" bestFit="1" customWidth="1"/>
    <col min="2850" max="2850" width="3.88671875" style="7" bestFit="1" customWidth="1"/>
    <col min="2851" max="2852" width="4.109375" style="7" bestFit="1" customWidth="1"/>
    <col min="2853" max="2853" width="3.88671875" style="7" bestFit="1" customWidth="1"/>
    <col min="2854" max="2854" width="4.109375" style="7" bestFit="1" customWidth="1"/>
    <col min="2855" max="2855" width="5.44140625" style="7" bestFit="1" customWidth="1"/>
    <col min="2856" max="2856" width="4.88671875" style="7" customWidth="1"/>
    <col min="2857" max="2857" width="3.44140625" style="7" bestFit="1" customWidth="1"/>
    <col min="2858" max="2858" width="4.109375" style="7" bestFit="1" customWidth="1"/>
    <col min="2859" max="2859" width="3.33203125" style="7" bestFit="1" customWidth="1"/>
    <col min="2860" max="2860" width="3.33203125" style="7" customWidth="1"/>
    <col min="2861" max="2861" width="3.33203125" style="7" bestFit="1" customWidth="1"/>
    <col min="2862" max="2862" width="3.88671875" style="7" bestFit="1" customWidth="1"/>
    <col min="2863" max="2863" width="4.33203125" style="7" customWidth="1"/>
    <col min="2864" max="3072" width="11.5546875" style="7"/>
    <col min="3073" max="3073" width="17.6640625" style="7" customWidth="1"/>
    <col min="3074" max="3074" width="4.109375" style="7" bestFit="1" customWidth="1"/>
    <col min="3075" max="3075" width="3.33203125" style="7" bestFit="1" customWidth="1"/>
    <col min="3076" max="3076" width="3.88671875" style="7" bestFit="1" customWidth="1"/>
    <col min="3077" max="3079" width="4.109375" style="7" bestFit="1" customWidth="1"/>
    <col min="3080" max="3080" width="3.88671875" style="7" bestFit="1" customWidth="1"/>
    <col min="3081" max="3081" width="4.109375" style="7" bestFit="1" customWidth="1"/>
    <col min="3082" max="3082" width="3.88671875" style="7" bestFit="1" customWidth="1"/>
    <col min="3083" max="3083" width="4.109375" style="7" bestFit="1" customWidth="1"/>
    <col min="3084" max="3085" width="3.88671875" style="7" bestFit="1" customWidth="1"/>
    <col min="3086" max="3086" width="4.109375" style="7" bestFit="1" customWidth="1"/>
    <col min="3087" max="3087" width="3.88671875" style="7" bestFit="1" customWidth="1"/>
    <col min="3088" max="3088" width="3.33203125" style="7" bestFit="1" customWidth="1"/>
    <col min="3089" max="3093" width="4.109375" style="7" bestFit="1" customWidth="1"/>
    <col min="3094" max="3094" width="5" style="7" bestFit="1" customWidth="1"/>
    <col min="3095" max="3095" width="5" style="7" customWidth="1"/>
    <col min="3096" max="3097" width="4.109375" style="7" bestFit="1" customWidth="1"/>
    <col min="3098" max="3099" width="3.33203125" style="7" bestFit="1" customWidth="1"/>
    <col min="3100" max="3100" width="3.44140625" style="7" bestFit="1" customWidth="1"/>
    <col min="3101" max="3102" width="4.109375" style="7" bestFit="1" customWidth="1"/>
    <col min="3103" max="3105" width="3.33203125" style="7" bestFit="1" customWidth="1"/>
    <col min="3106" max="3106" width="3.88671875" style="7" bestFit="1" customWidth="1"/>
    <col min="3107" max="3108" width="4.109375" style="7" bestFit="1" customWidth="1"/>
    <col min="3109" max="3109" width="3.88671875" style="7" bestFit="1" customWidth="1"/>
    <col min="3110" max="3110" width="4.109375" style="7" bestFit="1" customWidth="1"/>
    <col min="3111" max="3111" width="5.44140625" style="7" bestFit="1" customWidth="1"/>
    <col min="3112" max="3112" width="4.88671875" style="7" customWidth="1"/>
    <col min="3113" max="3113" width="3.44140625" style="7" bestFit="1" customWidth="1"/>
    <col min="3114" max="3114" width="4.109375" style="7" bestFit="1" customWidth="1"/>
    <col min="3115" max="3115" width="3.33203125" style="7" bestFit="1" customWidth="1"/>
    <col min="3116" max="3116" width="3.33203125" style="7" customWidth="1"/>
    <col min="3117" max="3117" width="3.33203125" style="7" bestFit="1" customWidth="1"/>
    <col min="3118" max="3118" width="3.88671875" style="7" bestFit="1" customWidth="1"/>
    <col min="3119" max="3119" width="4.33203125" style="7" customWidth="1"/>
    <col min="3120" max="3328" width="11.5546875" style="7"/>
    <col min="3329" max="3329" width="17.6640625" style="7" customWidth="1"/>
    <col min="3330" max="3330" width="4.109375" style="7" bestFit="1" customWidth="1"/>
    <col min="3331" max="3331" width="3.33203125" style="7" bestFit="1" customWidth="1"/>
    <col min="3332" max="3332" width="3.88671875" style="7" bestFit="1" customWidth="1"/>
    <col min="3333" max="3335" width="4.109375" style="7" bestFit="1" customWidth="1"/>
    <col min="3336" max="3336" width="3.88671875" style="7" bestFit="1" customWidth="1"/>
    <col min="3337" max="3337" width="4.109375" style="7" bestFit="1" customWidth="1"/>
    <col min="3338" max="3338" width="3.88671875" style="7" bestFit="1" customWidth="1"/>
    <col min="3339" max="3339" width="4.109375" style="7" bestFit="1" customWidth="1"/>
    <col min="3340" max="3341" width="3.88671875" style="7" bestFit="1" customWidth="1"/>
    <col min="3342" max="3342" width="4.109375" style="7" bestFit="1" customWidth="1"/>
    <col min="3343" max="3343" width="3.88671875" style="7" bestFit="1" customWidth="1"/>
    <col min="3344" max="3344" width="3.33203125" style="7" bestFit="1" customWidth="1"/>
    <col min="3345" max="3349" width="4.109375" style="7" bestFit="1" customWidth="1"/>
    <col min="3350" max="3350" width="5" style="7" bestFit="1" customWidth="1"/>
    <col min="3351" max="3351" width="5" style="7" customWidth="1"/>
    <col min="3352" max="3353" width="4.109375" style="7" bestFit="1" customWidth="1"/>
    <col min="3354" max="3355" width="3.33203125" style="7" bestFit="1" customWidth="1"/>
    <col min="3356" max="3356" width="3.44140625" style="7" bestFit="1" customWidth="1"/>
    <col min="3357" max="3358" width="4.109375" style="7" bestFit="1" customWidth="1"/>
    <col min="3359" max="3361" width="3.33203125" style="7" bestFit="1" customWidth="1"/>
    <col min="3362" max="3362" width="3.88671875" style="7" bestFit="1" customWidth="1"/>
    <col min="3363" max="3364" width="4.109375" style="7" bestFit="1" customWidth="1"/>
    <col min="3365" max="3365" width="3.88671875" style="7" bestFit="1" customWidth="1"/>
    <col min="3366" max="3366" width="4.109375" style="7" bestFit="1" customWidth="1"/>
    <col min="3367" max="3367" width="5.44140625" style="7" bestFit="1" customWidth="1"/>
    <col min="3368" max="3368" width="4.88671875" style="7" customWidth="1"/>
    <col min="3369" max="3369" width="3.44140625" style="7" bestFit="1" customWidth="1"/>
    <col min="3370" max="3370" width="4.109375" style="7" bestFit="1" customWidth="1"/>
    <col min="3371" max="3371" width="3.33203125" style="7" bestFit="1" customWidth="1"/>
    <col min="3372" max="3372" width="3.33203125" style="7" customWidth="1"/>
    <col min="3373" max="3373" width="3.33203125" style="7" bestFit="1" customWidth="1"/>
    <col min="3374" max="3374" width="3.88671875" style="7" bestFit="1" customWidth="1"/>
    <col min="3375" max="3375" width="4.33203125" style="7" customWidth="1"/>
    <col min="3376" max="3584" width="11.5546875" style="7"/>
    <col min="3585" max="3585" width="17.6640625" style="7" customWidth="1"/>
    <col min="3586" max="3586" width="4.109375" style="7" bestFit="1" customWidth="1"/>
    <col min="3587" max="3587" width="3.33203125" style="7" bestFit="1" customWidth="1"/>
    <col min="3588" max="3588" width="3.88671875" style="7" bestFit="1" customWidth="1"/>
    <col min="3589" max="3591" width="4.109375" style="7" bestFit="1" customWidth="1"/>
    <col min="3592" max="3592" width="3.88671875" style="7" bestFit="1" customWidth="1"/>
    <col min="3593" max="3593" width="4.109375" style="7" bestFit="1" customWidth="1"/>
    <col min="3594" max="3594" width="3.88671875" style="7" bestFit="1" customWidth="1"/>
    <col min="3595" max="3595" width="4.109375" style="7" bestFit="1" customWidth="1"/>
    <col min="3596" max="3597" width="3.88671875" style="7" bestFit="1" customWidth="1"/>
    <col min="3598" max="3598" width="4.109375" style="7" bestFit="1" customWidth="1"/>
    <col min="3599" max="3599" width="3.88671875" style="7" bestFit="1" customWidth="1"/>
    <col min="3600" max="3600" width="3.33203125" style="7" bestFit="1" customWidth="1"/>
    <col min="3601" max="3605" width="4.109375" style="7" bestFit="1" customWidth="1"/>
    <col min="3606" max="3606" width="5" style="7" bestFit="1" customWidth="1"/>
    <col min="3607" max="3607" width="5" style="7" customWidth="1"/>
    <col min="3608" max="3609" width="4.109375" style="7" bestFit="1" customWidth="1"/>
    <col min="3610" max="3611" width="3.33203125" style="7" bestFit="1" customWidth="1"/>
    <col min="3612" max="3612" width="3.44140625" style="7" bestFit="1" customWidth="1"/>
    <col min="3613" max="3614" width="4.109375" style="7" bestFit="1" customWidth="1"/>
    <col min="3615" max="3617" width="3.33203125" style="7" bestFit="1" customWidth="1"/>
    <col min="3618" max="3618" width="3.88671875" style="7" bestFit="1" customWidth="1"/>
    <col min="3619" max="3620" width="4.109375" style="7" bestFit="1" customWidth="1"/>
    <col min="3621" max="3621" width="3.88671875" style="7" bestFit="1" customWidth="1"/>
    <col min="3622" max="3622" width="4.109375" style="7" bestFit="1" customWidth="1"/>
    <col min="3623" max="3623" width="5.44140625" style="7" bestFit="1" customWidth="1"/>
    <col min="3624" max="3624" width="4.88671875" style="7" customWidth="1"/>
    <col min="3625" max="3625" width="3.44140625" style="7" bestFit="1" customWidth="1"/>
    <col min="3626" max="3626" width="4.109375" style="7" bestFit="1" customWidth="1"/>
    <col min="3627" max="3627" width="3.33203125" style="7" bestFit="1" customWidth="1"/>
    <col min="3628" max="3628" width="3.33203125" style="7" customWidth="1"/>
    <col min="3629" max="3629" width="3.33203125" style="7" bestFit="1" customWidth="1"/>
    <col min="3630" max="3630" width="3.88671875" style="7" bestFit="1" customWidth="1"/>
    <col min="3631" max="3631" width="4.33203125" style="7" customWidth="1"/>
    <col min="3632" max="3840" width="11.5546875" style="7"/>
    <col min="3841" max="3841" width="17.6640625" style="7" customWidth="1"/>
    <col min="3842" max="3842" width="4.109375" style="7" bestFit="1" customWidth="1"/>
    <col min="3843" max="3843" width="3.33203125" style="7" bestFit="1" customWidth="1"/>
    <col min="3844" max="3844" width="3.88671875" style="7" bestFit="1" customWidth="1"/>
    <col min="3845" max="3847" width="4.109375" style="7" bestFit="1" customWidth="1"/>
    <col min="3848" max="3848" width="3.88671875" style="7" bestFit="1" customWidth="1"/>
    <col min="3849" max="3849" width="4.109375" style="7" bestFit="1" customWidth="1"/>
    <col min="3850" max="3850" width="3.88671875" style="7" bestFit="1" customWidth="1"/>
    <col min="3851" max="3851" width="4.109375" style="7" bestFit="1" customWidth="1"/>
    <col min="3852" max="3853" width="3.88671875" style="7" bestFit="1" customWidth="1"/>
    <col min="3854" max="3854" width="4.109375" style="7" bestFit="1" customWidth="1"/>
    <col min="3855" max="3855" width="3.88671875" style="7" bestFit="1" customWidth="1"/>
    <col min="3856" max="3856" width="3.33203125" style="7" bestFit="1" customWidth="1"/>
    <col min="3857" max="3861" width="4.109375" style="7" bestFit="1" customWidth="1"/>
    <col min="3862" max="3862" width="5" style="7" bestFit="1" customWidth="1"/>
    <col min="3863" max="3863" width="5" style="7" customWidth="1"/>
    <col min="3864" max="3865" width="4.109375" style="7" bestFit="1" customWidth="1"/>
    <col min="3866" max="3867" width="3.33203125" style="7" bestFit="1" customWidth="1"/>
    <col min="3868" max="3868" width="3.44140625" style="7" bestFit="1" customWidth="1"/>
    <col min="3869" max="3870" width="4.109375" style="7" bestFit="1" customWidth="1"/>
    <col min="3871" max="3873" width="3.33203125" style="7" bestFit="1" customWidth="1"/>
    <col min="3874" max="3874" width="3.88671875" style="7" bestFit="1" customWidth="1"/>
    <col min="3875" max="3876" width="4.109375" style="7" bestFit="1" customWidth="1"/>
    <col min="3877" max="3877" width="3.88671875" style="7" bestFit="1" customWidth="1"/>
    <col min="3878" max="3878" width="4.109375" style="7" bestFit="1" customWidth="1"/>
    <col min="3879" max="3879" width="5.44140625" style="7" bestFit="1" customWidth="1"/>
    <col min="3880" max="3880" width="4.88671875" style="7" customWidth="1"/>
    <col min="3881" max="3881" width="3.44140625" style="7" bestFit="1" customWidth="1"/>
    <col min="3882" max="3882" width="4.109375" style="7" bestFit="1" customWidth="1"/>
    <col min="3883" max="3883" width="3.33203125" style="7" bestFit="1" customWidth="1"/>
    <col min="3884" max="3884" width="3.33203125" style="7" customWidth="1"/>
    <col min="3885" max="3885" width="3.33203125" style="7" bestFit="1" customWidth="1"/>
    <col min="3886" max="3886" width="3.88671875" style="7" bestFit="1" customWidth="1"/>
    <col min="3887" max="3887" width="4.33203125" style="7" customWidth="1"/>
    <col min="3888" max="4096" width="11.5546875" style="7"/>
    <col min="4097" max="4097" width="17.6640625" style="7" customWidth="1"/>
    <col min="4098" max="4098" width="4.109375" style="7" bestFit="1" customWidth="1"/>
    <col min="4099" max="4099" width="3.33203125" style="7" bestFit="1" customWidth="1"/>
    <col min="4100" max="4100" width="3.88671875" style="7" bestFit="1" customWidth="1"/>
    <col min="4101" max="4103" width="4.109375" style="7" bestFit="1" customWidth="1"/>
    <col min="4104" max="4104" width="3.88671875" style="7" bestFit="1" customWidth="1"/>
    <col min="4105" max="4105" width="4.109375" style="7" bestFit="1" customWidth="1"/>
    <col min="4106" max="4106" width="3.88671875" style="7" bestFit="1" customWidth="1"/>
    <col min="4107" max="4107" width="4.109375" style="7" bestFit="1" customWidth="1"/>
    <col min="4108" max="4109" width="3.88671875" style="7" bestFit="1" customWidth="1"/>
    <col min="4110" max="4110" width="4.109375" style="7" bestFit="1" customWidth="1"/>
    <col min="4111" max="4111" width="3.88671875" style="7" bestFit="1" customWidth="1"/>
    <col min="4112" max="4112" width="3.33203125" style="7" bestFit="1" customWidth="1"/>
    <col min="4113" max="4117" width="4.109375" style="7" bestFit="1" customWidth="1"/>
    <col min="4118" max="4118" width="5" style="7" bestFit="1" customWidth="1"/>
    <col min="4119" max="4119" width="5" style="7" customWidth="1"/>
    <col min="4120" max="4121" width="4.109375" style="7" bestFit="1" customWidth="1"/>
    <col min="4122" max="4123" width="3.33203125" style="7" bestFit="1" customWidth="1"/>
    <col min="4124" max="4124" width="3.44140625" style="7" bestFit="1" customWidth="1"/>
    <col min="4125" max="4126" width="4.109375" style="7" bestFit="1" customWidth="1"/>
    <col min="4127" max="4129" width="3.33203125" style="7" bestFit="1" customWidth="1"/>
    <col min="4130" max="4130" width="3.88671875" style="7" bestFit="1" customWidth="1"/>
    <col min="4131" max="4132" width="4.109375" style="7" bestFit="1" customWidth="1"/>
    <col min="4133" max="4133" width="3.88671875" style="7" bestFit="1" customWidth="1"/>
    <col min="4134" max="4134" width="4.109375" style="7" bestFit="1" customWidth="1"/>
    <col min="4135" max="4135" width="5.44140625" style="7" bestFit="1" customWidth="1"/>
    <col min="4136" max="4136" width="4.88671875" style="7" customWidth="1"/>
    <col min="4137" max="4137" width="3.44140625" style="7" bestFit="1" customWidth="1"/>
    <col min="4138" max="4138" width="4.109375" style="7" bestFit="1" customWidth="1"/>
    <col min="4139" max="4139" width="3.33203125" style="7" bestFit="1" customWidth="1"/>
    <col min="4140" max="4140" width="3.33203125" style="7" customWidth="1"/>
    <col min="4141" max="4141" width="3.33203125" style="7" bestFit="1" customWidth="1"/>
    <col min="4142" max="4142" width="3.88671875" style="7" bestFit="1" customWidth="1"/>
    <col min="4143" max="4143" width="4.33203125" style="7" customWidth="1"/>
    <col min="4144" max="4352" width="11.5546875" style="7"/>
    <col min="4353" max="4353" width="17.6640625" style="7" customWidth="1"/>
    <col min="4354" max="4354" width="4.109375" style="7" bestFit="1" customWidth="1"/>
    <col min="4355" max="4355" width="3.33203125" style="7" bestFit="1" customWidth="1"/>
    <col min="4356" max="4356" width="3.88671875" style="7" bestFit="1" customWidth="1"/>
    <col min="4357" max="4359" width="4.109375" style="7" bestFit="1" customWidth="1"/>
    <col min="4360" max="4360" width="3.88671875" style="7" bestFit="1" customWidth="1"/>
    <col min="4361" max="4361" width="4.109375" style="7" bestFit="1" customWidth="1"/>
    <col min="4362" max="4362" width="3.88671875" style="7" bestFit="1" customWidth="1"/>
    <col min="4363" max="4363" width="4.109375" style="7" bestFit="1" customWidth="1"/>
    <col min="4364" max="4365" width="3.88671875" style="7" bestFit="1" customWidth="1"/>
    <col min="4366" max="4366" width="4.109375" style="7" bestFit="1" customWidth="1"/>
    <col min="4367" max="4367" width="3.88671875" style="7" bestFit="1" customWidth="1"/>
    <col min="4368" max="4368" width="3.33203125" style="7" bestFit="1" customWidth="1"/>
    <col min="4369" max="4373" width="4.109375" style="7" bestFit="1" customWidth="1"/>
    <col min="4374" max="4374" width="5" style="7" bestFit="1" customWidth="1"/>
    <col min="4375" max="4375" width="5" style="7" customWidth="1"/>
    <col min="4376" max="4377" width="4.109375" style="7" bestFit="1" customWidth="1"/>
    <col min="4378" max="4379" width="3.33203125" style="7" bestFit="1" customWidth="1"/>
    <col min="4380" max="4380" width="3.44140625" style="7" bestFit="1" customWidth="1"/>
    <col min="4381" max="4382" width="4.109375" style="7" bestFit="1" customWidth="1"/>
    <col min="4383" max="4385" width="3.33203125" style="7" bestFit="1" customWidth="1"/>
    <col min="4386" max="4386" width="3.88671875" style="7" bestFit="1" customWidth="1"/>
    <col min="4387" max="4388" width="4.109375" style="7" bestFit="1" customWidth="1"/>
    <col min="4389" max="4389" width="3.88671875" style="7" bestFit="1" customWidth="1"/>
    <col min="4390" max="4390" width="4.109375" style="7" bestFit="1" customWidth="1"/>
    <col min="4391" max="4391" width="5.44140625" style="7" bestFit="1" customWidth="1"/>
    <col min="4392" max="4392" width="4.88671875" style="7" customWidth="1"/>
    <col min="4393" max="4393" width="3.44140625" style="7" bestFit="1" customWidth="1"/>
    <col min="4394" max="4394" width="4.109375" style="7" bestFit="1" customWidth="1"/>
    <col min="4395" max="4395" width="3.33203125" style="7" bestFit="1" customWidth="1"/>
    <col min="4396" max="4396" width="3.33203125" style="7" customWidth="1"/>
    <col min="4397" max="4397" width="3.33203125" style="7" bestFit="1" customWidth="1"/>
    <col min="4398" max="4398" width="3.88671875" style="7" bestFit="1" customWidth="1"/>
    <col min="4399" max="4399" width="4.33203125" style="7" customWidth="1"/>
    <col min="4400" max="4608" width="11.5546875" style="7"/>
    <col min="4609" max="4609" width="17.6640625" style="7" customWidth="1"/>
    <col min="4610" max="4610" width="4.109375" style="7" bestFit="1" customWidth="1"/>
    <col min="4611" max="4611" width="3.33203125" style="7" bestFit="1" customWidth="1"/>
    <col min="4612" max="4612" width="3.88671875" style="7" bestFit="1" customWidth="1"/>
    <col min="4613" max="4615" width="4.109375" style="7" bestFit="1" customWidth="1"/>
    <col min="4616" max="4616" width="3.88671875" style="7" bestFit="1" customWidth="1"/>
    <col min="4617" max="4617" width="4.109375" style="7" bestFit="1" customWidth="1"/>
    <col min="4618" max="4618" width="3.88671875" style="7" bestFit="1" customWidth="1"/>
    <col min="4619" max="4619" width="4.109375" style="7" bestFit="1" customWidth="1"/>
    <col min="4620" max="4621" width="3.88671875" style="7" bestFit="1" customWidth="1"/>
    <col min="4622" max="4622" width="4.109375" style="7" bestFit="1" customWidth="1"/>
    <col min="4623" max="4623" width="3.88671875" style="7" bestFit="1" customWidth="1"/>
    <col min="4624" max="4624" width="3.33203125" style="7" bestFit="1" customWidth="1"/>
    <col min="4625" max="4629" width="4.109375" style="7" bestFit="1" customWidth="1"/>
    <col min="4630" max="4630" width="5" style="7" bestFit="1" customWidth="1"/>
    <col min="4631" max="4631" width="5" style="7" customWidth="1"/>
    <col min="4632" max="4633" width="4.109375" style="7" bestFit="1" customWidth="1"/>
    <col min="4634" max="4635" width="3.33203125" style="7" bestFit="1" customWidth="1"/>
    <col min="4636" max="4636" width="3.44140625" style="7" bestFit="1" customWidth="1"/>
    <col min="4637" max="4638" width="4.109375" style="7" bestFit="1" customWidth="1"/>
    <col min="4639" max="4641" width="3.33203125" style="7" bestFit="1" customWidth="1"/>
    <col min="4642" max="4642" width="3.88671875" style="7" bestFit="1" customWidth="1"/>
    <col min="4643" max="4644" width="4.109375" style="7" bestFit="1" customWidth="1"/>
    <col min="4645" max="4645" width="3.88671875" style="7" bestFit="1" customWidth="1"/>
    <col min="4646" max="4646" width="4.109375" style="7" bestFit="1" customWidth="1"/>
    <col min="4647" max="4647" width="5.44140625" style="7" bestFit="1" customWidth="1"/>
    <col min="4648" max="4648" width="4.88671875" style="7" customWidth="1"/>
    <col min="4649" max="4649" width="3.44140625" style="7" bestFit="1" customWidth="1"/>
    <col min="4650" max="4650" width="4.109375" style="7" bestFit="1" customWidth="1"/>
    <col min="4651" max="4651" width="3.33203125" style="7" bestFit="1" customWidth="1"/>
    <col min="4652" max="4652" width="3.33203125" style="7" customWidth="1"/>
    <col min="4653" max="4653" width="3.33203125" style="7" bestFit="1" customWidth="1"/>
    <col min="4654" max="4654" width="3.88671875" style="7" bestFit="1" customWidth="1"/>
    <col min="4655" max="4655" width="4.33203125" style="7" customWidth="1"/>
    <col min="4656" max="4864" width="11.5546875" style="7"/>
    <col min="4865" max="4865" width="17.6640625" style="7" customWidth="1"/>
    <col min="4866" max="4866" width="4.109375" style="7" bestFit="1" customWidth="1"/>
    <col min="4867" max="4867" width="3.33203125" style="7" bestFit="1" customWidth="1"/>
    <col min="4868" max="4868" width="3.88671875" style="7" bestFit="1" customWidth="1"/>
    <col min="4869" max="4871" width="4.109375" style="7" bestFit="1" customWidth="1"/>
    <col min="4872" max="4872" width="3.88671875" style="7" bestFit="1" customWidth="1"/>
    <col min="4873" max="4873" width="4.109375" style="7" bestFit="1" customWidth="1"/>
    <col min="4874" max="4874" width="3.88671875" style="7" bestFit="1" customWidth="1"/>
    <col min="4875" max="4875" width="4.109375" style="7" bestFit="1" customWidth="1"/>
    <col min="4876" max="4877" width="3.88671875" style="7" bestFit="1" customWidth="1"/>
    <col min="4878" max="4878" width="4.109375" style="7" bestFit="1" customWidth="1"/>
    <col min="4879" max="4879" width="3.88671875" style="7" bestFit="1" customWidth="1"/>
    <col min="4880" max="4880" width="3.33203125" style="7" bestFit="1" customWidth="1"/>
    <col min="4881" max="4885" width="4.109375" style="7" bestFit="1" customWidth="1"/>
    <col min="4886" max="4886" width="5" style="7" bestFit="1" customWidth="1"/>
    <col min="4887" max="4887" width="5" style="7" customWidth="1"/>
    <col min="4888" max="4889" width="4.109375" style="7" bestFit="1" customWidth="1"/>
    <col min="4890" max="4891" width="3.33203125" style="7" bestFit="1" customWidth="1"/>
    <col min="4892" max="4892" width="3.44140625" style="7" bestFit="1" customWidth="1"/>
    <col min="4893" max="4894" width="4.109375" style="7" bestFit="1" customWidth="1"/>
    <col min="4895" max="4897" width="3.33203125" style="7" bestFit="1" customWidth="1"/>
    <col min="4898" max="4898" width="3.88671875" style="7" bestFit="1" customWidth="1"/>
    <col min="4899" max="4900" width="4.109375" style="7" bestFit="1" customWidth="1"/>
    <col min="4901" max="4901" width="3.88671875" style="7" bestFit="1" customWidth="1"/>
    <col min="4902" max="4902" width="4.109375" style="7" bestFit="1" customWidth="1"/>
    <col min="4903" max="4903" width="5.44140625" style="7" bestFit="1" customWidth="1"/>
    <col min="4904" max="4904" width="4.88671875" style="7" customWidth="1"/>
    <col min="4905" max="4905" width="3.44140625" style="7" bestFit="1" customWidth="1"/>
    <col min="4906" max="4906" width="4.109375" style="7" bestFit="1" customWidth="1"/>
    <col min="4907" max="4907" width="3.33203125" style="7" bestFit="1" customWidth="1"/>
    <col min="4908" max="4908" width="3.33203125" style="7" customWidth="1"/>
    <col min="4909" max="4909" width="3.33203125" style="7" bestFit="1" customWidth="1"/>
    <col min="4910" max="4910" width="3.88671875" style="7" bestFit="1" customWidth="1"/>
    <col min="4911" max="4911" width="4.33203125" style="7" customWidth="1"/>
    <col min="4912" max="5120" width="11.5546875" style="7"/>
    <col min="5121" max="5121" width="17.6640625" style="7" customWidth="1"/>
    <col min="5122" max="5122" width="4.109375" style="7" bestFit="1" customWidth="1"/>
    <col min="5123" max="5123" width="3.33203125" style="7" bestFit="1" customWidth="1"/>
    <col min="5124" max="5124" width="3.88671875" style="7" bestFit="1" customWidth="1"/>
    <col min="5125" max="5127" width="4.109375" style="7" bestFit="1" customWidth="1"/>
    <col min="5128" max="5128" width="3.88671875" style="7" bestFit="1" customWidth="1"/>
    <col min="5129" max="5129" width="4.109375" style="7" bestFit="1" customWidth="1"/>
    <col min="5130" max="5130" width="3.88671875" style="7" bestFit="1" customWidth="1"/>
    <col min="5131" max="5131" width="4.109375" style="7" bestFit="1" customWidth="1"/>
    <col min="5132" max="5133" width="3.88671875" style="7" bestFit="1" customWidth="1"/>
    <col min="5134" max="5134" width="4.109375" style="7" bestFit="1" customWidth="1"/>
    <col min="5135" max="5135" width="3.88671875" style="7" bestFit="1" customWidth="1"/>
    <col min="5136" max="5136" width="3.33203125" style="7" bestFit="1" customWidth="1"/>
    <col min="5137" max="5141" width="4.109375" style="7" bestFit="1" customWidth="1"/>
    <col min="5142" max="5142" width="5" style="7" bestFit="1" customWidth="1"/>
    <col min="5143" max="5143" width="5" style="7" customWidth="1"/>
    <col min="5144" max="5145" width="4.109375" style="7" bestFit="1" customWidth="1"/>
    <col min="5146" max="5147" width="3.33203125" style="7" bestFit="1" customWidth="1"/>
    <col min="5148" max="5148" width="3.44140625" style="7" bestFit="1" customWidth="1"/>
    <col min="5149" max="5150" width="4.109375" style="7" bestFit="1" customWidth="1"/>
    <col min="5151" max="5153" width="3.33203125" style="7" bestFit="1" customWidth="1"/>
    <col min="5154" max="5154" width="3.88671875" style="7" bestFit="1" customWidth="1"/>
    <col min="5155" max="5156" width="4.109375" style="7" bestFit="1" customWidth="1"/>
    <col min="5157" max="5157" width="3.88671875" style="7" bestFit="1" customWidth="1"/>
    <col min="5158" max="5158" width="4.109375" style="7" bestFit="1" customWidth="1"/>
    <col min="5159" max="5159" width="5.44140625" style="7" bestFit="1" customWidth="1"/>
    <col min="5160" max="5160" width="4.88671875" style="7" customWidth="1"/>
    <col min="5161" max="5161" width="3.44140625" style="7" bestFit="1" customWidth="1"/>
    <col min="5162" max="5162" width="4.109375" style="7" bestFit="1" customWidth="1"/>
    <col min="5163" max="5163" width="3.33203125" style="7" bestFit="1" customWidth="1"/>
    <col min="5164" max="5164" width="3.33203125" style="7" customWidth="1"/>
    <col min="5165" max="5165" width="3.33203125" style="7" bestFit="1" customWidth="1"/>
    <col min="5166" max="5166" width="3.88671875" style="7" bestFit="1" customWidth="1"/>
    <col min="5167" max="5167" width="4.33203125" style="7" customWidth="1"/>
    <col min="5168" max="5376" width="11.5546875" style="7"/>
    <col min="5377" max="5377" width="17.6640625" style="7" customWidth="1"/>
    <col min="5378" max="5378" width="4.109375" style="7" bestFit="1" customWidth="1"/>
    <col min="5379" max="5379" width="3.33203125" style="7" bestFit="1" customWidth="1"/>
    <col min="5380" max="5380" width="3.88671875" style="7" bestFit="1" customWidth="1"/>
    <col min="5381" max="5383" width="4.109375" style="7" bestFit="1" customWidth="1"/>
    <col min="5384" max="5384" width="3.88671875" style="7" bestFit="1" customWidth="1"/>
    <col min="5385" max="5385" width="4.109375" style="7" bestFit="1" customWidth="1"/>
    <col min="5386" max="5386" width="3.88671875" style="7" bestFit="1" customWidth="1"/>
    <col min="5387" max="5387" width="4.109375" style="7" bestFit="1" customWidth="1"/>
    <col min="5388" max="5389" width="3.88671875" style="7" bestFit="1" customWidth="1"/>
    <col min="5390" max="5390" width="4.109375" style="7" bestFit="1" customWidth="1"/>
    <col min="5391" max="5391" width="3.88671875" style="7" bestFit="1" customWidth="1"/>
    <col min="5392" max="5392" width="3.33203125" style="7" bestFit="1" customWidth="1"/>
    <col min="5393" max="5397" width="4.109375" style="7" bestFit="1" customWidth="1"/>
    <col min="5398" max="5398" width="5" style="7" bestFit="1" customWidth="1"/>
    <col min="5399" max="5399" width="5" style="7" customWidth="1"/>
    <col min="5400" max="5401" width="4.109375" style="7" bestFit="1" customWidth="1"/>
    <col min="5402" max="5403" width="3.33203125" style="7" bestFit="1" customWidth="1"/>
    <col min="5404" max="5404" width="3.44140625" style="7" bestFit="1" customWidth="1"/>
    <col min="5405" max="5406" width="4.109375" style="7" bestFit="1" customWidth="1"/>
    <col min="5407" max="5409" width="3.33203125" style="7" bestFit="1" customWidth="1"/>
    <col min="5410" max="5410" width="3.88671875" style="7" bestFit="1" customWidth="1"/>
    <col min="5411" max="5412" width="4.109375" style="7" bestFit="1" customWidth="1"/>
    <col min="5413" max="5413" width="3.88671875" style="7" bestFit="1" customWidth="1"/>
    <col min="5414" max="5414" width="4.109375" style="7" bestFit="1" customWidth="1"/>
    <col min="5415" max="5415" width="5.44140625" style="7" bestFit="1" customWidth="1"/>
    <col min="5416" max="5416" width="4.88671875" style="7" customWidth="1"/>
    <col min="5417" max="5417" width="3.44140625" style="7" bestFit="1" customWidth="1"/>
    <col min="5418" max="5418" width="4.109375" style="7" bestFit="1" customWidth="1"/>
    <col min="5419" max="5419" width="3.33203125" style="7" bestFit="1" customWidth="1"/>
    <col min="5420" max="5420" width="3.33203125" style="7" customWidth="1"/>
    <col min="5421" max="5421" width="3.33203125" style="7" bestFit="1" customWidth="1"/>
    <col min="5422" max="5422" width="3.88671875" style="7" bestFit="1" customWidth="1"/>
    <col min="5423" max="5423" width="4.33203125" style="7" customWidth="1"/>
    <col min="5424" max="5632" width="11.5546875" style="7"/>
    <col min="5633" max="5633" width="17.6640625" style="7" customWidth="1"/>
    <col min="5634" max="5634" width="4.109375" style="7" bestFit="1" customWidth="1"/>
    <col min="5635" max="5635" width="3.33203125" style="7" bestFit="1" customWidth="1"/>
    <col min="5636" max="5636" width="3.88671875" style="7" bestFit="1" customWidth="1"/>
    <col min="5637" max="5639" width="4.109375" style="7" bestFit="1" customWidth="1"/>
    <col min="5640" max="5640" width="3.88671875" style="7" bestFit="1" customWidth="1"/>
    <col min="5641" max="5641" width="4.109375" style="7" bestFit="1" customWidth="1"/>
    <col min="5642" max="5642" width="3.88671875" style="7" bestFit="1" customWidth="1"/>
    <col min="5643" max="5643" width="4.109375" style="7" bestFit="1" customWidth="1"/>
    <col min="5644" max="5645" width="3.88671875" style="7" bestFit="1" customWidth="1"/>
    <col min="5646" max="5646" width="4.109375" style="7" bestFit="1" customWidth="1"/>
    <col min="5647" max="5647" width="3.88671875" style="7" bestFit="1" customWidth="1"/>
    <col min="5648" max="5648" width="3.33203125" style="7" bestFit="1" customWidth="1"/>
    <col min="5649" max="5653" width="4.109375" style="7" bestFit="1" customWidth="1"/>
    <col min="5654" max="5654" width="5" style="7" bestFit="1" customWidth="1"/>
    <col min="5655" max="5655" width="5" style="7" customWidth="1"/>
    <col min="5656" max="5657" width="4.109375" style="7" bestFit="1" customWidth="1"/>
    <col min="5658" max="5659" width="3.33203125" style="7" bestFit="1" customWidth="1"/>
    <col min="5660" max="5660" width="3.44140625" style="7" bestFit="1" customWidth="1"/>
    <col min="5661" max="5662" width="4.109375" style="7" bestFit="1" customWidth="1"/>
    <col min="5663" max="5665" width="3.33203125" style="7" bestFit="1" customWidth="1"/>
    <col min="5666" max="5666" width="3.88671875" style="7" bestFit="1" customWidth="1"/>
    <col min="5667" max="5668" width="4.109375" style="7" bestFit="1" customWidth="1"/>
    <col min="5669" max="5669" width="3.88671875" style="7" bestFit="1" customWidth="1"/>
    <col min="5670" max="5670" width="4.109375" style="7" bestFit="1" customWidth="1"/>
    <col min="5671" max="5671" width="5.44140625" style="7" bestFit="1" customWidth="1"/>
    <col min="5672" max="5672" width="4.88671875" style="7" customWidth="1"/>
    <col min="5673" max="5673" width="3.44140625" style="7" bestFit="1" customWidth="1"/>
    <col min="5674" max="5674" width="4.109375" style="7" bestFit="1" customWidth="1"/>
    <col min="5675" max="5675" width="3.33203125" style="7" bestFit="1" customWidth="1"/>
    <col min="5676" max="5676" width="3.33203125" style="7" customWidth="1"/>
    <col min="5677" max="5677" width="3.33203125" style="7" bestFit="1" customWidth="1"/>
    <col min="5678" max="5678" width="3.88671875" style="7" bestFit="1" customWidth="1"/>
    <col min="5679" max="5679" width="4.33203125" style="7" customWidth="1"/>
    <col min="5680" max="5888" width="11.5546875" style="7"/>
    <col min="5889" max="5889" width="17.6640625" style="7" customWidth="1"/>
    <col min="5890" max="5890" width="4.109375" style="7" bestFit="1" customWidth="1"/>
    <col min="5891" max="5891" width="3.33203125" style="7" bestFit="1" customWidth="1"/>
    <col min="5892" max="5892" width="3.88671875" style="7" bestFit="1" customWidth="1"/>
    <col min="5893" max="5895" width="4.109375" style="7" bestFit="1" customWidth="1"/>
    <col min="5896" max="5896" width="3.88671875" style="7" bestFit="1" customWidth="1"/>
    <col min="5897" max="5897" width="4.109375" style="7" bestFit="1" customWidth="1"/>
    <col min="5898" max="5898" width="3.88671875" style="7" bestFit="1" customWidth="1"/>
    <col min="5899" max="5899" width="4.109375" style="7" bestFit="1" customWidth="1"/>
    <col min="5900" max="5901" width="3.88671875" style="7" bestFit="1" customWidth="1"/>
    <col min="5902" max="5902" width="4.109375" style="7" bestFit="1" customWidth="1"/>
    <col min="5903" max="5903" width="3.88671875" style="7" bestFit="1" customWidth="1"/>
    <col min="5904" max="5904" width="3.33203125" style="7" bestFit="1" customWidth="1"/>
    <col min="5905" max="5909" width="4.109375" style="7" bestFit="1" customWidth="1"/>
    <col min="5910" max="5910" width="5" style="7" bestFit="1" customWidth="1"/>
    <col min="5911" max="5911" width="5" style="7" customWidth="1"/>
    <col min="5912" max="5913" width="4.109375" style="7" bestFit="1" customWidth="1"/>
    <col min="5914" max="5915" width="3.33203125" style="7" bestFit="1" customWidth="1"/>
    <col min="5916" max="5916" width="3.44140625" style="7" bestFit="1" customWidth="1"/>
    <col min="5917" max="5918" width="4.109375" style="7" bestFit="1" customWidth="1"/>
    <col min="5919" max="5921" width="3.33203125" style="7" bestFit="1" customWidth="1"/>
    <col min="5922" max="5922" width="3.88671875" style="7" bestFit="1" customWidth="1"/>
    <col min="5923" max="5924" width="4.109375" style="7" bestFit="1" customWidth="1"/>
    <col min="5925" max="5925" width="3.88671875" style="7" bestFit="1" customWidth="1"/>
    <col min="5926" max="5926" width="4.109375" style="7" bestFit="1" customWidth="1"/>
    <col min="5927" max="5927" width="5.44140625" style="7" bestFit="1" customWidth="1"/>
    <col min="5928" max="5928" width="4.88671875" style="7" customWidth="1"/>
    <col min="5929" max="5929" width="3.44140625" style="7" bestFit="1" customWidth="1"/>
    <col min="5930" max="5930" width="4.109375" style="7" bestFit="1" customWidth="1"/>
    <col min="5931" max="5931" width="3.33203125" style="7" bestFit="1" customWidth="1"/>
    <col min="5932" max="5932" width="3.33203125" style="7" customWidth="1"/>
    <col min="5933" max="5933" width="3.33203125" style="7" bestFit="1" customWidth="1"/>
    <col min="5934" max="5934" width="3.88671875" style="7" bestFit="1" customWidth="1"/>
    <col min="5935" max="5935" width="4.33203125" style="7" customWidth="1"/>
    <col min="5936" max="6144" width="11.5546875" style="7"/>
    <col min="6145" max="6145" width="17.6640625" style="7" customWidth="1"/>
    <col min="6146" max="6146" width="4.109375" style="7" bestFit="1" customWidth="1"/>
    <col min="6147" max="6147" width="3.33203125" style="7" bestFit="1" customWidth="1"/>
    <col min="6148" max="6148" width="3.88671875" style="7" bestFit="1" customWidth="1"/>
    <col min="6149" max="6151" width="4.109375" style="7" bestFit="1" customWidth="1"/>
    <col min="6152" max="6152" width="3.88671875" style="7" bestFit="1" customWidth="1"/>
    <col min="6153" max="6153" width="4.109375" style="7" bestFit="1" customWidth="1"/>
    <col min="6154" max="6154" width="3.88671875" style="7" bestFit="1" customWidth="1"/>
    <col min="6155" max="6155" width="4.109375" style="7" bestFit="1" customWidth="1"/>
    <col min="6156" max="6157" width="3.88671875" style="7" bestFit="1" customWidth="1"/>
    <col min="6158" max="6158" width="4.109375" style="7" bestFit="1" customWidth="1"/>
    <col min="6159" max="6159" width="3.88671875" style="7" bestFit="1" customWidth="1"/>
    <col min="6160" max="6160" width="3.33203125" style="7" bestFit="1" customWidth="1"/>
    <col min="6161" max="6165" width="4.109375" style="7" bestFit="1" customWidth="1"/>
    <col min="6166" max="6166" width="5" style="7" bestFit="1" customWidth="1"/>
    <col min="6167" max="6167" width="5" style="7" customWidth="1"/>
    <col min="6168" max="6169" width="4.109375" style="7" bestFit="1" customWidth="1"/>
    <col min="6170" max="6171" width="3.33203125" style="7" bestFit="1" customWidth="1"/>
    <col min="6172" max="6172" width="3.44140625" style="7" bestFit="1" customWidth="1"/>
    <col min="6173" max="6174" width="4.109375" style="7" bestFit="1" customWidth="1"/>
    <col min="6175" max="6177" width="3.33203125" style="7" bestFit="1" customWidth="1"/>
    <col min="6178" max="6178" width="3.88671875" style="7" bestFit="1" customWidth="1"/>
    <col min="6179" max="6180" width="4.109375" style="7" bestFit="1" customWidth="1"/>
    <col min="6181" max="6181" width="3.88671875" style="7" bestFit="1" customWidth="1"/>
    <col min="6182" max="6182" width="4.109375" style="7" bestFit="1" customWidth="1"/>
    <col min="6183" max="6183" width="5.44140625" style="7" bestFit="1" customWidth="1"/>
    <col min="6184" max="6184" width="4.88671875" style="7" customWidth="1"/>
    <col min="6185" max="6185" width="3.44140625" style="7" bestFit="1" customWidth="1"/>
    <col min="6186" max="6186" width="4.109375" style="7" bestFit="1" customWidth="1"/>
    <col min="6187" max="6187" width="3.33203125" style="7" bestFit="1" customWidth="1"/>
    <col min="6188" max="6188" width="3.33203125" style="7" customWidth="1"/>
    <col min="6189" max="6189" width="3.33203125" style="7" bestFit="1" customWidth="1"/>
    <col min="6190" max="6190" width="3.88671875" style="7" bestFit="1" customWidth="1"/>
    <col min="6191" max="6191" width="4.33203125" style="7" customWidth="1"/>
    <col min="6192" max="6400" width="11.5546875" style="7"/>
    <col min="6401" max="6401" width="17.6640625" style="7" customWidth="1"/>
    <col min="6402" max="6402" width="4.109375" style="7" bestFit="1" customWidth="1"/>
    <col min="6403" max="6403" width="3.33203125" style="7" bestFit="1" customWidth="1"/>
    <col min="6404" max="6404" width="3.88671875" style="7" bestFit="1" customWidth="1"/>
    <col min="6405" max="6407" width="4.109375" style="7" bestFit="1" customWidth="1"/>
    <col min="6408" max="6408" width="3.88671875" style="7" bestFit="1" customWidth="1"/>
    <col min="6409" max="6409" width="4.109375" style="7" bestFit="1" customWidth="1"/>
    <col min="6410" max="6410" width="3.88671875" style="7" bestFit="1" customWidth="1"/>
    <col min="6411" max="6411" width="4.109375" style="7" bestFit="1" customWidth="1"/>
    <col min="6412" max="6413" width="3.88671875" style="7" bestFit="1" customWidth="1"/>
    <col min="6414" max="6414" width="4.109375" style="7" bestFit="1" customWidth="1"/>
    <col min="6415" max="6415" width="3.88671875" style="7" bestFit="1" customWidth="1"/>
    <col min="6416" max="6416" width="3.33203125" style="7" bestFit="1" customWidth="1"/>
    <col min="6417" max="6421" width="4.109375" style="7" bestFit="1" customWidth="1"/>
    <col min="6422" max="6422" width="5" style="7" bestFit="1" customWidth="1"/>
    <col min="6423" max="6423" width="5" style="7" customWidth="1"/>
    <col min="6424" max="6425" width="4.109375" style="7" bestFit="1" customWidth="1"/>
    <col min="6426" max="6427" width="3.33203125" style="7" bestFit="1" customWidth="1"/>
    <col min="6428" max="6428" width="3.44140625" style="7" bestFit="1" customWidth="1"/>
    <col min="6429" max="6430" width="4.109375" style="7" bestFit="1" customWidth="1"/>
    <col min="6431" max="6433" width="3.33203125" style="7" bestFit="1" customWidth="1"/>
    <col min="6434" max="6434" width="3.88671875" style="7" bestFit="1" customWidth="1"/>
    <col min="6435" max="6436" width="4.109375" style="7" bestFit="1" customWidth="1"/>
    <col min="6437" max="6437" width="3.88671875" style="7" bestFit="1" customWidth="1"/>
    <col min="6438" max="6438" width="4.109375" style="7" bestFit="1" customWidth="1"/>
    <col min="6439" max="6439" width="5.44140625" style="7" bestFit="1" customWidth="1"/>
    <col min="6440" max="6440" width="4.88671875" style="7" customWidth="1"/>
    <col min="6441" max="6441" width="3.44140625" style="7" bestFit="1" customWidth="1"/>
    <col min="6442" max="6442" width="4.109375" style="7" bestFit="1" customWidth="1"/>
    <col min="6443" max="6443" width="3.33203125" style="7" bestFit="1" customWidth="1"/>
    <col min="6444" max="6444" width="3.33203125" style="7" customWidth="1"/>
    <col min="6445" max="6445" width="3.33203125" style="7" bestFit="1" customWidth="1"/>
    <col min="6446" max="6446" width="3.88671875" style="7" bestFit="1" customWidth="1"/>
    <col min="6447" max="6447" width="4.33203125" style="7" customWidth="1"/>
    <col min="6448" max="6656" width="11.5546875" style="7"/>
    <col min="6657" max="6657" width="17.6640625" style="7" customWidth="1"/>
    <col min="6658" max="6658" width="4.109375" style="7" bestFit="1" customWidth="1"/>
    <col min="6659" max="6659" width="3.33203125" style="7" bestFit="1" customWidth="1"/>
    <col min="6660" max="6660" width="3.88671875" style="7" bestFit="1" customWidth="1"/>
    <col min="6661" max="6663" width="4.109375" style="7" bestFit="1" customWidth="1"/>
    <col min="6664" max="6664" width="3.88671875" style="7" bestFit="1" customWidth="1"/>
    <col min="6665" max="6665" width="4.109375" style="7" bestFit="1" customWidth="1"/>
    <col min="6666" max="6666" width="3.88671875" style="7" bestFit="1" customWidth="1"/>
    <col min="6667" max="6667" width="4.109375" style="7" bestFit="1" customWidth="1"/>
    <col min="6668" max="6669" width="3.88671875" style="7" bestFit="1" customWidth="1"/>
    <col min="6670" max="6670" width="4.109375" style="7" bestFit="1" customWidth="1"/>
    <col min="6671" max="6671" width="3.88671875" style="7" bestFit="1" customWidth="1"/>
    <col min="6672" max="6672" width="3.33203125" style="7" bestFit="1" customWidth="1"/>
    <col min="6673" max="6677" width="4.109375" style="7" bestFit="1" customWidth="1"/>
    <col min="6678" max="6678" width="5" style="7" bestFit="1" customWidth="1"/>
    <col min="6679" max="6679" width="5" style="7" customWidth="1"/>
    <col min="6680" max="6681" width="4.109375" style="7" bestFit="1" customWidth="1"/>
    <col min="6682" max="6683" width="3.33203125" style="7" bestFit="1" customWidth="1"/>
    <col min="6684" max="6684" width="3.44140625" style="7" bestFit="1" customWidth="1"/>
    <col min="6685" max="6686" width="4.109375" style="7" bestFit="1" customWidth="1"/>
    <col min="6687" max="6689" width="3.33203125" style="7" bestFit="1" customWidth="1"/>
    <col min="6690" max="6690" width="3.88671875" style="7" bestFit="1" customWidth="1"/>
    <col min="6691" max="6692" width="4.109375" style="7" bestFit="1" customWidth="1"/>
    <col min="6693" max="6693" width="3.88671875" style="7" bestFit="1" customWidth="1"/>
    <col min="6694" max="6694" width="4.109375" style="7" bestFit="1" customWidth="1"/>
    <col min="6695" max="6695" width="5.44140625" style="7" bestFit="1" customWidth="1"/>
    <col min="6696" max="6696" width="4.88671875" style="7" customWidth="1"/>
    <col min="6697" max="6697" width="3.44140625" style="7" bestFit="1" customWidth="1"/>
    <col min="6698" max="6698" width="4.109375" style="7" bestFit="1" customWidth="1"/>
    <col min="6699" max="6699" width="3.33203125" style="7" bestFit="1" customWidth="1"/>
    <col min="6700" max="6700" width="3.33203125" style="7" customWidth="1"/>
    <col min="6701" max="6701" width="3.33203125" style="7" bestFit="1" customWidth="1"/>
    <col min="6702" max="6702" width="3.88671875" style="7" bestFit="1" customWidth="1"/>
    <col min="6703" max="6703" width="4.33203125" style="7" customWidth="1"/>
    <col min="6704" max="6912" width="11.5546875" style="7"/>
    <col min="6913" max="6913" width="17.6640625" style="7" customWidth="1"/>
    <col min="6914" max="6914" width="4.109375" style="7" bestFit="1" customWidth="1"/>
    <col min="6915" max="6915" width="3.33203125" style="7" bestFit="1" customWidth="1"/>
    <col min="6916" max="6916" width="3.88671875" style="7" bestFit="1" customWidth="1"/>
    <col min="6917" max="6919" width="4.109375" style="7" bestFit="1" customWidth="1"/>
    <col min="6920" max="6920" width="3.88671875" style="7" bestFit="1" customWidth="1"/>
    <col min="6921" max="6921" width="4.109375" style="7" bestFit="1" customWidth="1"/>
    <col min="6922" max="6922" width="3.88671875" style="7" bestFit="1" customWidth="1"/>
    <col min="6923" max="6923" width="4.109375" style="7" bestFit="1" customWidth="1"/>
    <col min="6924" max="6925" width="3.88671875" style="7" bestFit="1" customWidth="1"/>
    <col min="6926" max="6926" width="4.109375" style="7" bestFit="1" customWidth="1"/>
    <col min="6927" max="6927" width="3.88671875" style="7" bestFit="1" customWidth="1"/>
    <col min="6928" max="6928" width="3.33203125" style="7" bestFit="1" customWidth="1"/>
    <col min="6929" max="6933" width="4.109375" style="7" bestFit="1" customWidth="1"/>
    <col min="6934" max="6934" width="5" style="7" bestFit="1" customWidth="1"/>
    <col min="6935" max="6935" width="5" style="7" customWidth="1"/>
    <col min="6936" max="6937" width="4.109375" style="7" bestFit="1" customWidth="1"/>
    <col min="6938" max="6939" width="3.33203125" style="7" bestFit="1" customWidth="1"/>
    <col min="6940" max="6940" width="3.44140625" style="7" bestFit="1" customWidth="1"/>
    <col min="6941" max="6942" width="4.109375" style="7" bestFit="1" customWidth="1"/>
    <col min="6943" max="6945" width="3.33203125" style="7" bestFit="1" customWidth="1"/>
    <col min="6946" max="6946" width="3.88671875" style="7" bestFit="1" customWidth="1"/>
    <col min="6947" max="6948" width="4.109375" style="7" bestFit="1" customWidth="1"/>
    <col min="6949" max="6949" width="3.88671875" style="7" bestFit="1" customWidth="1"/>
    <col min="6950" max="6950" width="4.109375" style="7" bestFit="1" customWidth="1"/>
    <col min="6951" max="6951" width="5.44140625" style="7" bestFit="1" customWidth="1"/>
    <col min="6952" max="6952" width="4.88671875" style="7" customWidth="1"/>
    <col min="6953" max="6953" width="3.44140625" style="7" bestFit="1" customWidth="1"/>
    <col min="6954" max="6954" width="4.109375" style="7" bestFit="1" customWidth="1"/>
    <col min="6955" max="6955" width="3.33203125" style="7" bestFit="1" customWidth="1"/>
    <col min="6956" max="6956" width="3.33203125" style="7" customWidth="1"/>
    <col min="6957" max="6957" width="3.33203125" style="7" bestFit="1" customWidth="1"/>
    <col min="6958" max="6958" width="3.88671875" style="7" bestFit="1" customWidth="1"/>
    <col min="6959" max="6959" width="4.33203125" style="7" customWidth="1"/>
    <col min="6960" max="7168" width="11.5546875" style="7"/>
    <col min="7169" max="7169" width="17.6640625" style="7" customWidth="1"/>
    <col min="7170" max="7170" width="4.109375" style="7" bestFit="1" customWidth="1"/>
    <col min="7171" max="7171" width="3.33203125" style="7" bestFit="1" customWidth="1"/>
    <col min="7172" max="7172" width="3.88671875" style="7" bestFit="1" customWidth="1"/>
    <col min="7173" max="7175" width="4.109375" style="7" bestFit="1" customWidth="1"/>
    <col min="7176" max="7176" width="3.88671875" style="7" bestFit="1" customWidth="1"/>
    <col min="7177" max="7177" width="4.109375" style="7" bestFit="1" customWidth="1"/>
    <col min="7178" max="7178" width="3.88671875" style="7" bestFit="1" customWidth="1"/>
    <col min="7179" max="7179" width="4.109375" style="7" bestFit="1" customWidth="1"/>
    <col min="7180" max="7181" width="3.88671875" style="7" bestFit="1" customWidth="1"/>
    <col min="7182" max="7182" width="4.109375" style="7" bestFit="1" customWidth="1"/>
    <col min="7183" max="7183" width="3.88671875" style="7" bestFit="1" customWidth="1"/>
    <col min="7184" max="7184" width="3.33203125" style="7" bestFit="1" customWidth="1"/>
    <col min="7185" max="7189" width="4.109375" style="7" bestFit="1" customWidth="1"/>
    <col min="7190" max="7190" width="5" style="7" bestFit="1" customWidth="1"/>
    <col min="7191" max="7191" width="5" style="7" customWidth="1"/>
    <col min="7192" max="7193" width="4.109375" style="7" bestFit="1" customWidth="1"/>
    <col min="7194" max="7195" width="3.33203125" style="7" bestFit="1" customWidth="1"/>
    <col min="7196" max="7196" width="3.44140625" style="7" bestFit="1" customWidth="1"/>
    <col min="7197" max="7198" width="4.109375" style="7" bestFit="1" customWidth="1"/>
    <col min="7199" max="7201" width="3.33203125" style="7" bestFit="1" customWidth="1"/>
    <col min="7202" max="7202" width="3.88671875" style="7" bestFit="1" customWidth="1"/>
    <col min="7203" max="7204" width="4.109375" style="7" bestFit="1" customWidth="1"/>
    <col min="7205" max="7205" width="3.88671875" style="7" bestFit="1" customWidth="1"/>
    <col min="7206" max="7206" width="4.109375" style="7" bestFit="1" customWidth="1"/>
    <col min="7207" max="7207" width="5.44140625" style="7" bestFit="1" customWidth="1"/>
    <col min="7208" max="7208" width="4.88671875" style="7" customWidth="1"/>
    <col min="7209" max="7209" width="3.44140625" style="7" bestFit="1" customWidth="1"/>
    <col min="7210" max="7210" width="4.109375" style="7" bestFit="1" customWidth="1"/>
    <col min="7211" max="7211" width="3.33203125" style="7" bestFit="1" customWidth="1"/>
    <col min="7212" max="7212" width="3.33203125" style="7" customWidth="1"/>
    <col min="7213" max="7213" width="3.33203125" style="7" bestFit="1" customWidth="1"/>
    <col min="7214" max="7214" width="3.88671875" style="7" bestFit="1" customWidth="1"/>
    <col min="7215" max="7215" width="4.33203125" style="7" customWidth="1"/>
    <col min="7216" max="7424" width="11.5546875" style="7"/>
    <col min="7425" max="7425" width="17.6640625" style="7" customWidth="1"/>
    <col min="7426" max="7426" width="4.109375" style="7" bestFit="1" customWidth="1"/>
    <col min="7427" max="7427" width="3.33203125" style="7" bestFit="1" customWidth="1"/>
    <col min="7428" max="7428" width="3.88671875" style="7" bestFit="1" customWidth="1"/>
    <col min="7429" max="7431" width="4.109375" style="7" bestFit="1" customWidth="1"/>
    <col min="7432" max="7432" width="3.88671875" style="7" bestFit="1" customWidth="1"/>
    <col min="7433" max="7433" width="4.109375" style="7" bestFit="1" customWidth="1"/>
    <col min="7434" max="7434" width="3.88671875" style="7" bestFit="1" customWidth="1"/>
    <col min="7435" max="7435" width="4.109375" style="7" bestFit="1" customWidth="1"/>
    <col min="7436" max="7437" width="3.88671875" style="7" bestFit="1" customWidth="1"/>
    <col min="7438" max="7438" width="4.109375" style="7" bestFit="1" customWidth="1"/>
    <col min="7439" max="7439" width="3.88671875" style="7" bestFit="1" customWidth="1"/>
    <col min="7440" max="7440" width="3.33203125" style="7" bestFit="1" customWidth="1"/>
    <col min="7441" max="7445" width="4.109375" style="7" bestFit="1" customWidth="1"/>
    <col min="7446" max="7446" width="5" style="7" bestFit="1" customWidth="1"/>
    <col min="7447" max="7447" width="5" style="7" customWidth="1"/>
    <col min="7448" max="7449" width="4.109375" style="7" bestFit="1" customWidth="1"/>
    <col min="7450" max="7451" width="3.33203125" style="7" bestFit="1" customWidth="1"/>
    <col min="7452" max="7452" width="3.44140625" style="7" bestFit="1" customWidth="1"/>
    <col min="7453" max="7454" width="4.109375" style="7" bestFit="1" customWidth="1"/>
    <col min="7455" max="7457" width="3.33203125" style="7" bestFit="1" customWidth="1"/>
    <col min="7458" max="7458" width="3.88671875" style="7" bestFit="1" customWidth="1"/>
    <col min="7459" max="7460" width="4.109375" style="7" bestFit="1" customWidth="1"/>
    <col min="7461" max="7461" width="3.88671875" style="7" bestFit="1" customWidth="1"/>
    <col min="7462" max="7462" width="4.109375" style="7" bestFit="1" customWidth="1"/>
    <col min="7463" max="7463" width="5.44140625" style="7" bestFit="1" customWidth="1"/>
    <col min="7464" max="7464" width="4.88671875" style="7" customWidth="1"/>
    <col min="7465" max="7465" width="3.44140625" style="7" bestFit="1" customWidth="1"/>
    <col min="7466" max="7466" width="4.109375" style="7" bestFit="1" customWidth="1"/>
    <col min="7467" max="7467" width="3.33203125" style="7" bestFit="1" customWidth="1"/>
    <col min="7468" max="7468" width="3.33203125" style="7" customWidth="1"/>
    <col min="7469" max="7469" width="3.33203125" style="7" bestFit="1" customWidth="1"/>
    <col min="7470" max="7470" width="3.88671875" style="7" bestFit="1" customWidth="1"/>
    <col min="7471" max="7471" width="4.33203125" style="7" customWidth="1"/>
    <col min="7472" max="7680" width="11.5546875" style="7"/>
    <col min="7681" max="7681" width="17.6640625" style="7" customWidth="1"/>
    <col min="7682" max="7682" width="4.109375" style="7" bestFit="1" customWidth="1"/>
    <col min="7683" max="7683" width="3.33203125" style="7" bestFit="1" customWidth="1"/>
    <col min="7684" max="7684" width="3.88671875" style="7" bestFit="1" customWidth="1"/>
    <col min="7685" max="7687" width="4.109375" style="7" bestFit="1" customWidth="1"/>
    <col min="7688" max="7688" width="3.88671875" style="7" bestFit="1" customWidth="1"/>
    <col min="7689" max="7689" width="4.109375" style="7" bestFit="1" customWidth="1"/>
    <col min="7690" max="7690" width="3.88671875" style="7" bestFit="1" customWidth="1"/>
    <col min="7691" max="7691" width="4.109375" style="7" bestFit="1" customWidth="1"/>
    <col min="7692" max="7693" width="3.88671875" style="7" bestFit="1" customWidth="1"/>
    <col min="7694" max="7694" width="4.109375" style="7" bestFit="1" customWidth="1"/>
    <col min="7695" max="7695" width="3.88671875" style="7" bestFit="1" customWidth="1"/>
    <col min="7696" max="7696" width="3.33203125" style="7" bestFit="1" customWidth="1"/>
    <col min="7697" max="7701" width="4.109375" style="7" bestFit="1" customWidth="1"/>
    <col min="7702" max="7702" width="5" style="7" bestFit="1" customWidth="1"/>
    <col min="7703" max="7703" width="5" style="7" customWidth="1"/>
    <col min="7704" max="7705" width="4.109375" style="7" bestFit="1" customWidth="1"/>
    <col min="7706" max="7707" width="3.33203125" style="7" bestFit="1" customWidth="1"/>
    <col min="7708" max="7708" width="3.44140625" style="7" bestFit="1" customWidth="1"/>
    <col min="7709" max="7710" width="4.109375" style="7" bestFit="1" customWidth="1"/>
    <col min="7711" max="7713" width="3.33203125" style="7" bestFit="1" customWidth="1"/>
    <col min="7714" max="7714" width="3.88671875" style="7" bestFit="1" customWidth="1"/>
    <col min="7715" max="7716" width="4.109375" style="7" bestFit="1" customWidth="1"/>
    <col min="7717" max="7717" width="3.88671875" style="7" bestFit="1" customWidth="1"/>
    <col min="7718" max="7718" width="4.109375" style="7" bestFit="1" customWidth="1"/>
    <col min="7719" max="7719" width="5.44140625" style="7" bestFit="1" customWidth="1"/>
    <col min="7720" max="7720" width="4.88671875" style="7" customWidth="1"/>
    <col min="7721" max="7721" width="3.44140625" style="7" bestFit="1" customWidth="1"/>
    <col min="7722" max="7722" width="4.109375" style="7" bestFit="1" customWidth="1"/>
    <col min="7723" max="7723" width="3.33203125" style="7" bestFit="1" customWidth="1"/>
    <col min="7724" max="7724" width="3.33203125" style="7" customWidth="1"/>
    <col min="7725" max="7725" width="3.33203125" style="7" bestFit="1" customWidth="1"/>
    <col min="7726" max="7726" width="3.88671875" style="7" bestFit="1" customWidth="1"/>
    <col min="7727" max="7727" width="4.33203125" style="7" customWidth="1"/>
    <col min="7728" max="7936" width="11.5546875" style="7"/>
    <col min="7937" max="7937" width="17.6640625" style="7" customWidth="1"/>
    <col min="7938" max="7938" width="4.109375" style="7" bestFit="1" customWidth="1"/>
    <col min="7939" max="7939" width="3.33203125" style="7" bestFit="1" customWidth="1"/>
    <col min="7940" max="7940" width="3.88671875" style="7" bestFit="1" customWidth="1"/>
    <col min="7941" max="7943" width="4.109375" style="7" bestFit="1" customWidth="1"/>
    <col min="7944" max="7944" width="3.88671875" style="7" bestFit="1" customWidth="1"/>
    <col min="7945" max="7945" width="4.109375" style="7" bestFit="1" customWidth="1"/>
    <col min="7946" max="7946" width="3.88671875" style="7" bestFit="1" customWidth="1"/>
    <col min="7947" max="7947" width="4.109375" style="7" bestFit="1" customWidth="1"/>
    <col min="7948" max="7949" width="3.88671875" style="7" bestFit="1" customWidth="1"/>
    <col min="7950" max="7950" width="4.109375" style="7" bestFit="1" customWidth="1"/>
    <col min="7951" max="7951" width="3.88671875" style="7" bestFit="1" customWidth="1"/>
    <col min="7952" max="7952" width="3.33203125" style="7" bestFit="1" customWidth="1"/>
    <col min="7953" max="7957" width="4.109375" style="7" bestFit="1" customWidth="1"/>
    <col min="7958" max="7958" width="5" style="7" bestFit="1" customWidth="1"/>
    <col min="7959" max="7959" width="5" style="7" customWidth="1"/>
    <col min="7960" max="7961" width="4.109375" style="7" bestFit="1" customWidth="1"/>
    <col min="7962" max="7963" width="3.33203125" style="7" bestFit="1" customWidth="1"/>
    <col min="7964" max="7964" width="3.44140625" style="7" bestFit="1" customWidth="1"/>
    <col min="7965" max="7966" width="4.109375" style="7" bestFit="1" customWidth="1"/>
    <col min="7967" max="7969" width="3.33203125" style="7" bestFit="1" customWidth="1"/>
    <col min="7970" max="7970" width="3.88671875" style="7" bestFit="1" customWidth="1"/>
    <col min="7971" max="7972" width="4.109375" style="7" bestFit="1" customWidth="1"/>
    <col min="7973" max="7973" width="3.88671875" style="7" bestFit="1" customWidth="1"/>
    <col min="7974" max="7974" width="4.109375" style="7" bestFit="1" customWidth="1"/>
    <col min="7975" max="7975" width="5.44140625" style="7" bestFit="1" customWidth="1"/>
    <col min="7976" max="7976" width="4.88671875" style="7" customWidth="1"/>
    <col min="7977" max="7977" width="3.44140625" style="7" bestFit="1" customWidth="1"/>
    <col min="7978" max="7978" width="4.109375" style="7" bestFit="1" customWidth="1"/>
    <col min="7979" max="7979" width="3.33203125" style="7" bestFit="1" customWidth="1"/>
    <col min="7980" max="7980" width="3.33203125" style="7" customWidth="1"/>
    <col min="7981" max="7981" width="3.33203125" style="7" bestFit="1" customWidth="1"/>
    <col min="7982" max="7982" width="3.88671875" style="7" bestFit="1" customWidth="1"/>
    <col min="7983" max="7983" width="4.33203125" style="7" customWidth="1"/>
    <col min="7984" max="8192" width="11.5546875" style="7"/>
    <col min="8193" max="8193" width="17.6640625" style="7" customWidth="1"/>
    <col min="8194" max="8194" width="4.109375" style="7" bestFit="1" customWidth="1"/>
    <col min="8195" max="8195" width="3.33203125" style="7" bestFit="1" customWidth="1"/>
    <col min="8196" max="8196" width="3.88671875" style="7" bestFit="1" customWidth="1"/>
    <col min="8197" max="8199" width="4.109375" style="7" bestFit="1" customWidth="1"/>
    <col min="8200" max="8200" width="3.88671875" style="7" bestFit="1" customWidth="1"/>
    <col min="8201" max="8201" width="4.109375" style="7" bestFit="1" customWidth="1"/>
    <col min="8202" max="8202" width="3.88671875" style="7" bestFit="1" customWidth="1"/>
    <col min="8203" max="8203" width="4.109375" style="7" bestFit="1" customWidth="1"/>
    <col min="8204" max="8205" width="3.88671875" style="7" bestFit="1" customWidth="1"/>
    <col min="8206" max="8206" width="4.109375" style="7" bestFit="1" customWidth="1"/>
    <col min="8207" max="8207" width="3.88671875" style="7" bestFit="1" customWidth="1"/>
    <col min="8208" max="8208" width="3.33203125" style="7" bestFit="1" customWidth="1"/>
    <col min="8209" max="8213" width="4.109375" style="7" bestFit="1" customWidth="1"/>
    <col min="8214" max="8214" width="5" style="7" bestFit="1" customWidth="1"/>
    <col min="8215" max="8215" width="5" style="7" customWidth="1"/>
    <col min="8216" max="8217" width="4.109375" style="7" bestFit="1" customWidth="1"/>
    <col min="8218" max="8219" width="3.33203125" style="7" bestFit="1" customWidth="1"/>
    <col min="8220" max="8220" width="3.44140625" style="7" bestFit="1" customWidth="1"/>
    <col min="8221" max="8222" width="4.109375" style="7" bestFit="1" customWidth="1"/>
    <col min="8223" max="8225" width="3.33203125" style="7" bestFit="1" customWidth="1"/>
    <col min="8226" max="8226" width="3.88671875" style="7" bestFit="1" customWidth="1"/>
    <col min="8227" max="8228" width="4.109375" style="7" bestFit="1" customWidth="1"/>
    <col min="8229" max="8229" width="3.88671875" style="7" bestFit="1" customWidth="1"/>
    <col min="8230" max="8230" width="4.109375" style="7" bestFit="1" customWidth="1"/>
    <col min="8231" max="8231" width="5.44140625" style="7" bestFit="1" customWidth="1"/>
    <col min="8232" max="8232" width="4.88671875" style="7" customWidth="1"/>
    <col min="8233" max="8233" width="3.44140625" style="7" bestFit="1" customWidth="1"/>
    <col min="8234" max="8234" width="4.109375" style="7" bestFit="1" customWidth="1"/>
    <col min="8235" max="8235" width="3.33203125" style="7" bestFit="1" customWidth="1"/>
    <col min="8236" max="8236" width="3.33203125" style="7" customWidth="1"/>
    <col min="8237" max="8237" width="3.33203125" style="7" bestFit="1" customWidth="1"/>
    <col min="8238" max="8238" width="3.88671875" style="7" bestFit="1" customWidth="1"/>
    <col min="8239" max="8239" width="4.33203125" style="7" customWidth="1"/>
    <col min="8240" max="8448" width="11.5546875" style="7"/>
    <col min="8449" max="8449" width="17.6640625" style="7" customWidth="1"/>
    <col min="8450" max="8450" width="4.109375" style="7" bestFit="1" customWidth="1"/>
    <col min="8451" max="8451" width="3.33203125" style="7" bestFit="1" customWidth="1"/>
    <col min="8452" max="8452" width="3.88671875" style="7" bestFit="1" customWidth="1"/>
    <col min="8453" max="8455" width="4.109375" style="7" bestFit="1" customWidth="1"/>
    <col min="8456" max="8456" width="3.88671875" style="7" bestFit="1" customWidth="1"/>
    <col min="8457" max="8457" width="4.109375" style="7" bestFit="1" customWidth="1"/>
    <col min="8458" max="8458" width="3.88671875" style="7" bestFit="1" customWidth="1"/>
    <col min="8459" max="8459" width="4.109375" style="7" bestFit="1" customWidth="1"/>
    <col min="8460" max="8461" width="3.88671875" style="7" bestFit="1" customWidth="1"/>
    <col min="8462" max="8462" width="4.109375" style="7" bestFit="1" customWidth="1"/>
    <col min="8463" max="8463" width="3.88671875" style="7" bestFit="1" customWidth="1"/>
    <col min="8464" max="8464" width="3.33203125" style="7" bestFit="1" customWidth="1"/>
    <col min="8465" max="8469" width="4.109375" style="7" bestFit="1" customWidth="1"/>
    <col min="8470" max="8470" width="5" style="7" bestFit="1" customWidth="1"/>
    <col min="8471" max="8471" width="5" style="7" customWidth="1"/>
    <col min="8472" max="8473" width="4.109375" style="7" bestFit="1" customWidth="1"/>
    <col min="8474" max="8475" width="3.33203125" style="7" bestFit="1" customWidth="1"/>
    <col min="8476" max="8476" width="3.44140625" style="7" bestFit="1" customWidth="1"/>
    <col min="8477" max="8478" width="4.109375" style="7" bestFit="1" customWidth="1"/>
    <col min="8479" max="8481" width="3.33203125" style="7" bestFit="1" customWidth="1"/>
    <col min="8482" max="8482" width="3.88671875" style="7" bestFit="1" customWidth="1"/>
    <col min="8483" max="8484" width="4.109375" style="7" bestFit="1" customWidth="1"/>
    <col min="8485" max="8485" width="3.88671875" style="7" bestFit="1" customWidth="1"/>
    <col min="8486" max="8486" width="4.109375" style="7" bestFit="1" customWidth="1"/>
    <col min="8487" max="8487" width="5.44140625" style="7" bestFit="1" customWidth="1"/>
    <col min="8488" max="8488" width="4.88671875" style="7" customWidth="1"/>
    <col min="8489" max="8489" width="3.44140625" style="7" bestFit="1" customWidth="1"/>
    <col min="8490" max="8490" width="4.109375" style="7" bestFit="1" customWidth="1"/>
    <col min="8491" max="8491" width="3.33203125" style="7" bestFit="1" customWidth="1"/>
    <col min="8492" max="8492" width="3.33203125" style="7" customWidth="1"/>
    <col min="8493" max="8493" width="3.33203125" style="7" bestFit="1" customWidth="1"/>
    <col min="8494" max="8494" width="3.88671875" style="7" bestFit="1" customWidth="1"/>
    <col min="8495" max="8495" width="4.33203125" style="7" customWidth="1"/>
    <col min="8496" max="8704" width="11.5546875" style="7"/>
    <col min="8705" max="8705" width="17.6640625" style="7" customWidth="1"/>
    <col min="8706" max="8706" width="4.109375" style="7" bestFit="1" customWidth="1"/>
    <col min="8707" max="8707" width="3.33203125" style="7" bestFit="1" customWidth="1"/>
    <col min="8708" max="8708" width="3.88671875" style="7" bestFit="1" customWidth="1"/>
    <col min="8709" max="8711" width="4.109375" style="7" bestFit="1" customWidth="1"/>
    <col min="8712" max="8712" width="3.88671875" style="7" bestFit="1" customWidth="1"/>
    <col min="8713" max="8713" width="4.109375" style="7" bestFit="1" customWidth="1"/>
    <col min="8714" max="8714" width="3.88671875" style="7" bestFit="1" customWidth="1"/>
    <col min="8715" max="8715" width="4.109375" style="7" bestFit="1" customWidth="1"/>
    <col min="8716" max="8717" width="3.88671875" style="7" bestFit="1" customWidth="1"/>
    <col min="8718" max="8718" width="4.109375" style="7" bestFit="1" customWidth="1"/>
    <col min="8719" max="8719" width="3.88671875" style="7" bestFit="1" customWidth="1"/>
    <col min="8720" max="8720" width="3.33203125" style="7" bestFit="1" customWidth="1"/>
    <col min="8721" max="8725" width="4.109375" style="7" bestFit="1" customWidth="1"/>
    <col min="8726" max="8726" width="5" style="7" bestFit="1" customWidth="1"/>
    <col min="8727" max="8727" width="5" style="7" customWidth="1"/>
    <col min="8728" max="8729" width="4.109375" style="7" bestFit="1" customWidth="1"/>
    <col min="8730" max="8731" width="3.33203125" style="7" bestFit="1" customWidth="1"/>
    <col min="8732" max="8732" width="3.44140625" style="7" bestFit="1" customWidth="1"/>
    <col min="8733" max="8734" width="4.109375" style="7" bestFit="1" customWidth="1"/>
    <col min="8735" max="8737" width="3.33203125" style="7" bestFit="1" customWidth="1"/>
    <col min="8738" max="8738" width="3.88671875" style="7" bestFit="1" customWidth="1"/>
    <col min="8739" max="8740" width="4.109375" style="7" bestFit="1" customWidth="1"/>
    <col min="8741" max="8741" width="3.88671875" style="7" bestFit="1" customWidth="1"/>
    <col min="8742" max="8742" width="4.109375" style="7" bestFit="1" customWidth="1"/>
    <col min="8743" max="8743" width="5.44140625" style="7" bestFit="1" customWidth="1"/>
    <col min="8744" max="8744" width="4.88671875" style="7" customWidth="1"/>
    <col min="8745" max="8745" width="3.44140625" style="7" bestFit="1" customWidth="1"/>
    <col min="8746" max="8746" width="4.109375" style="7" bestFit="1" customWidth="1"/>
    <col min="8747" max="8747" width="3.33203125" style="7" bestFit="1" customWidth="1"/>
    <col min="8748" max="8748" width="3.33203125" style="7" customWidth="1"/>
    <col min="8749" max="8749" width="3.33203125" style="7" bestFit="1" customWidth="1"/>
    <col min="8750" max="8750" width="3.88671875" style="7" bestFit="1" customWidth="1"/>
    <col min="8751" max="8751" width="4.33203125" style="7" customWidth="1"/>
    <col min="8752" max="8960" width="11.5546875" style="7"/>
    <col min="8961" max="8961" width="17.6640625" style="7" customWidth="1"/>
    <col min="8962" max="8962" width="4.109375" style="7" bestFit="1" customWidth="1"/>
    <col min="8963" max="8963" width="3.33203125" style="7" bestFit="1" customWidth="1"/>
    <col min="8964" max="8964" width="3.88671875" style="7" bestFit="1" customWidth="1"/>
    <col min="8965" max="8967" width="4.109375" style="7" bestFit="1" customWidth="1"/>
    <col min="8968" max="8968" width="3.88671875" style="7" bestFit="1" customWidth="1"/>
    <col min="8969" max="8969" width="4.109375" style="7" bestFit="1" customWidth="1"/>
    <col min="8970" max="8970" width="3.88671875" style="7" bestFit="1" customWidth="1"/>
    <col min="8971" max="8971" width="4.109375" style="7" bestFit="1" customWidth="1"/>
    <col min="8972" max="8973" width="3.88671875" style="7" bestFit="1" customWidth="1"/>
    <col min="8974" max="8974" width="4.109375" style="7" bestFit="1" customWidth="1"/>
    <col min="8975" max="8975" width="3.88671875" style="7" bestFit="1" customWidth="1"/>
    <col min="8976" max="8976" width="3.33203125" style="7" bestFit="1" customWidth="1"/>
    <col min="8977" max="8981" width="4.109375" style="7" bestFit="1" customWidth="1"/>
    <col min="8982" max="8982" width="5" style="7" bestFit="1" customWidth="1"/>
    <col min="8983" max="8983" width="5" style="7" customWidth="1"/>
    <col min="8984" max="8985" width="4.109375" style="7" bestFit="1" customWidth="1"/>
    <col min="8986" max="8987" width="3.33203125" style="7" bestFit="1" customWidth="1"/>
    <col min="8988" max="8988" width="3.44140625" style="7" bestFit="1" customWidth="1"/>
    <col min="8989" max="8990" width="4.109375" style="7" bestFit="1" customWidth="1"/>
    <col min="8991" max="8993" width="3.33203125" style="7" bestFit="1" customWidth="1"/>
    <col min="8994" max="8994" width="3.88671875" style="7" bestFit="1" customWidth="1"/>
    <col min="8995" max="8996" width="4.109375" style="7" bestFit="1" customWidth="1"/>
    <col min="8997" max="8997" width="3.88671875" style="7" bestFit="1" customWidth="1"/>
    <col min="8998" max="8998" width="4.109375" style="7" bestFit="1" customWidth="1"/>
    <col min="8999" max="8999" width="5.44140625" style="7" bestFit="1" customWidth="1"/>
    <col min="9000" max="9000" width="4.88671875" style="7" customWidth="1"/>
    <col min="9001" max="9001" width="3.44140625" style="7" bestFit="1" customWidth="1"/>
    <col min="9002" max="9002" width="4.109375" style="7" bestFit="1" customWidth="1"/>
    <col min="9003" max="9003" width="3.33203125" style="7" bestFit="1" customWidth="1"/>
    <col min="9004" max="9004" width="3.33203125" style="7" customWidth="1"/>
    <col min="9005" max="9005" width="3.33203125" style="7" bestFit="1" customWidth="1"/>
    <col min="9006" max="9006" width="3.88671875" style="7" bestFit="1" customWidth="1"/>
    <col min="9007" max="9007" width="4.33203125" style="7" customWidth="1"/>
    <col min="9008" max="9216" width="11.5546875" style="7"/>
    <col min="9217" max="9217" width="17.6640625" style="7" customWidth="1"/>
    <col min="9218" max="9218" width="4.109375" style="7" bestFit="1" customWidth="1"/>
    <col min="9219" max="9219" width="3.33203125" style="7" bestFit="1" customWidth="1"/>
    <col min="9220" max="9220" width="3.88671875" style="7" bestFit="1" customWidth="1"/>
    <col min="9221" max="9223" width="4.109375" style="7" bestFit="1" customWidth="1"/>
    <col min="9224" max="9224" width="3.88671875" style="7" bestFit="1" customWidth="1"/>
    <col min="9225" max="9225" width="4.109375" style="7" bestFit="1" customWidth="1"/>
    <col min="9226" max="9226" width="3.88671875" style="7" bestFit="1" customWidth="1"/>
    <col min="9227" max="9227" width="4.109375" style="7" bestFit="1" customWidth="1"/>
    <col min="9228" max="9229" width="3.88671875" style="7" bestFit="1" customWidth="1"/>
    <col min="9230" max="9230" width="4.109375" style="7" bestFit="1" customWidth="1"/>
    <col min="9231" max="9231" width="3.88671875" style="7" bestFit="1" customWidth="1"/>
    <col min="9232" max="9232" width="3.33203125" style="7" bestFit="1" customWidth="1"/>
    <col min="9233" max="9237" width="4.109375" style="7" bestFit="1" customWidth="1"/>
    <col min="9238" max="9238" width="5" style="7" bestFit="1" customWidth="1"/>
    <col min="9239" max="9239" width="5" style="7" customWidth="1"/>
    <col min="9240" max="9241" width="4.109375" style="7" bestFit="1" customWidth="1"/>
    <col min="9242" max="9243" width="3.33203125" style="7" bestFit="1" customWidth="1"/>
    <col min="9244" max="9244" width="3.44140625" style="7" bestFit="1" customWidth="1"/>
    <col min="9245" max="9246" width="4.109375" style="7" bestFit="1" customWidth="1"/>
    <col min="9247" max="9249" width="3.33203125" style="7" bestFit="1" customWidth="1"/>
    <col min="9250" max="9250" width="3.88671875" style="7" bestFit="1" customWidth="1"/>
    <col min="9251" max="9252" width="4.109375" style="7" bestFit="1" customWidth="1"/>
    <col min="9253" max="9253" width="3.88671875" style="7" bestFit="1" customWidth="1"/>
    <col min="9254" max="9254" width="4.109375" style="7" bestFit="1" customWidth="1"/>
    <col min="9255" max="9255" width="5.44140625" style="7" bestFit="1" customWidth="1"/>
    <col min="9256" max="9256" width="4.88671875" style="7" customWidth="1"/>
    <col min="9257" max="9257" width="3.44140625" style="7" bestFit="1" customWidth="1"/>
    <col min="9258" max="9258" width="4.109375" style="7" bestFit="1" customWidth="1"/>
    <col min="9259" max="9259" width="3.33203125" style="7" bestFit="1" customWidth="1"/>
    <col min="9260" max="9260" width="3.33203125" style="7" customWidth="1"/>
    <col min="9261" max="9261" width="3.33203125" style="7" bestFit="1" customWidth="1"/>
    <col min="9262" max="9262" width="3.88671875" style="7" bestFit="1" customWidth="1"/>
    <col min="9263" max="9263" width="4.33203125" style="7" customWidth="1"/>
    <col min="9264" max="9472" width="11.5546875" style="7"/>
    <col min="9473" max="9473" width="17.6640625" style="7" customWidth="1"/>
    <col min="9474" max="9474" width="4.109375" style="7" bestFit="1" customWidth="1"/>
    <col min="9475" max="9475" width="3.33203125" style="7" bestFit="1" customWidth="1"/>
    <col min="9476" max="9476" width="3.88671875" style="7" bestFit="1" customWidth="1"/>
    <col min="9477" max="9479" width="4.109375" style="7" bestFit="1" customWidth="1"/>
    <col min="9480" max="9480" width="3.88671875" style="7" bestFit="1" customWidth="1"/>
    <col min="9481" max="9481" width="4.109375" style="7" bestFit="1" customWidth="1"/>
    <col min="9482" max="9482" width="3.88671875" style="7" bestFit="1" customWidth="1"/>
    <col min="9483" max="9483" width="4.109375" style="7" bestFit="1" customWidth="1"/>
    <col min="9484" max="9485" width="3.88671875" style="7" bestFit="1" customWidth="1"/>
    <col min="9486" max="9486" width="4.109375" style="7" bestFit="1" customWidth="1"/>
    <col min="9487" max="9487" width="3.88671875" style="7" bestFit="1" customWidth="1"/>
    <col min="9488" max="9488" width="3.33203125" style="7" bestFit="1" customWidth="1"/>
    <col min="9489" max="9493" width="4.109375" style="7" bestFit="1" customWidth="1"/>
    <col min="9494" max="9494" width="5" style="7" bestFit="1" customWidth="1"/>
    <col min="9495" max="9495" width="5" style="7" customWidth="1"/>
    <col min="9496" max="9497" width="4.109375" style="7" bestFit="1" customWidth="1"/>
    <col min="9498" max="9499" width="3.33203125" style="7" bestFit="1" customWidth="1"/>
    <col min="9500" max="9500" width="3.44140625" style="7" bestFit="1" customWidth="1"/>
    <col min="9501" max="9502" width="4.109375" style="7" bestFit="1" customWidth="1"/>
    <col min="9503" max="9505" width="3.33203125" style="7" bestFit="1" customWidth="1"/>
    <col min="9506" max="9506" width="3.88671875" style="7" bestFit="1" customWidth="1"/>
    <col min="9507" max="9508" width="4.109375" style="7" bestFit="1" customWidth="1"/>
    <col min="9509" max="9509" width="3.88671875" style="7" bestFit="1" customWidth="1"/>
    <col min="9510" max="9510" width="4.109375" style="7" bestFit="1" customWidth="1"/>
    <col min="9511" max="9511" width="5.44140625" style="7" bestFit="1" customWidth="1"/>
    <col min="9512" max="9512" width="4.88671875" style="7" customWidth="1"/>
    <col min="9513" max="9513" width="3.44140625" style="7" bestFit="1" customWidth="1"/>
    <col min="9514" max="9514" width="4.109375" style="7" bestFit="1" customWidth="1"/>
    <col min="9515" max="9515" width="3.33203125" style="7" bestFit="1" customWidth="1"/>
    <col min="9516" max="9516" width="3.33203125" style="7" customWidth="1"/>
    <col min="9517" max="9517" width="3.33203125" style="7" bestFit="1" customWidth="1"/>
    <col min="9518" max="9518" width="3.88671875" style="7" bestFit="1" customWidth="1"/>
    <col min="9519" max="9519" width="4.33203125" style="7" customWidth="1"/>
    <col min="9520" max="9728" width="11.5546875" style="7"/>
    <col min="9729" max="9729" width="17.6640625" style="7" customWidth="1"/>
    <col min="9730" max="9730" width="4.109375" style="7" bestFit="1" customWidth="1"/>
    <col min="9731" max="9731" width="3.33203125" style="7" bestFit="1" customWidth="1"/>
    <col min="9732" max="9732" width="3.88671875" style="7" bestFit="1" customWidth="1"/>
    <col min="9733" max="9735" width="4.109375" style="7" bestFit="1" customWidth="1"/>
    <col min="9736" max="9736" width="3.88671875" style="7" bestFit="1" customWidth="1"/>
    <col min="9737" max="9737" width="4.109375" style="7" bestFit="1" customWidth="1"/>
    <col min="9738" max="9738" width="3.88671875" style="7" bestFit="1" customWidth="1"/>
    <col min="9739" max="9739" width="4.109375" style="7" bestFit="1" customWidth="1"/>
    <col min="9740" max="9741" width="3.88671875" style="7" bestFit="1" customWidth="1"/>
    <col min="9742" max="9742" width="4.109375" style="7" bestFit="1" customWidth="1"/>
    <col min="9743" max="9743" width="3.88671875" style="7" bestFit="1" customWidth="1"/>
    <col min="9744" max="9744" width="3.33203125" style="7" bestFit="1" customWidth="1"/>
    <col min="9745" max="9749" width="4.109375" style="7" bestFit="1" customWidth="1"/>
    <col min="9750" max="9750" width="5" style="7" bestFit="1" customWidth="1"/>
    <col min="9751" max="9751" width="5" style="7" customWidth="1"/>
    <col min="9752" max="9753" width="4.109375" style="7" bestFit="1" customWidth="1"/>
    <col min="9754" max="9755" width="3.33203125" style="7" bestFit="1" customWidth="1"/>
    <col min="9756" max="9756" width="3.44140625" style="7" bestFit="1" customWidth="1"/>
    <col min="9757" max="9758" width="4.109375" style="7" bestFit="1" customWidth="1"/>
    <col min="9759" max="9761" width="3.33203125" style="7" bestFit="1" customWidth="1"/>
    <col min="9762" max="9762" width="3.88671875" style="7" bestFit="1" customWidth="1"/>
    <col min="9763" max="9764" width="4.109375" style="7" bestFit="1" customWidth="1"/>
    <col min="9765" max="9765" width="3.88671875" style="7" bestFit="1" customWidth="1"/>
    <col min="9766" max="9766" width="4.109375" style="7" bestFit="1" customWidth="1"/>
    <col min="9767" max="9767" width="5.44140625" style="7" bestFit="1" customWidth="1"/>
    <col min="9768" max="9768" width="4.88671875" style="7" customWidth="1"/>
    <col min="9769" max="9769" width="3.44140625" style="7" bestFit="1" customWidth="1"/>
    <col min="9770" max="9770" width="4.109375" style="7" bestFit="1" customWidth="1"/>
    <col min="9771" max="9771" width="3.33203125" style="7" bestFit="1" customWidth="1"/>
    <col min="9772" max="9772" width="3.33203125" style="7" customWidth="1"/>
    <col min="9773" max="9773" width="3.33203125" style="7" bestFit="1" customWidth="1"/>
    <col min="9774" max="9774" width="3.88671875" style="7" bestFit="1" customWidth="1"/>
    <col min="9775" max="9775" width="4.33203125" style="7" customWidth="1"/>
    <col min="9776" max="9984" width="11.5546875" style="7"/>
    <col min="9985" max="9985" width="17.6640625" style="7" customWidth="1"/>
    <col min="9986" max="9986" width="4.109375" style="7" bestFit="1" customWidth="1"/>
    <col min="9987" max="9987" width="3.33203125" style="7" bestFit="1" customWidth="1"/>
    <col min="9988" max="9988" width="3.88671875" style="7" bestFit="1" customWidth="1"/>
    <col min="9989" max="9991" width="4.109375" style="7" bestFit="1" customWidth="1"/>
    <col min="9992" max="9992" width="3.88671875" style="7" bestFit="1" customWidth="1"/>
    <col min="9993" max="9993" width="4.109375" style="7" bestFit="1" customWidth="1"/>
    <col min="9994" max="9994" width="3.88671875" style="7" bestFit="1" customWidth="1"/>
    <col min="9995" max="9995" width="4.109375" style="7" bestFit="1" customWidth="1"/>
    <col min="9996" max="9997" width="3.88671875" style="7" bestFit="1" customWidth="1"/>
    <col min="9998" max="9998" width="4.109375" style="7" bestFit="1" customWidth="1"/>
    <col min="9999" max="9999" width="3.88671875" style="7" bestFit="1" customWidth="1"/>
    <col min="10000" max="10000" width="3.33203125" style="7" bestFit="1" customWidth="1"/>
    <col min="10001" max="10005" width="4.109375" style="7" bestFit="1" customWidth="1"/>
    <col min="10006" max="10006" width="5" style="7" bestFit="1" customWidth="1"/>
    <col min="10007" max="10007" width="5" style="7" customWidth="1"/>
    <col min="10008" max="10009" width="4.109375" style="7" bestFit="1" customWidth="1"/>
    <col min="10010" max="10011" width="3.33203125" style="7" bestFit="1" customWidth="1"/>
    <col min="10012" max="10012" width="3.44140625" style="7" bestFit="1" customWidth="1"/>
    <col min="10013" max="10014" width="4.109375" style="7" bestFit="1" customWidth="1"/>
    <col min="10015" max="10017" width="3.33203125" style="7" bestFit="1" customWidth="1"/>
    <col min="10018" max="10018" width="3.88671875" style="7" bestFit="1" customWidth="1"/>
    <col min="10019" max="10020" width="4.109375" style="7" bestFit="1" customWidth="1"/>
    <col min="10021" max="10021" width="3.88671875" style="7" bestFit="1" customWidth="1"/>
    <col min="10022" max="10022" width="4.109375" style="7" bestFit="1" customWidth="1"/>
    <col min="10023" max="10023" width="5.44140625" style="7" bestFit="1" customWidth="1"/>
    <col min="10024" max="10024" width="4.88671875" style="7" customWidth="1"/>
    <col min="10025" max="10025" width="3.44140625" style="7" bestFit="1" customWidth="1"/>
    <col min="10026" max="10026" width="4.109375" style="7" bestFit="1" customWidth="1"/>
    <col min="10027" max="10027" width="3.33203125" style="7" bestFit="1" customWidth="1"/>
    <col min="10028" max="10028" width="3.33203125" style="7" customWidth="1"/>
    <col min="10029" max="10029" width="3.33203125" style="7" bestFit="1" customWidth="1"/>
    <col min="10030" max="10030" width="3.88671875" style="7" bestFit="1" customWidth="1"/>
    <col min="10031" max="10031" width="4.33203125" style="7" customWidth="1"/>
    <col min="10032" max="10240" width="11.5546875" style="7"/>
    <col min="10241" max="10241" width="17.6640625" style="7" customWidth="1"/>
    <col min="10242" max="10242" width="4.109375" style="7" bestFit="1" customWidth="1"/>
    <col min="10243" max="10243" width="3.33203125" style="7" bestFit="1" customWidth="1"/>
    <col min="10244" max="10244" width="3.88671875" style="7" bestFit="1" customWidth="1"/>
    <col min="10245" max="10247" width="4.109375" style="7" bestFit="1" customWidth="1"/>
    <col min="10248" max="10248" width="3.88671875" style="7" bestFit="1" customWidth="1"/>
    <col min="10249" max="10249" width="4.109375" style="7" bestFit="1" customWidth="1"/>
    <col min="10250" max="10250" width="3.88671875" style="7" bestFit="1" customWidth="1"/>
    <col min="10251" max="10251" width="4.109375" style="7" bestFit="1" customWidth="1"/>
    <col min="10252" max="10253" width="3.88671875" style="7" bestFit="1" customWidth="1"/>
    <col min="10254" max="10254" width="4.109375" style="7" bestFit="1" customWidth="1"/>
    <col min="10255" max="10255" width="3.88671875" style="7" bestFit="1" customWidth="1"/>
    <col min="10256" max="10256" width="3.33203125" style="7" bestFit="1" customWidth="1"/>
    <col min="10257" max="10261" width="4.109375" style="7" bestFit="1" customWidth="1"/>
    <col min="10262" max="10262" width="5" style="7" bestFit="1" customWidth="1"/>
    <col min="10263" max="10263" width="5" style="7" customWidth="1"/>
    <col min="10264" max="10265" width="4.109375" style="7" bestFit="1" customWidth="1"/>
    <col min="10266" max="10267" width="3.33203125" style="7" bestFit="1" customWidth="1"/>
    <col min="10268" max="10268" width="3.44140625" style="7" bestFit="1" customWidth="1"/>
    <col min="10269" max="10270" width="4.109375" style="7" bestFit="1" customWidth="1"/>
    <col min="10271" max="10273" width="3.33203125" style="7" bestFit="1" customWidth="1"/>
    <col min="10274" max="10274" width="3.88671875" style="7" bestFit="1" customWidth="1"/>
    <col min="10275" max="10276" width="4.109375" style="7" bestFit="1" customWidth="1"/>
    <col min="10277" max="10277" width="3.88671875" style="7" bestFit="1" customWidth="1"/>
    <col min="10278" max="10278" width="4.109375" style="7" bestFit="1" customWidth="1"/>
    <col min="10279" max="10279" width="5.44140625" style="7" bestFit="1" customWidth="1"/>
    <col min="10280" max="10280" width="4.88671875" style="7" customWidth="1"/>
    <col min="10281" max="10281" width="3.44140625" style="7" bestFit="1" customWidth="1"/>
    <col min="10282" max="10282" width="4.109375" style="7" bestFit="1" customWidth="1"/>
    <col min="10283" max="10283" width="3.33203125" style="7" bestFit="1" customWidth="1"/>
    <col min="10284" max="10284" width="3.33203125" style="7" customWidth="1"/>
    <col min="10285" max="10285" width="3.33203125" style="7" bestFit="1" customWidth="1"/>
    <col min="10286" max="10286" width="3.88671875" style="7" bestFit="1" customWidth="1"/>
    <col min="10287" max="10287" width="4.33203125" style="7" customWidth="1"/>
    <col min="10288" max="10496" width="11.5546875" style="7"/>
    <col min="10497" max="10497" width="17.6640625" style="7" customWidth="1"/>
    <col min="10498" max="10498" width="4.109375" style="7" bestFit="1" customWidth="1"/>
    <col min="10499" max="10499" width="3.33203125" style="7" bestFit="1" customWidth="1"/>
    <col min="10500" max="10500" width="3.88671875" style="7" bestFit="1" customWidth="1"/>
    <col min="10501" max="10503" width="4.109375" style="7" bestFit="1" customWidth="1"/>
    <col min="10504" max="10504" width="3.88671875" style="7" bestFit="1" customWidth="1"/>
    <col min="10505" max="10505" width="4.109375" style="7" bestFit="1" customWidth="1"/>
    <col min="10506" max="10506" width="3.88671875" style="7" bestFit="1" customWidth="1"/>
    <col min="10507" max="10507" width="4.109375" style="7" bestFit="1" customWidth="1"/>
    <col min="10508" max="10509" width="3.88671875" style="7" bestFit="1" customWidth="1"/>
    <col min="10510" max="10510" width="4.109375" style="7" bestFit="1" customWidth="1"/>
    <col min="10511" max="10511" width="3.88671875" style="7" bestFit="1" customWidth="1"/>
    <col min="10512" max="10512" width="3.33203125" style="7" bestFit="1" customWidth="1"/>
    <col min="10513" max="10517" width="4.109375" style="7" bestFit="1" customWidth="1"/>
    <col min="10518" max="10518" width="5" style="7" bestFit="1" customWidth="1"/>
    <col min="10519" max="10519" width="5" style="7" customWidth="1"/>
    <col min="10520" max="10521" width="4.109375" style="7" bestFit="1" customWidth="1"/>
    <col min="10522" max="10523" width="3.33203125" style="7" bestFit="1" customWidth="1"/>
    <col min="10524" max="10524" width="3.44140625" style="7" bestFit="1" customWidth="1"/>
    <col min="10525" max="10526" width="4.109375" style="7" bestFit="1" customWidth="1"/>
    <col min="10527" max="10529" width="3.33203125" style="7" bestFit="1" customWidth="1"/>
    <col min="10530" max="10530" width="3.88671875" style="7" bestFit="1" customWidth="1"/>
    <col min="10531" max="10532" width="4.109375" style="7" bestFit="1" customWidth="1"/>
    <col min="10533" max="10533" width="3.88671875" style="7" bestFit="1" customWidth="1"/>
    <col min="10534" max="10534" width="4.109375" style="7" bestFit="1" customWidth="1"/>
    <col min="10535" max="10535" width="5.44140625" style="7" bestFit="1" customWidth="1"/>
    <col min="10536" max="10536" width="4.88671875" style="7" customWidth="1"/>
    <col min="10537" max="10537" width="3.44140625" style="7" bestFit="1" customWidth="1"/>
    <col min="10538" max="10538" width="4.109375" style="7" bestFit="1" customWidth="1"/>
    <col min="10539" max="10539" width="3.33203125" style="7" bestFit="1" customWidth="1"/>
    <col min="10540" max="10540" width="3.33203125" style="7" customWidth="1"/>
    <col min="10541" max="10541" width="3.33203125" style="7" bestFit="1" customWidth="1"/>
    <col min="10542" max="10542" width="3.88671875" style="7" bestFit="1" customWidth="1"/>
    <col min="10543" max="10543" width="4.33203125" style="7" customWidth="1"/>
    <col min="10544" max="10752" width="11.5546875" style="7"/>
    <col min="10753" max="10753" width="17.6640625" style="7" customWidth="1"/>
    <col min="10754" max="10754" width="4.109375" style="7" bestFit="1" customWidth="1"/>
    <col min="10755" max="10755" width="3.33203125" style="7" bestFit="1" customWidth="1"/>
    <col min="10756" max="10756" width="3.88671875" style="7" bestFit="1" customWidth="1"/>
    <col min="10757" max="10759" width="4.109375" style="7" bestFit="1" customWidth="1"/>
    <col min="10760" max="10760" width="3.88671875" style="7" bestFit="1" customWidth="1"/>
    <col min="10761" max="10761" width="4.109375" style="7" bestFit="1" customWidth="1"/>
    <col min="10762" max="10762" width="3.88671875" style="7" bestFit="1" customWidth="1"/>
    <col min="10763" max="10763" width="4.109375" style="7" bestFit="1" customWidth="1"/>
    <col min="10764" max="10765" width="3.88671875" style="7" bestFit="1" customWidth="1"/>
    <col min="10766" max="10766" width="4.109375" style="7" bestFit="1" customWidth="1"/>
    <col min="10767" max="10767" width="3.88671875" style="7" bestFit="1" customWidth="1"/>
    <col min="10768" max="10768" width="3.33203125" style="7" bestFit="1" customWidth="1"/>
    <col min="10769" max="10773" width="4.109375" style="7" bestFit="1" customWidth="1"/>
    <col min="10774" max="10774" width="5" style="7" bestFit="1" customWidth="1"/>
    <col min="10775" max="10775" width="5" style="7" customWidth="1"/>
    <col min="10776" max="10777" width="4.109375" style="7" bestFit="1" customWidth="1"/>
    <col min="10778" max="10779" width="3.33203125" style="7" bestFit="1" customWidth="1"/>
    <col min="10780" max="10780" width="3.44140625" style="7" bestFit="1" customWidth="1"/>
    <col min="10781" max="10782" width="4.109375" style="7" bestFit="1" customWidth="1"/>
    <col min="10783" max="10785" width="3.33203125" style="7" bestFit="1" customWidth="1"/>
    <col min="10786" max="10786" width="3.88671875" style="7" bestFit="1" customWidth="1"/>
    <col min="10787" max="10788" width="4.109375" style="7" bestFit="1" customWidth="1"/>
    <col min="10789" max="10789" width="3.88671875" style="7" bestFit="1" customWidth="1"/>
    <col min="10790" max="10790" width="4.109375" style="7" bestFit="1" customWidth="1"/>
    <col min="10791" max="10791" width="5.44140625" style="7" bestFit="1" customWidth="1"/>
    <col min="10792" max="10792" width="4.88671875" style="7" customWidth="1"/>
    <col min="10793" max="10793" width="3.44140625" style="7" bestFit="1" customWidth="1"/>
    <col min="10794" max="10794" width="4.109375" style="7" bestFit="1" customWidth="1"/>
    <col min="10795" max="10795" width="3.33203125" style="7" bestFit="1" customWidth="1"/>
    <col min="10796" max="10796" width="3.33203125" style="7" customWidth="1"/>
    <col min="10797" max="10797" width="3.33203125" style="7" bestFit="1" customWidth="1"/>
    <col min="10798" max="10798" width="3.88671875" style="7" bestFit="1" customWidth="1"/>
    <col min="10799" max="10799" width="4.33203125" style="7" customWidth="1"/>
    <col min="10800" max="11008" width="11.5546875" style="7"/>
    <col min="11009" max="11009" width="17.6640625" style="7" customWidth="1"/>
    <col min="11010" max="11010" width="4.109375" style="7" bestFit="1" customWidth="1"/>
    <col min="11011" max="11011" width="3.33203125" style="7" bestFit="1" customWidth="1"/>
    <col min="11012" max="11012" width="3.88671875" style="7" bestFit="1" customWidth="1"/>
    <col min="11013" max="11015" width="4.109375" style="7" bestFit="1" customWidth="1"/>
    <col min="11016" max="11016" width="3.88671875" style="7" bestFit="1" customWidth="1"/>
    <col min="11017" max="11017" width="4.109375" style="7" bestFit="1" customWidth="1"/>
    <col min="11018" max="11018" width="3.88671875" style="7" bestFit="1" customWidth="1"/>
    <col min="11019" max="11019" width="4.109375" style="7" bestFit="1" customWidth="1"/>
    <col min="11020" max="11021" width="3.88671875" style="7" bestFit="1" customWidth="1"/>
    <col min="11022" max="11022" width="4.109375" style="7" bestFit="1" customWidth="1"/>
    <col min="11023" max="11023" width="3.88671875" style="7" bestFit="1" customWidth="1"/>
    <col min="11024" max="11024" width="3.33203125" style="7" bestFit="1" customWidth="1"/>
    <col min="11025" max="11029" width="4.109375" style="7" bestFit="1" customWidth="1"/>
    <col min="11030" max="11030" width="5" style="7" bestFit="1" customWidth="1"/>
    <col min="11031" max="11031" width="5" style="7" customWidth="1"/>
    <col min="11032" max="11033" width="4.109375" style="7" bestFit="1" customWidth="1"/>
    <col min="11034" max="11035" width="3.33203125" style="7" bestFit="1" customWidth="1"/>
    <col min="11036" max="11036" width="3.44140625" style="7" bestFit="1" customWidth="1"/>
    <col min="11037" max="11038" width="4.109375" style="7" bestFit="1" customWidth="1"/>
    <col min="11039" max="11041" width="3.33203125" style="7" bestFit="1" customWidth="1"/>
    <col min="11042" max="11042" width="3.88671875" style="7" bestFit="1" customWidth="1"/>
    <col min="11043" max="11044" width="4.109375" style="7" bestFit="1" customWidth="1"/>
    <col min="11045" max="11045" width="3.88671875" style="7" bestFit="1" customWidth="1"/>
    <col min="11046" max="11046" width="4.109375" style="7" bestFit="1" customWidth="1"/>
    <col min="11047" max="11047" width="5.44140625" style="7" bestFit="1" customWidth="1"/>
    <col min="11048" max="11048" width="4.88671875" style="7" customWidth="1"/>
    <col min="11049" max="11049" width="3.44140625" style="7" bestFit="1" customWidth="1"/>
    <col min="11050" max="11050" width="4.109375" style="7" bestFit="1" customWidth="1"/>
    <col min="11051" max="11051" width="3.33203125" style="7" bestFit="1" customWidth="1"/>
    <col min="11052" max="11052" width="3.33203125" style="7" customWidth="1"/>
    <col min="11053" max="11053" width="3.33203125" style="7" bestFit="1" customWidth="1"/>
    <col min="11054" max="11054" width="3.88671875" style="7" bestFit="1" customWidth="1"/>
    <col min="11055" max="11055" width="4.33203125" style="7" customWidth="1"/>
    <col min="11056" max="11264" width="11.5546875" style="7"/>
    <col min="11265" max="11265" width="17.6640625" style="7" customWidth="1"/>
    <col min="11266" max="11266" width="4.109375" style="7" bestFit="1" customWidth="1"/>
    <col min="11267" max="11267" width="3.33203125" style="7" bestFit="1" customWidth="1"/>
    <col min="11268" max="11268" width="3.88671875" style="7" bestFit="1" customWidth="1"/>
    <col min="11269" max="11271" width="4.109375" style="7" bestFit="1" customWidth="1"/>
    <col min="11272" max="11272" width="3.88671875" style="7" bestFit="1" customWidth="1"/>
    <col min="11273" max="11273" width="4.109375" style="7" bestFit="1" customWidth="1"/>
    <col min="11274" max="11274" width="3.88671875" style="7" bestFit="1" customWidth="1"/>
    <col min="11275" max="11275" width="4.109375" style="7" bestFit="1" customWidth="1"/>
    <col min="11276" max="11277" width="3.88671875" style="7" bestFit="1" customWidth="1"/>
    <col min="11278" max="11278" width="4.109375" style="7" bestFit="1" customWidth="1"/>
    <col min="11279" max="11279" width="3.88671875" style="7" bestFit="1" customWidth="1"/>
    <col min="11280" max="11280" width="3.33203125" style="7" bestFit="1" customWidth="1"/>
    <col min="11281" max="11285" width="4.109375" style="7" bestFit="1" customWidth="1"/>
    <col min="11286" max="11286" width="5" style="7" bestFit="1" customWidth="1"/>
    <col min="11287" max="11287" width="5" style="7" customWidth="1"/>
    <col min="11288" max="11289" width="4.109375" style="7" bestFit="1" customWidth="1"/>
    <col min="11290" max="11291" width="3.33203125" style="7" bestFit="1" customWidth="1"/>
    <col min="11292" max="11292" width="3.44140625" style="7" bestFit="1" customWidth="1"/>
    <col min="11293" max="11294" width="4.109375" style="7" bestFit="1" customWidth="1"/>
    <col min="11295" max="11297" width="3.33203125" style="7" bestFit="1" customWidth="1"/>
    <col min="11298" max="11298" width="3.88671875" style="7" bestFit="1" customWidth="1"/>
    <col min="11299" max="11300" width="4.109375" style="7" bestFit="1" customWidth="1"/>
    <col min="11301" max="11301" width="3.88671875" style="7" bestFit="1" customWidth="1"/>
    <col min="11302" max="11302" width="4.109375" style="7" bestFit="1" customWidth="1"/>
    <col min="11303" max="11303" width="5.44140625" style="7" bestFit="1" customWidth="1"/>
    <col min="11304" max="11304" width="4.88671875" style="7" customWidth="1"/>
    <col min="11305" max="11305" width="3.44140625" style="7" bestFit="1" customWidth="1"/>
    <col min="11306" max="11306" width="4.109375" style="7" bestFit="1" customWidth="1"/>
    <col min="11307" max="11307" width="3.33203125" style="7" bestFit="1" customWidth="1"/>
    <col min="11308" max="11308" width="3.33203125" style="7" customWidth="1"/>
    <col min="11309" max="11309" width="3.33203125" style="7" bestFit="1" customWidth="1"/>
    <col min="11310" max="11310" width="3.88671875" style="7" bestFit="1" customWidth="1"/>
    <col min="11311" max="11311" width="4.33203125" style="7" customWidth="1"/>
    <col min="11312" max="11520" width="11.5546875" style="7"/>
    <col min="11521" max="11521" width="17.6640625" style="7" customWidth="1"/>
    <col min="11522" max="11522" width="4.109375" style="7" bestFit="1" customWidth="1"/>
    <col min="11523" max="11523" width="3.33203125" style="7" bestFit="1" customWidth="1"/>
    <col min="11524" max="11524" width="3.88671875" style="7" bestFit="1" customWidth="1"/>
    <col min="11525" max="11527" width="4.109375" style="7" bestFit="1" customWidth="1"/>
    <col min="11528" max="11528" width="3.88671875" style="7" bestFit="1" customWidth="1"/>
    <col min="11529" max="11529" width="4.109375" style="7" bestFit="1" customWidth="1"/>
    <col min="11530" max="11530" width="3.88671875" style="7" bestFit="1" customWidth="1"/>
    <col min="11531" max="11531" width="4.109375" style="7" bestFit="1" customWidth="1"/>
    <col min="11532" max="11533" width="3.88671875" style="7" bestFit="1" customWidth="1"/>
    <col min="11534" max="11534" width="4.109375" style="7" bestFit="1" customWidth="1"/>
    <col min="11535" max="11535" width="3.88671875" style="7" bestFit="1" customWidth="1"/>
    <col min="11536" max="11536" width="3.33203125" style="7" bestFit="1" customWidth="1"/>
    <col min="11537" max="11541" width="4.109375" style="7" bestFit="1" customWidth="1"/>
    <col min="11542" max="11542" width="5" style="7" bestFit="1" customWidth="1"/>
    <col min="11543" max="11543" width="5" style="7" customWidth="1"/>
    <col min="11544" max="11545" width="4.109375" style="7" bestFit="1" customWidth="1"/>
    <col min="11546" max="11547" width="3.33203125" style="7" bestFit="1" customWidth="1"/>
    <col min="11548" max="11548" width="3.44140625" style="7" bestFit="1" customWidth="1"/>
    <col min="11549" max="11550" width="4.109375" style="7" bestFit="1" customWidth="1"/>
    <col min="11551" max="11553" width="3.33203125" style="7" bestFit="1" customWidth="1"/>
    <col min="11554" max="11554" width="3.88671875" style="7" bestFit="1" customWidth="1"/>
    <col min="11555" max="11556" width="4.109375" style="7" bestFit="1" customWidth="1"/>
    <col min="11557" max="11557" width="3.88671875" style="7" bestFit="1" customWidth="1"/>
    <col min="11558" max="11558" width="4.109375" style="7" bestFit="1" customWidth="1"/>
    <col min="11559" max="11559" width="5.44140625" style="7" bestFit="1" customWidth="1"/>
    <col min="11560" max="11560" width="4.88671875" style="7" customWidth="1"/>
    <col min="11561" max="11561" width="3.44140625" style="7" bestFit="1" customWidth="1"/>
    <col min="11562" max="11562" width="4.109375" style="7" bestFit="1" customWidth="1"/>
    <col min="11563" max="11563" width="3.33203125" style="7" bestFit="1" customWidth="1"/>
    <col min="11564" max="11564" width="3.33203125" style="7" customWidth="1"/>
    <col min="11565" max="11565" width="3.33203125" style="7" bestFit="1" customWidth="1"/>
    <col min="11566" max="11566" width="3.88671875" style="7" bestFit="1" customWidth="1"/>
    <col min="11567" max="11567" width="4.33203125" style="7" customWidth="1"/>
    <col min="11568" max="11776" width="11.5546875" style="7"/>
    <col min="11777" max="11777" width="17.6640625" style="7" customWidth="1"/>
    <col min="11778" max="11778" width="4.109375" style="7" bestFit="1" customWidth="1"/>
    <col min="11779" max="11779" width="3.33203125" style="7" bestFit="1" customWidth="1"/>
    <col min="11780" max="11780" width="3.88671875" style="7" bestFit="1" customWidth="1"/>
    <col min="11781" max="11783" width="4.109375" style="7" bestFit="1" customWidth="1"/>
    <col min="11784" max="11784" width="3.88671875" style="7" bestFit="1" customWidth="1"/>
    <col min="11785" max="11785" width="4.109375" style="7" bestFit="1" customWidth="1"/>
    <col min="11786" max="11786" width="3.88671875" style="7" bestFit="1" customWidth="1"/>
    <col min="11787" max="11787" width="4.109375" style="7" bestFit="1" customWidth="1"/>
    <col min="11788" max="11789" width="3.88671875" style="7" bestFit="1" customWidth="1"/>
    <col min="11790" max="11790" width="4.109375" style="7" bestFit="1" customWidth="1"/>
    <col min="11791" max="11791" width="3.88671875" style="7" bestFit="1" customWidth="1"/>
    <col min="11792" max="11792" width="3.33203125" style="7" bestFit="1" customWidth="1"/>
    <col min="11793" max="11797" width="4.109375" style="7" bestFit="1" customWidth="1"/>
    <col min="11798" max="11798" width="5" style="7" bestFit="1" customWidth="1"/>
    <col min="11799" max="11799" width="5" style="7" customWidth="1"/>
    <col min="11800" max="11801" width="4.109375" style="7" bestFit="1" customWidth="1"/>
    <col min="11802" max="11803" width="3.33203125" style="7" bestFit="1" customWidth="1"/>
    <col min="11804" max="11804" width="3.44140625" style="7" bestFit="1" customWidth="1"/>
    <col min="11805" max="11806" width="4.109375" style="7" bestFit="1" customWidth="1"/>
    <col min="11807" max="11809" width="3.33203125" style="7" bestFit="1" customWidth="1"/>
    <col min="11810" max="11810" width="3.88671875" style="7" bestFit="1" customWidth="1"/>
    <col min="11811" max="11812" width="4.109375" style="7" bestFit="1" customWidth="1"/>
    <col min="11813" max="11813" width="3.88671875" style="7" bestFit="1" customWidth="1"/>
    <col min="11814" max="11814" width="4.109375" style="7" bestFit="1" customWidth="1"/>
    <col min="11815" max="11815" width="5.44140625" style="7" bestFit="1" customWidth="1"/>
    <col min="11816" max="11816" width="4.88671875" style="7" customWidth="1"/>
    <col min="11817" max="11817" width="3.44140625" style="7" bestFit="1" customWidth="1"/>
    <col min="11818" max="11818" width="4.109375" style="7" bestFit="1" customWidth="1"/>
    <col min="11819" max="11819" width="3.33203125" style="7" bestFit="1" customWidth="1"/>
    <col min="11820" max="11820" width="3.33203125" style="7" customWidth="1"/>
    <col min="11821" max="11821" width="3.33203125" style="7" bestFit="1" customWidth="1"/>
    <col min="11822" max="11822" width="3.88671875" style="7" bestFit="1" customWidth="1"/>
    <col min="11823" max="11823" width="4.33203125" style="7" customWidth="1"/>
    <col min="11824" max="12032" width="11.5546875" style="7"/>
    <col min="12033" max="12033" width="17.6640625" style="7" customWidth="1"/>
    <col min="12034" max="12034" width="4.109375" style="7" bestFit="1" customWidth="1"/>
    <col min="12035" max="12035" width="3.33203125" style="7" bestFit="1" customWidth="1"/>
    <col min="12036" max="12036" width="3.88671875" style="7" bestFit="1" customWidth="1"/>
    <col min="12037" max="12039" width="4.109375" style="7" bestFit="1" customWidth="1"/>
    <col min="12040" max="12040" width="3.88671875" style="7" bestFit="1" customWidth="1"/>
    <col min="12041" max="12041" width="4.109375" style="7" bestFit="1" customWidth="1"/>
    <col min="12042" max="12042" width="3.88671875" style="7" bestFit="1" customWidth="1"/>
    <col min="12043" max="12043" width="4.109375" style="7" bestFit="1" customWidth="1"/>
    <col min="12044" max="12045" width="3.88671875" style="7" bestFit="1" customWidth="1"/>
    <col min="12046" max="12046" width="4.109375" style="7" bestFit="1" customWidth="1"/>
    <col min="12047" max="12047" width="3.88671875" style="7" bestFit="1" customWidth="1"/>
    <col min="12048" max="12048" width="3.33203125" style="7" bestFit="1" customWidth="1"/>
    <col min="12049" max="12053" width="4.109375" style="7" bestFit="1" customWidth="1"/>
    <col min="12054" max="12054" width="5" style="7" bestFit="1" customWidth="1"/>
    <col min="12055" max="12055" width="5" style="7" customWidth="1"/>
    <col min="12056" max="12057" width="4.109375" style="7" bestFit="1" customWidth="1"/>
    <col min="12058" max="12059" width="3.33203125" style="7" bestFit="1" customWidth="1"/>
    <col min="12060" max="12060" width="3.44140625" style="7" bestFit="1" customWidth="1"/>
    <col min="12061" max="12062" width="4.109375" style="7" bestFit="1" customWidth="1"/>
    <col min="12063" max="12065" width="3.33203125" style="7" bestFit="1" customWidth="1"/>
    <col min="12066" max="12066" width="3.88671875" style="7" bestFit="1" customWidth="1"/>
    <col min="12067" max="12068" width="4.109375" style="7" bestFit="1" customWidth="1"/>
    <col min="12069" max="12069" width="3.88671875" style="7" bestFit="1" customWidth="1"/>
    <col min="12070" max="12070" width="4.109375" style="7" bestFit="1" customWidth="1"/>
    <col min="12071" max="12071" width="5.44140625" style="7" bestFit="1" customWidth="1"/>
    <col min="12072" max="12072" width="4.88671875" style="7" customWidth="1"/>
    <col min="12073" max="12073" width="3.44140625" style="7" bestFit="1" customWidth="1"/>
    <col min="12074" max="12074" width="4.109375" style="7" bestFit="1" customWidth="1"/>
    <col min="12075" max="12075" width="3.33203125" style="7" bestFit="1" customWidth="1"/>
    <col min="12076" max="12076" width="3.33203125" style="7" customWidth="1"/>
    <col min="12077" max="12077" width="3.33203125" style="7" bestFit="1" customWidth="1"/>
    <col min="12078" max="12078" width="3.88671875" style="7" bestFit="1" customWidth="1"/>
    <col min="12079" max="12079" width="4.33203125" style="7" customWidth="1"/>
    <col min="12080" max="12288" width="11.5546875" style="7"/>
    <col min="12289" max="12289" width="17.6640625" style="7" customWidth="1"/>
    <col min="12290" max="12290" width="4.109375" style="7" bestFit="1" customWidth="1"/>
    <col min="12291" max="12291" width="3.33203125" style="7" bestFit="1" customWidth="1"/>
    <col min="12292" max="12292" width="3.88671875" style="7" bestFit="1" customWidth="1"/>
    <col min="12293" max="12295" width="4.109375" style="7" bestFit="1" customWidth="1"/>
    <col min="12296" max="12296" width="3.88671875" style="7" bestFit="1" customWidth="1"/>
    <col min="12297" max="12297" width="4.109375" style="7" bestFit="1" customWidth="1"/>
    <col min="12298" max="12298" width="3.88671875" style="7" bestFit="1" customWidth="1"/>
    <col min="12299" max="12299" width="4.109375" style="7" bestFit="1" customWidth="1"/>
    <col min="12300" max="12301" width="3.88671875" style="7" bestFit="1" customWidth="1"/>
    <col min="12302" max="12302" width="4.109375" style="7" bestFit="1" customWidth="1"/>
    <col min="12303" max="12303" width="3.88671875" style="7" bestFit="1" customWidth="1"/>
    <col min="12304" max="12304" width="3.33203125" style="7" bestFit="1" customWidth="1"/>
    <col min="12305" max="12309" width="4.109375" style="7" bestFit="1" customWidth="1"/>
    <col min="12310" max="12310" width="5" style="7" bestFit="1" customWidth="1"/>
    <col min="12311" max="12311" width="5" style="7" customWidth="1"/>
    <col min="12312" max="12313" width="4.109375" style="7" bestFit="1" customWidth="1"/>
    <col min="12314" max="12315" width="3.33203125" style="7" bestFit="1" customWidth="1"/>
    <col min="12316" max="12316" width="3.44140625" style="7" bestFit="1" customWidth="1"/>
    <col min="12317" max="12318" width="4.109375" style="7" bestFit="1" customWidth="1"/>
    <col min="12319" max="12321" width="3.33203125" style="7" bestFit="1" customWidth="1"/>
    <col min="12322" max="12322" width="3.88671875" style="7" bestFit="1" customWidth="1"/>
    <col min="12323" max="12324" width="4.109375" style="7" bestFit="1" customWidth="1"/>
    <col min="12325" max="12325" width="3.88671875" style="7" bestFit="1" customWidth="1"/>
    <col min="12326" max="12326" width="4.109375" style="7" bestFit="1" customWidth="1"/>
    <col min="12327" max="12327" width="5.44140625" style="7" bestFit="1" customWidth="1"/>
    <col min="12328" max="12328" width="4.88671875" style="7" customWidth="1"/>
    <col min="12329" max="12329" width="3.44140625" style="7" bestFit="1" customWidth="1"/>
    <col min="12330" max="12330" width="4.109375" style="7" bestFit="1" customWidth="1"/>
    <col min="12331" max="12331" width="3.33203125" style="7" bestFit="1" customWidth="1"/>
    <col min="12332" max="12332" width="3.33203125" style="7" customWidth="1"/>
    <col min="12333" max="12333" width="3.33203125" style="7" bestFit="1" customWidth="1"/>
    <col min="12334" max="12334" width="3.88671875" style="7" bestFit="1" customWidth="1"/>
    <col min="12335" max="12335" width="4.33203125" style="7" customWidth="1"/>
    <col min="12336" max="12544" width="11.5546875" style="7"/>
    <col min="12545" max="12545" width="17.6640625" style="7" customWidth="1"/>
    <col min="12546" max="12546" width="4.109375" style="7" bestFit="1" customWidth="1"/>
    <col min="12547" max="12547" width="3.33203125" style="7" bestFit="1" customWidth="1"/>
    <col min="12548" max="12548" width="3.88671875" style="7" bestFit="1" customWidth="1"/>
    <col min="12549" max="12551" width="4.109375" style="7" bestFit="1" customWidth="1"/>
    <col min="12552" max="12552" width="3.88671875" style="7" bestFit="1" customWidth="1"/>
    <col min="12553" max="12553" width="4.109375" style="7" bestFit="1" customWidth="1"/>
    <col min="12554" max="12554" width="3.88671875" style="7" bestFit="1" customWidth="1"/>
    <col min="12555" max="12555" width="4.109375" style="7" bestFit="1" customWidth="1"/>
    <col min="12556" max="12557" width="3.88671875" style="7" bestFit="1" customWidth="1"/>
    <col min="12558" max="12558" width="4.109375" style="7" bestFit="1" customWidth="1"/>
    <col min="12559" max="12559" width="3.88671875" style="7" bestFit="1" customWidth="1"/>
    <col min="12560" max="12560" width="3.33203125" style="7" bestFit="1" customWidth="1"/>
    <col min="12561" max="12565" width="4.109375" style="7" bestFit="1" customWidth="1"/>
    <col min="12566" max="12566" width="5" style="7" bestFit="1" customWidth="1"/>
    <col min="12567" max="12567" width="5" style="7" customWidth="1"/>
    <col min="12568" max="12569" width="4.109375" style="7" bestFit="1" customWidth="1"/>
    <col min="12570" max="12571" width="3.33203125" style="7" bestFit="1" customWidth="1"/>
    <col min="12572" max="12572" width="3.44140625" style="7" bestFit="1" customWidth="1"/>
    <col min="12573" max="12574" width="4.109375" style="7" bestFit="1" customWidth="1"/>
    <col min="12575" max="12577" width="3.33203125" style="7" bestFit="1" customWidth="1"/>
    <col min="12578" max="12578" width="3.88671875" style="7" bestFit="1" customWidth="1"/>
    <col min="12579" max="12580" width="4.109375" style="7" bestFit="1" customWidth="1"/>
    <col min="12581" max="12581" width="3.88671875" style="7" bestFit="1" customWidth="1"/>
    <col min="12582" max="12582" width="4.109375" style="7" bestFit="1" customWidth="1"/>
    <col min="12583" max="12583" width="5.44140625" style="7" bestFit="1" customWidth="1"/>
    <col min="12584" max="12584" width="4.88671875" style="7" customWidth="1"/>
    <col min="12585" max="12585" width="3.44140625" style="7" bestFit="1" customWidth="1"/>
    <col min="12586" max="12586" width="4.109375" style="7" bestFit="1" customWidth="1"/>
    <col min="12587" max="12587" width="3.33203125" style="7" bestFit="1" customWidth="1"/>
    <col min="12588" max="12588" width="3.33203125" style="7" customWidth="1"/>
    <col min="12589" max="12589" width="3.33203125" style="7" bestFit="1" customWidth="1"/>
    <col min="12590" max="12590" width="3.88671875" style="7" bestFit="1" customWidth="1"/>
    <col min="12591" max="12591" width="4.33203125" style="7" customWidth="1"/>
    <col min="12592" max="12800" width="11.5546875" style="7"/>
    <col min="12801" max="12801" width="17.6640625" style="7" customWidth="1"/>
    <col min="12802" max="12802" width="4.109375" style="7" bestFit="1" customWidth="1"/>
    <col min="12803" max="12803" width="3.33203125" style="7" bestFit="1" customWidth="1"/>
    <col min="12804" max="12804" width="3.88671875" style="7" bestFit="1" customWidth="1"/>
    <col min="12805" max="12807" width="4.109375" style="7" bestFit="1" customWidth="1"/>
    <col min="12808" max="12808" width="3.88671875" style="7" bestFit="1" customWidth="1"/>
    <col min="12809" max="12809" width="4.109375" style="7" bestFit="1" customWidth="1"/>
    <col min="12810" max="12810" width="3.88671875" style="7" bestFit="1" customWidth="1"/>
    <col min="12811" max="12811" width="4.109375" style="7" bestFit="1" customWidth="1"/>
    <col min="12812" max="12813" width="3.88671875" style="7" bestFit="1" customWidth="1"/>
    <col min="12814" max="12814" width="4.109375" style="7" bestFit="1" customWidth="1"/>
    <col min="12815" max="12815" width="3.88671875" style="7" bestFit="1" customWidth="1"/>
    <col min="12816" max="12816" width="3.33203125" style="7" bestFit="1" customWidth="1"/>
    <col min="12817" max="12821" width="4.109375" style="7" bestFit="1" customWidth="1"/>
    <col min="12822" max="12822" width="5" style="7" bestFit="1" customWidth="1"/>
    <col min="12823" max="12823" width="5" style="7" customWidth="1"/>
    <col min="12824" max="12825" width="4.109375" style="7" bestFit="1" customWidth="1"/>
    <col min="12826" max="12827" width="3.33203125" style="7" bestFit="1" customWidth="1"/>
    <col min="12828" max="12828" width="3.44140625" style="7" bestFit="1" customWidth="1"/>
    <col min="12829" max="12830" width="4.109375" style="7" bestFit="1" customWidth="1"/>
    <col min="12831" max="12833" width="3.33203125" style="7" bestFit="1" customWidth="1"/>
    <col min="12834" max="12834" width="3.88671875" style="7" bestFit="1" customWidth="1"/>
    <col min="12835" max="12836" width="4.109375" style="7" bestFit="1" customWidth="1"/>
    <col min="12837" max="12837" width="3.88671875" style="7" bestFit="1" customWidth="1"/>
    <col min="12838" max="12838" width="4.109375" style="7" bestFit="1" customWidth="1"/>
    <col min="12839" max="12839" width="5.44140625" style="7" bestFit="1" customWidth="1"/>
    <col min="12840" max="12840" width="4.88671875" style="7" customWidth="1"/>
    <col min="12841" max="12841" width="3.44140625" style="7" bestFit="1" customWidth="1"/>
    <col min="12842" max="12842" width="4.109375" style="7" bestFit="1" customWidth="1"/>
    <col min="12843" max="12843" width="3.33203125" style="7" bestFit="1" customWidth="1"/>
    <col min="12844" max="12844" width="3.33203125" style="7" customWidth="1"/>
    <col min="12845" max="12845" width="3.33203125" style="7" bestFit="1" customWidth="1"/>
    <col min="12846" max="12846" width="3.88671875" style="7" bestFit="1" customWidth="1"/>
    <col min="12847" max="12847" width="4.33203125" style="7" customWidth="1"/>
    <col min="12848" max="13056" width="11.5546875" style="7"/>
    <col min="13057" max="13057" width="17.6640625" style="7" customWidth="1"/>
    <col min="13058" max="13058" width="4.109375" style="7" bestFit="1" customWidth="1"/>
    <col min="13059" max="13059" width="3.33203125" style="7" bestFit="1" customWidth="1"/>
    <col min="13060" max="13060" width="3.88671875" style="7" bestFit="1" customWidth="1"/>
    <col min="13061" max="13063" width="4.109375" style="7" bestFit="1" customWidth="1"/>
    <col min="13064" max="13064" width="3.88671875" style="7" bestFit="1" customWidth="1"/>
    <col min="13065" max="13065" width="4.109375" style="7" bestFit="1" customWidth="1"/>
    <col min="13066" max="13066" width="3.88671875" style="7" bestFit="1" customWidth="1"/>
    <col min="13067" max="13067" width="4.109375" style="7" bestFit="1" customWidth="1"/>
    <col min="13068" max="13069" width="3.88671875" style="7" bestFit="1" customWidth="1"/>
    <col min="13070" max="13070" width="4.109375" style="7" bestFit="1" customWidth="1"/>
    <col min="13071" max="13071" width="3.88671875" style="7" bestFit="1" customWidth="1"/>
    <col min="13072" max="13072" width="3.33203125" style="7" bestFit="1" customWidth="1"/>
    <col min="13073" max="13077" width="4.109375" style="7" bestFit="1" customWidth="1"/>
    <col min="13078" max="13078" width="5" style="7" bestFit="1" customWidth="1"/>
    <col min="13079" max="13079" width="5" style="7" customWidth="1"/>
    <col min="13080" max="13081" width="4.109375" style="7" bestFit="1" customWidth="1"/>
    <col min="13082" max="13083" width="3.33203125" style="7" bestFit="1" customWidth="1"/>
    <col min="13084" max="13084" width="3.44140625" style="7" bestFit="1" customWidth="1"/>
    <col min="13085" max="13086" width="4.109375" style="7" bestFit="1" customWidth="1"/>
    <col min="13087" max="13089" width="3.33203125" style="7" bestFit="1" customWidth="1"/>
    <col min="13090" max="13090" width="3.88671875" style="7" bestFit="1" customWidth="1"/>
    <col min="13091" max="13092" width="4.109375" style="7" bestFit="1" customWidth="1"/>
    <col min="13093" max="13093" width="3.88671875" style="7" bestFit="1" customWidth="1"/>
    <col min="13094" max="13094" width="4.109375" style="7" bestFit="1" customWidth="1"/>
    <col min="13095" max="13095" width="5.44140625" style="7" bestFit="1" customWidth="1"/>
    <col min="13096" max="13096" width="4.88671875" style="7" customWidth="1"/>
    <col min="13097" max="13097" width="3.44140625" style="7" bestFit="1" customWidth="1"/>
    <col min="13098" max="13098" width="4.109375" style="7" bestFit="1" customWidth="1"/>
    <col min="13099" max="13099" width="3.33203125" style="7" bestFit="1" customWidth="1"/>
    <col min="13100" max="13100" width="3.33203125" style="7" customWidth="1"/>
    <col min="13101" max="13101" width="3.33203125" style="7" bestFit="1" customWidth="1"/>
    <col min="13102" max="13102" width="3.88671875" style="7" bestFit="1" customWidth="1"/>
    <col min="13103" max="13103" width="4.33203125" style="7" customWidth="1"/>
    <col min="13104" max="13312" width="11.5546875" style="7"/>
    <col min="13313" max="13313" width="17.6640625" style="7" customWidth="1"/>
    <col min="13314" max="13314" width="4.109375" style="7" bestFit="1" customWidth="1"/>
    <col min="13315" max="13315" width="3.33203125" style="7" bestFit="1" customWidth="1"/>
    <col min="13316" max="13316" width="3.88671875" style="7" bestFit="1" customWidth="1"/>
    <col min="13317" max="13319" width="4.109375" style="7" bestFit="1" customWidth="1"/>
    <col min="13320" max="13320" width="3.88671875" style="7" bestFit="1" customWidth="1"/>
    <col min="13321" max="13321" width="4.109375" style="7" bestFit="1" customWidth="1"/>
    <col min="13322" max="13322" width="3.88671875" style="7" bestFit="1" customWidth="1"/>
    <col min="13323" max="13323" width="4.109375" style="7" bestFit="1" customWidth="1"/>
    <col min="13324" max="13325" width="3.88671875" style="7" bestFit="1" customWidth="1"/>
    <col min="13326" max="13326" width="4.109375" style="7" bestFit="1" customWidth="1"/>
    <col min="13327" max="13327" width="3.88671875" style="7" bestFit="1" customWidth="1"/>
    <col min="13328" max="13328" width="3.33203125" style="7" bestFit="1" customWidth="1"/>
    <col min="13329" max="13333" width="4.109375" style="7" bestFit="1" customWidth="1"/>
    <col min="13334" max="13334" width="5" style="7" bestFit="1" customWidth="1"/>
    <col min="13335" max="13335" width="5" style="7" customWidth="1"/>
    <col min="13336" max="13337" width="4.109375" style="7" bestFit="1" customWidth="1"/>
    <col min="13338" max="13339" width="3.33203125" style="7" bestFit="1" customWidth="1"/>
    <col min="13340" max="13340" width="3.44140625" style="7" bestFit="1" customWidth="1"/>
    <col min="13341" max="13342" width="4.109375" style="7" bestFit="1" customWidth="1"/>
    <col min="13343" max="13345" width="3.33203125" style="7" bestFit="1" customWidth="1"/>
    <col min="13346" max="13346" width="3.88671875" style="7" bestFit="1" customWidth="1"/>
    <col min="13347" max="13348" width="4.109375" style="7" bestFit="1" customWidth="1"/>
    <col min="13349" max="13349" width="3.88671875" style="7" bestFit="1" customWidth="1"/>
    <col min="13350" max="13350" width="4.109375" style="7" bestFit="1" customWidth="1"/>
    <col min="13351" max="13351" width="5.44140625" style="7" bestFit="1" customWidth="1"/>
    <col min="13352" max="13352" width="4.88671875" style="7" customWidth="1"/>
    <col min="13353" max="13353" width="3.44140625" style="7" bestFit="1" customWidth="1"/>
    <col min="13354" max="13354" width="4.109375" style="7" bestFit="1" customWidth="1"/>
    <col min="13355" max="13355" width="3.33203125" style="7" bestFit="1" customWidth="1"/>
    <col min="13356" max="13356" width="3.33203125" style="7" customWidth="1"/>
    <col min="13357" max="13357" width="3.33203125" style="7" bestFit="1" customWidth="1"/>
    <col min="13358" max="13358" width="3.88671875" style="7" bestFit="1" customWidth="1"/>
    <col min="13359" max="13359" width="4.33203125" style="7" customWidth="1"/>
    <col min="13360" max="13568" width="11.5546875" style="7"/>
    <col min="13569" max="13569" width="17.6640625" style="7" customWidth="1"/>
    <col min="13570" max="13570" width="4.109375" style="7" bestFit="1" customWidth="1"/>
    <col min="13571" max="13571" width="3.33203125" style="7" bestFit="1" customWidth="1"/>
    <col min="13572" max="13572" width="3.88671875" style="7" bestFit="1" customWidth="1"/>
    <col min="13573" max="13575" width="4.109375" style="7" bestFit="1" customWidth="1"/>
    <col min="13576" max="13576" width="3.88671875" style="7" bestFit="1" customWidth="1"/>
    <col min="13577" max="13577" width="4.109375" style="7" bestFit="1" customWidth="1"/>
    <col min="13578" max="13578" width="3.88671875" style="7" bestFit="1" customWidth="1"/>
    <col min="13579" max="13579" width="4.109375" style="7" bestFit="1" customWidth="1"/>
    <col min="13580" max="13581" width="3.88671875" style="7" bestFit="1" customWidth="1"/>
    <col min="13582" max="13582" width="4.109375" style="7" bestFit="1" customWidth="1"/>
    <col min="13583" max="13583" width="3.88671875" style="7" bestFit="1" customWidth="1"/>
    <col min="13584" max="13584" width="3.33203125" style="7" bestFit="1" customWidth="1"/>
    <col min="13585" max="13589" width="4.109375" style="7" bestFit="1" customWidth="1"/>
    <col min="13590" max="13590" width="5" style="7" bestFit="1" customWidth="1"/>
    <col min="13591" max="13591" width="5" style="7" customWidth="1"/>
    <col min="13592" max="13593" width="4.109375" style="7" bestFit="1" customWidth="1"/>
    <col min="13594" max="13595" width="3.33203125" style="7" bestFit="1" customWidth="1"/>
    <col min="13596" max="13596" width="3.44140625" style="7" bestFit="1" customWidth="1"/>
    <col min="13597" max="13598" width="4.109375" style="7" bestFit="1" customWidth="1"/>
    <col min="13599" max="13601" width="3.33203125" style="7" bestFit="1" customWidth="1"/>
    <col min="13602" max="13602" width="3.88671875" style="7" bestFit="1" customWidth="1"/>
    <col min="13603" max="13604" width="4.109375" style="7" bestFit="1" customWidth="1"/>
    <col min="13605" max="13605" width="3.88671875" style="7" bestFit="1" customWidth="1"/>
    <col min="13606" max="13606" width="4.109375" style="7" bestFit="1" customWidth="1"/>
    <col min="13607" max="13607" width="5.44140625" style="7" bestFit="1" customWidth="1"/>
    <col min="13608" max="13608" width="4.88671875" style="7" customWidth="1"/>
    <col min="13609" max="13609" width="3.44140625" style="7" bestFit="1" customWidth="1"/>
    <col min="13610" max="13610" width="4.109375" style="7" bestFit="1" customWidth="1"/>
    <col min="13611" max="13611" width="3.33203125" style="7" bestFit="1" customWidth="1"/>
    <col min="13612" max="13612" width="3.33203125" style="7" customWidth="1"/>
    <col min="13613" max="13613" width="3.33203125" style="7" bestFit="1" customWidth="1"/>
    <col min="13614" max="13614" width="3.88671875" style="7" bestFit="1" customWidth="1"/>
    <col min="13615" max="13615" width="4.33203125" style="7" customWidth="1"/>
    <col min="13616" max="13824" width="11.5546875" style="7"/>
    <col min="13825" max="13825" width="17.6640625" style="7" customWidth="1"/>
    <col min="13826" max="13826" width="4.109375" style="7" bestFit="1" customWidth="1"/>
    <col min="13827" max="13827" width="3.33203125" style="7" bestFit="1" customWidth="1"/>
    <col min="13828" max="13828" width="3.88671875" style="7" bestFit="1" customWidth="1"/>
    <col min="13829" max="13831" width="4.109375" style="7" bestFit="1" customWidth="1"/>
    <col min="13832" max="13832" width="3.88671875" style="7" bestFit="1" customWidth="1"/>
    <col min="13833" max="13833" width="4.109375" style="7" bestFit="1" customWidth="1"/>
    <col min="13834" max="13834" width="3.88671875" style="7" bestFit="1" customWidth="1"/>
    <col min="13835" max="13835" width="4.109375" style="7" bestFit="1" customWidth="1"/>
    <col min="13836" max="13837" width="3.88671875" style="7" bestFit="1" customWidth="1"/>
    <col min="13838" max="13838" width="4.109375" style="7" bestFit="1" customWidth="1"/>
    <col min="13839" max="13839" width="3.88671875" style="7" bestFit="1" customWidth="1"/>
    <col min="13840" max="13840" width="3.33203125" style="7" bestFit="1" customWidth="1"/>
    <col min="13841" max="13845" width="4.109375" style="7" bestFit="1" customWidth="1"/>
    <col min="13846" max="13846" width="5" style="7" bestFit="1" customWidth="1"/>
    <col min="13847" max="13847" width="5" style="7" customWidth="1"/>
    <col min="13848" max="13849" width="4.109375" style="7" bestFit="1" customWidth="1"/>
    <col min="13850" max="13851" width="3.33203125" style="7" bestFit="1" customWidth="1"/>
    <col min="13852" max="13852" width="3.44140625" style="7" bestFit="1" customWidth="1"/>
    <col min="13853" max="13854" width="4.109375" style="7" bestFit="1" customWidth="1"/>
    <col min="13855" max="13857" width="3.33203125" style="7" bestFit="1" customWidth="1"/>
    <col min="13858" max="13858" width="3.88671875" style="7" bestFit="1" customWidth="1"/>
    <col min="13859" max="13860" width="4.109375" style="7" bestFit="1" customWidth="1"/>
    <col min="13861" max="13861" width="3.88671875" style="7" bestFit="1" customWidth="1"/>
    <col min="13862" max="13862" width="4.109375" style="7" bestFit="1" customWidth="1"/>
    <col min="13863" max="13863" width="5.44140625" style="7" bestFit="1" customWidth="1"/>
    <col min="13864" max="13864" width="4.88671875" style="7" customWidth="1"/>
    <col min="13865" max="13865" width="3.44140625" style="7" bestFit="1" customWidth="1"/>
    <col min="13866" max="13866" width="4.109375" style="7" bestFit="1" customWidth="1"/>
    <col min="13867" max="13867" width="3.33203125" style="7" bestFit="1" customWidth="1"/>
    <col min="13868" max="13868" width="3.33203125" style="7" customWidth="1"/>
    <col min="13869" max="13869" width="3.33203125" style="7" bestFit="1" customWidth="1"/>
    <col min="13870" max="13870" width="3.88671875" style="7" bestFit="1" customWidth="1"/>
    <col min="13871" max="13871" width="4.33203125" style="7" customWidth="1"/>
    <col min="13872" max="14080" width="11.5546875" style="7"/>
    <col min="14081" max="14081" width="17.6640625" style="7" customWidth="1"/>
    <col min="14082" max="14082" width="4.109375" style="7" bestFit="1" customWidth="1"/>
    <col min="14083" max="14083" width="3.33203125" style="7" bestFit="1" customWidth="1"/>
    <col min="14084" max="14084" width="3.88671875" style="7" bestFit="1" customWidth="1"/>
    <col min="14085" max="14087" width="4.109375" style="7" bestFit="1" customWidth="1"/>
    <col min="14088" max="14088" width="3.88671875" style="7" bestFit="1" customWidth="1"/>
    <col min="14089" max="14089" width="4.109375" style="7" bestFit="1" customWidth="1"/>
    <col min="14090" max="14090" width="3.88671875" style="7" bestFit="1" customWidth="1"/>
    <col min="14091" max="14091" width="4.109375" style="7" bestFit="1" customWidth="1"/>
    <col min="14092" max="14093" width="3.88671875" style="7" bestFit="1" customWidth="1"/>
    <col min="14094" max="14094" width="4.109375" style="7" bestFit="1" customWidth="1"/>
    <col min="14095" max="14095" width="3.88671875" style="7" bestFit="1" customWidth="1"/>
    <col min="14096" max="14096" width="3.33203125" style="7" bestFit="1" customWidth="1"/>
    <col min="14097" max="14101" width="4.109375" style="7" bestFit="1" customWidth="1"/>
    <col min="14102" max="14102" width="5" style="7" bestFit="1" customWidth="1"/>
    <col min="14103" max="14103" width="5" style="7" customWidth="1"/>
    <col min="14104" max="14105" width="4.109375" style="7" bestFit="1" customWidth="1"/>
    <col min="14106" max="14107" width="3.33203125" style="7" bestFit="1" customWidth="1"/>
    <col min="14108" max="14108" width="3.44140625" style="7" bestFit="1" customWidth="1"/>
    <col min="14109" max="14110" width="4.109375" style="7" bestFit="1" customWidth="1"/>
    <col min="14111" max="14113" width="3.33203125" style="7" bestFit="1" customWidth="1"/>
    <col min="14114" max="14114" width="3.88671875" style="7" bestFit="1" customWidth="1"/>
    <col min="14115" max="14116" width="4.109375" style="7" bestFit="1" customWidth="1"/>
    <col min="14117" max="14117" width="3.88671875" style="7" bestFit="1" customWidth="1"/>
    <col min="14118" max="14118" width="4.109375" style="7" bestFit="1" customWidth="1"/>
    <col min="14119" max="14119" width="5.44140625" style="7" bestFit="1" customWidth="1"/>
    <col min="14120" max="14120" width="4.88671875" style="7" customWidth="1"/>
    <col min="14121" max="14121" width="3.44140625" style="7" bestFit="1" customWidth="1"/>
    <col min="14122" max="14122" width="4.109375" style="7" bestFit="1" customWidth="1"/>
    <col min="14123" max="14123" width="3.33203125" style="7" bestFit="1" customWidth="1"/>
    <col min="14124" max="14124" width="3.33203125" style="7" customWidth="1"/>
    <col min="14125" max="14125" width="3.33203125" style="7" bestFit="1" customWidth="1"/>
    <col min="14126" max="14126" width="3.88671875" style="7" bestFit="1" customWidth="1"/>
    <col min="14127" max="14127" width="4.33203125" style="7" customWidth="1"/>
    <col min="14128" max="14336" width="11.5546875" style="7"/>
    <col min="14337" max="14337" width="17.6640625" style="7" customWidth="1"/>
    <col min="14338" max="14338" width="4.109375" style="7" bestFit="1" customWidth="1"/>
    <col min="14339" max="14339" width="3.33203125" style="7" bestFit="1" customWidth="1"/>
    <col min="14340" max="14340" width="3.88671875" style="7" bestFit="1" customWidth="1"/>
    <col min="14341" max="14343" width="4.109375" style="7" bestFit="1" customWidth="1"/>
    <col min="14344" max="14344" width="3.88671875" style="7" bestFit="1" customWidth="1"/>
    <col min="14345" max="14345" width="4.109375" style="7" bestFit="1" customWidth="1"/>
    <col min="14346" max="14346" width="3.88671875" style="7" bestFit="1" customWidth="1"/>
    <col min="14347" max="14347" width="4.109375" style="7" bestFit="1" customWidth="1"/>
    <col min="14348" max="14349" width="3.88671875" style="7" bestFit="1" customWidth="1"/>
    <col min="14350" max="14350" width="4.109375" style="7" bestFit="1" customWidth="1"/>
    <col min="14351" max="14351" width="3.88671875" style="7" bestFit="1" customWidth="1"/>
    <col min="14352" max="14352" width="3.33203125" style="7" bestFit="1" customWidth="1"/>
    <col min="14353" max="14357" width="4.109375" style="7" bestFit="1" customWidth="1"/>
    <col min="14358" max="14358" width="5" style="7" bestFit="1" customWidth="1"/>
    <col min="14359" max="14359" width="5" style="7" customWidth="1"/>
    <col min="14360" max="14361" width="4.109375" style="7" bestFit="1" customWidth="1"/>
    <col min="14362" max="14363" width="3.33203125" style="7" bestFit="1" customWidth="1"/>
    <col min="14364" max="14364" width="3.44140625" style="7" bestFit="1" customWidth="1"/>
    <col min="14365" max="14366" width="4.109375" style="7" bestFit="1" customWidth="1"/>
    <col min="14367" max="14369" width="3.33203125" style="7" bestFit="1" customWidth="1"/>
    <col min="14370" max="14370" width="3.88671875" style="7" bestFit="1" customWidth="1"/>
    <col min="14371" max="14372" width="4.109375" style="7" bestFit="1" customWidth="1"/>
    <col min="14373" max="14373" width="3.88671875" style="7" bestFit="1" customWidth="1"/>
    <col min="14374" max="14374" width="4.109375" style="7" bestFit="1" customWidth="1"/>
    <col min="14375" max="14375" width="5.44140625" style="7" bestFit="1" customWidth="1"/>
    <col min="14376" max="14376" width="4.88671875" style="7" customWidth="1"/>
    <col min="14377" max="14377" width="3.44140625" style="7" bestFit="1" customWidth="1"/>
    <col min="14378" max="14378" width="4.109375" style="7" bestFit="1" customWidth="1"/>
    <col min="14379" max="14379" width="3.33203125" style="7" bestFit="1" customWidth="1"/>
    <col min="14380" max="14380" width="3.33203125" style="7" customWidth="1"/>
    <col min="14381" max="14381" width="3.33203125" style="7" bestFit="1" customWidth="1"/>
    <col min="14382" max="14382" width="3.88671875" style="7" bestFit="1" customWidth="1"/>
    <col min="14383" max="14383" width="4.33203125" style="7" customWidth="1"/>
    <col min="14384" max="14592" width="11.5546875" style="7"/>
    <col min="14593" max="14593" width="17.6640625" style="7" customWidth="1"/>
    <col min="14594" max="14594" width="4.109375" style="7" bestFit="1" customWidth="1"/>
    <col min="14595" max="14595" width="3.33203125" style="7" bestFit="1" customWidth="1"/>
    <col min="14596" max="14596" width="3.88671875" style="7" bestFit="1" customWidth="1"/>
    <col min="14597" max="14599" width="4.109375" style="7" bestFit="1" customWidth="1"/>
    <col min="14600" max="14600" width="3.88671875" style="7" bestFit="1" customWidth="1"/>
    <col min="14601" max="14601" width="4.109375" style="7" bestFit="1" customWidth="1"/>
    <col min="14602" max="14602" width="3.88671875" style="7" bestFit="1" customWidth="1"/>
    <col min="14603" max="14603" width="4.109375" style="7" bestFit="1" customWidth="1"/>
    <col min="14604" max="14605" width="3.88671875" style="7" bestFit="1" customWidth="1"/>
    <col min="14606" max="14606" width="4.109375" style="7" bestFit="1" customWidth="1"/>
    <col min="14607" max="14607" width="3.88671875" style="7" bestFit="1" customWidth="1"/>
    <col min="14608" max="14608" width="3.33203125" style="7" bestFit="1" customWidth="1"/>
    <col min="14609" max="14613" width="4.109375" style="7" bestFit="1" customWidth="1"/>
    <col min="14614" max="14614" width="5" style="7" bestFit="1" customWidth="1"/>
    <col min="14615" max="14615" width="5" style="7" customWidth="1"/>
    <col min="14616" max="14617" width="4.109375" style="7" bestFit="1" customWidth="1"/>
    <col min="14618" max="14619" width="3.33203125" style="7" bestFit="1" customWidth="1"/>
    <col min="14620" max="14620" width="3.44140625" style="7" bestFit="1" customWidth="1"/>
    <col min="14621" max="14622" width="4.109375" style="7" bestFit="1" customWidth="1"/>
    <col min="14623" max="14625" width="3.33203125" style="7" bestFit="1" customWidth="1"/>
    <col min="14626" max="14626" width="3.88671875" style="7" bestFit="1" customWidth="1"/>
    <col min="14627" max="14628" width="4.109375" style="7" bestFit="1" customWidth="1"/>
    <col min="14629" max="14629" width="3.88671875" style="7" bestFit="1" customWidth="1"/>
    <col min="14630" max="14630" width="4.109375" style="7" bestFit="1" customWidth="1"/>
    <col min="14631" max="14631" width="5.44140625" style="7" bestFit="1" customWidth="1"/>
    <col min="14632" max="14632" width="4.88671875" style="7" customWidth="1"/>
    <col min="14633" max="14633" width="3.44140625" style="7" bestFit="1" customWidth="1"/>
    <col min="14634" max="14634" width="4.109375" style="7" bestFit="1" customWidth="1"/>
    <col min="14635" max="14635" width="3.33203125" style="7" bestFit="1" customWidth="1"/>
    <col min="14636" max="14636" width="3.33203125" style="7" customWidth="1"/>
    <col min="14637" max="14637" width="3.33203125" style="7" bestFit="1" customWidth="1"/>
    <col min="14638" max="14638" width="3.88671875" style="7" bestFit="1" customWidth="1"/>
    <col min="14639" max="14639" width="4.33203125" style="7" customWidth="1"/>
    <col min="14640" max="14848" width="11.5546875" style="7"/>
    <col min="14849" max="14849" width="17.6640625" style="7" customWidth="1"/>
    <col min="14850" max="14850" width="4.109375" style="7" bestFit="1" customWidth="1"/>
    <col min="14851" max="14851" width="3.33203125" style="7" bestFit="1" customWidth="1"/>
    <col min="14852" max="14852" width="3.88671875" style="7" bestFit="1" customWidth="1"/>
    <col min="14853" max="14855" width="4.109375" style="7" bestFit="1" customWidth="1"/>
    <col min="14856" max="14856" width="3.88671875" style="7" bestFit="1" customWidth="1"/>
    <col min="14857" max="14857" width="4.109375" style="7" bestFit="1" customWidth="1"/>
    <col min="14858" max="14858" width="3.88671875" style="7" bestFit="1" customWidth="1"/>
    <col min="14859" max="14859" width="4.109375" style="7" bestFit="1" customWidth="1"/>
    <col min="14860" max="14861" width="3.88671875" style="7" bestFit="1" customWidth="1"/>
    <col min="14862" max="14862" width="4.109375" style="7" bestFit="1" customWidth="1"/>
    <col min="14863" max="14863" width="3.88671875" style="7" bestFit="1" customWidth="1"/>
    <col min="14864" max="14864" width="3.33203125" style="7" bestFit="1" customWidth="1"/>
    <col min="14865" max="14869" width="4.109375" style="7" bestFit="1" customWidth="1"/>
    <col min="14870" max="14870" width="5" style="7" bestFit="1" customWidth="1"/>
    <col min="14871" max="14871" width="5" style="7" customWidth="1"/>
    <col min="14872" max="14873" width="4.109375" style="7" bestFit="1" customWidth="1"/>
    <col min="14874" max="14875" width="3.33203125" style="7" bestFit="1" customWidth="1"/>
    <col min="14876" max="14876" width="3.44140625" style="7" bestFit="1" customWidth="1"/>
    <col min="14877" max="14878" width="4.109375" style="7" bestFit="1" customWidth="1"/>
    <col min="14879" max="14881" width="3.33203125" style="7" bestFit="1" customWidth="1"/>
    <col min="14882" max="14882" width="3.88671875" style="7" bestFit="1" customWidth="1"/>
    <col min="14883" max="14884" width="4.109375" style="7" bestFit="1" customWidth="1"/>
    <col min="14885" max="14885" width="3.88671875" style="7" bestFit="1" customWidth="1"/>
    <col min="14886" max="14886" width="4.109375" style="7" bestFit="1" customWidth="1"/>
    <col min="14887" max="14887" width="5.44140625" style="7" bestFit="1" customWidth="1"/>
    <col min="14888" max="14888" width="4.88671875" style="7" customWidth="1"/>
    <col min="14889" max="14889" width="3.44140625" style="7" bestFit="1" customWidth="1"/>
    <col min="14890" max="14890" width="4.109375" style="7" bestFit="1" customWidth="1"/>
    <col min="14891" max="14891" width="3.33203125" style="7" bestFit="1" customWidth="1"/>
    <col min="14892" max="14892" width="3.33203125" style="7" customWidth="1"/>
    <col min="14893" max="14893" width="3.33203125" style="7" bestFit="1" customWidth="1"/>
    <col min="14894" max="14894" width="3.88671875" style="7" bestFit="1" customWidth="1"/>
    <col min="14895" max="14895" width="4.33203125" style="7" customWidth="1"/>
    <col min="14896" max="15104" width="11.5546875" style="7"/>
    <col min="15105" max="15105" width="17.6640625" style="7" customWidth="1"/>
    <col min="15106" max="15106" width="4.109375" style="7" bestFit="1" customWidth="1"/>
    <col min="15107" max="15107" width="3.33203125" style="7" bestFit="1" customWidth="1"/>
    <col min="15108" max="15108" width="3.88671875" style="7" bestFit="1" customWidth="1"/>
    <col min="15109" max="15111" width="4.109375" style="7" bestFit="1" customWidth="1"/>
    <col min="15112" max="15112" width="3.88671875" style="7" bestFit="1" customWidth="1"/>
    <col min="15113" max="15113" width="4.109375" style="7" bestFit="1" customWidth="1"/>
    <col min="15114" max="15114" width="3.88671875" style="7" bestFit="1" customWidth="1"/>
    <col min="15115" max="15115" width="4.109375" style="7" bestFit="1" customWidth="1"/>
    <col min="15116" max="15117" width="3.88671875" style="7" bestFit="1" customWidth="1"/>
    <col min="15118" max="15118" width="4.109375" style="7" bestFit="1" customWidth="1"/>
    <col min="15119" max="15119" width="3.88671875" style="7" bestFit="1" customWidth="1"/>
    <col min="15120" max="15120" width="3.33203125" style="7" bestFit="1" customWidth="1"/>
    <col min="15121" max="15125" width="4.109375" style="7" bestFit="1" customWidth="1"/>
    <col min="15126" max="15126" width="5" style="7" bestFit="1" customWidth="1"/>
    <col min="15127" max="15127" width="5" style="7" customWidth="1"/>
    <col min="15128" max="15129" width="4.109375" style="7" bestFit="1" customWidth="1"/>
    <col min="15130" max="15131" width="3.33203125" style="7" bestFit="1" customWidth="1"/>
    <col min="15132" max="15132" width="3.44140625" style="7" bestFit="1" customWidth="1"/>
    <col min="15133" max="15134" width="4.109375" style="7" bestFit="1" customWidth="1"/>
    <col min="15135" max="15137" width="3.33203125" style="7" bestFit="1" customWidth="1"/>
    <col min="15138" max="15138" width="3.88671875" style="7" bestFit="1" customWidth="1"/>
    <col min="15139" max="15140" width="4.109375" style="7" bestFit="1" customWidth="1"/>
    <col min="15141" max="15141" width="3.88671875" style="7" bestFit="1" customWidth="1"/>
    <col min="15142" max="15142" width="4.109375" style="7" bestFit="1" customWidth="1"/>
    <col min="15143" max="15143" width="5.44140625" style="7" bestFit="1" customWidth="1"/>
    <col min="15144" max="15144" width="4.88671875" style="7" customWidth="1"/>
    <col min="15145" max="15145" width="3.44140625" style="7" bestFit="1" customWidth="1"/>
    <col min="15146" max="15146" width="4.109375" style="7" bestFit="1" customWidth="1"/>
    <col min="15147" max="15147" width="3.33203125" style="7" bestFit="1" customWidth="1"/>
    <col min="15148" max="15148" width="3.33203125" style="7" customWidth="1"/>
    <col min="15149" max="15149" width="3.33203125" style="7" bestFit="1" customWidth="1"/>
    <col min="15150" max="15150" width="3.88671875" style="7" bestFit="1" customWidth="1"/>
    <col min="15151" max="15151" width="4.33203125" style="7" customWidth="1"/>
    <col min="15152" max="15360" width="11.5546875" style="7"/>
    <col min="15361" max="15361" width="17.6640625" style="7" customWidth="1"/>
    <col min="15362" max="15362" width="4.109375" style="7" bestFit="1" customWidth="1"/>
    <col min="15363" max="15363" width="3.33203125" style="7" bestFit="1" customWidth="1"/>
    <col min="15364" max="15364" width="3.88671875" style="7" bestFit="1" customWidth="1"/>
    <col min="15365" max="15367" width="4.109375" style="7" bestFit="1" customWidth="1"/>
    <col min="15368" max="15368" width="3.88671875" style="7" bestFit="1" customWidth="1"/>
    <col min="15369" max="15369" width="4.109375" style="7" bestFit="1" customWidth="1"/>
    <col min="15370" max="15370" width="3.88671875" style="7" bestFit="1" customWidth="1"/>
    <col min="15371" max="15371" width="4.109375" style="7" bestFit="1" customWidth="1"/>
    <col min="15372" max="15373" width="3.88671875" style="7" bestFit="1" customWidth="1"/>
    <col min="15374" max="15374" width="4.109375" style="7" bestFit="1" customWidth="1"/>
    <col min="15375" max="15375" width="3.88671875" style="7" bestFit="1" customWidth="1"/>
    <col min="15376" max="15376" width="3.33203125" style="7" bestFit="1" customWidth="1"/>
    <col min="15377" max="15381" width="4.109375" style="7" bestFit="1" customWidth="1"/>
    <col min="15382" max="15382" width="5" style="7" bestFit="1" customWidth="1"/>
    <col min="15383" max="15383" width="5" style="7" customWidth="1"/>
    <col min="15384" max="15385" width="4.109375" style="7" bestFit="1" customWidth="1"/>
    <col min="15386" max="15387" width="3.33203125" style="7" bestFit="1" customWidth="1"/>
    <col min="15388" max="15388" width="3.44140625" style="7" bestFit="1" customWidth="1"/>
    <col min="15389" max="15390" width="4.109375" style="7" bestFit="1" customWidth="1"/>
    <col min="15391" max="15393" width="3.33203125" style="7" bestFit="1" customWidth="1"/>
    <col min="15394" max="15394" width="3.88671875" style="7" bestFit="1" customWidth="1"/>
    <col min="15395" max="15396" width="4.109375" style="7" bestFit="1" customWidth="1"/>
    <col min="15397" max="15397" width="3.88671875" style="7" bestFit="1" customWidth="1"/>
    <col min="15398" max="15398" width="4.109375" style="7" bestFit="1" customWidth="1"/>
    <col min="15399" max="15399" width="5.44140625" style="7" bestFit="1" customWidth="1"/>
    <col min="15400" max="15400" width="4.88671875" style="7" customWidth="1"/>
    <col min="15401" max="15401" width="3.44140625" style="7" bestFit="1" customWidth="1"/>
    <col min="15402" max="15402" width="4.109375" style="7" bestFit="1" customWidth="1"/>
    <col min="15403" max="15403" width="3.33203125" style="7" bestFit="1" customWidth="1"/>
    <col min="15404" max="15404" width="3.33203125" style="7" customWidth="1"/>
    <col min="15405" max="15405" width="3.33203125" style="7" bestFit="1" customWidth="1"/>
    <col min="15406" max="15406" width="3.88671875" style="7" bestFit="1" customWidth="1"/>
    <col min="15407" max="15407" width="4.33203125" style="7" customWidth="1"/>
    <col min="15408" max="15616" width="11.5546875" style="7"/>
    <col min="15617" max="15617" width="17.6640625" style="7" customWidth="1"/>
    <col min="15618" max="15618" width="4.109375" style="7" bestFit="1" customWidth="1"/>
    <col min="15619" max="15619" width="3.33203125" style="7" bestFit="1" customWidth="1"/>
    <col min="15620" max="15620" width="3.88671875" style="7" bestFit="1" customWidth="1"/>
    <col min="15621" max="15623" width="4.109375" style="7" bestFit="1" customWidth="1"/>
    <col min="15624" max="15624" width="3.88671875" style="7" bestFit="1" customWidth="1"/>
    <col min="15625" max="15625" width="4.109375" style="7" bestFit="1" customWidth="1"/>
    <col min="15626" max="15626" width="3.88671875" style="7" bestFit="1" customWidth="1"/>
    <col min="15627" max="15627" width="4.109375" style="7" bestFit="1" customWidth="1"/>
    <col min="15628" max="15629" width="3.88671875" style="7" bestFit="1" customWidth="1"/>
    <col min="15630" max="15630" width="4.109375" style="7" bestFit="1" customWidth="1"/>
    <col min="15631" max="15631" width="3.88671875" style="7" bestFit="1" customWidth="1"/>
    <col min="15632" max="15632" width="3.33203125" style="7" bestFit="1" customWidth="1"/>
    <col min="15633" max="15637" width="4.109375" style="7" bestFit="1" customWidth="1"/>
    <col min="15638" max="15638" width="5" style="7" bestFit="1" customWidth="1"/>
    <col min="15639" max="15639" width="5" style="7" customWidth="1"/>
    <col min="15640" max="15641" width="4.109375" style="7" bestFit="1" customWidth="1"/>
    <col min="15642" max="15643" width="3.33203125" style="7" bestFit="1" customWidth="1"/>
    <col min="15644" max="15644" width="3.44140625" style="7" bestFit="1" customWidth="1"/>
    <col min="15645" max="15646" width="4.109375" style="7" bestFit="1" customWidth="1"/>
    <col min="15647" max="15649" width="3.33203125" style="7" bestFit="1" customWidth="1"/>
    <col min="15650" max="15650" width="3.88671875" style="7" bestFit="1" customWidth="1"/>
    <col min="15651" max="15652" width="4.109375" style="7" bestFit="1" customWidth="1"/>
    <col min="15653" max="15653" width="3.88671875" style="7" bestFit="1" customWidth="1"/>
    <col min="15654" max="15654" width="4.109375" style="7" bestFit="1" customWidth="1"/>
    <col min="15655" max="15655" width="5.44140625" style="7" bestFit="1" customWidth="1"/>
    <col min="15656" max="15656" width="4.88671875" style="7" customWidth="1"/>
    <col min="15657" max="15657" width="3.44140625" style="7" bestFit="1" customWidth="1"/>
    <col min="15658" max="15658" width="4.109375" style="7" bestFit="1" customWidth="1"/>
    <col min="15659" max="15659" width="3.33203125" style="7" bestFit="1" customWidth="1"/>
    <col min="15660" max="15660" width="3.33203125" style="7" customWidth="1"/>
    <col min="15661" max="15661" width="3.33203125" style="7" bestFit="1" customWidth="1"/>
    <col min="15662" max="15662" width="3.88671875" style="7" bestFit="1" customWidth="1"/>
    <col min="15663" max="15663" width="4.33203125" style="7" customWidth="1"/>
    <col min="15664" max="15872" width="11.5546875" style="7"/>
    <col min="15873" max="15873" width="17.6640625" style="7" customWidth="1"/>
    <col min="15874" max="15874" width="4.109375" style="7" bestFit="1" customWidth="1"/>
    <col min="15875" max="15875" width="3.33203125" style="7" bestFit="1" customWidth="1"/>
    <col min="15876" max="15876" width="3.88671875" style="7" bestFit="1" customWidth="1"/>
    <col min="15877" max="15879" width="4.109375" style="7" bestFit="1" customWidth="1"/>
    <col min="15880" max="15880" width="3.88671875" style="7" bestFit="1" customWidth="1"/>
    <col min="15881" max="15881" width="4.109375" style="7" bestFit="1" customWidth="1"/>
    <col min="15882" max="15882" width="3.88671875" style="7" bestFit="1" customWidth="1"/>
    <col min="15883" max="15883" width="4.109375" style="7" bestFit="1" customWidth="1"/>
    <col min="15884" max="15885" width="3.88671875" style="7" bestFit="1" customWidth="1"/>
    <col min="15886" max="15886" width="4.109375" style="7" bestFit="1" customWidth="1"/>
    <col min="15887" max="15887" width="3.88671875" style="7" bestFit="1" customWidth="1"/>
    <col min="15888" max="15888" width="3.33203125" style="7" bestFit="1" customWidth="1"/>
    <col min="15889" max="15893" width="4.109375" style="7" bestFit="1" customWidth="1"/>
    <col min="15894" max="15894" width="5" style="7" bestFit="1" customWidth="1"/>
    <col min="15895" max="15895" width="5" style="7" customWidth="1"/>
    <col min="15896" max="15897" width="4.109375" style="7" bestFit="1" customWidth="1"/>
    <col min="15898" max="15899" width="3.33203125" style="7" bestFit="1" customWidth="1"/>
    <col min="15900" max="15900" width="3.44140625" style="7" bestFit="1" customWidth="1"/>
    <col min="15901" max="15902" width="4.109375" style="7" bestFit="1" customWidth="1"/>
    <col min="15903" max="15905" width="3.33203125" style="7" bestFit="1" customWidth="1"/>
    <col min="15906" max="15906" width="3.88671875" style="7" bestFit="1" customWidth="1"/>
    <col min="15907" max="15908" width="4.109375" style="7" bestFit="1" customWidth="1"/>
    <col min="15909" max="15909" width="3.88671875" style="7" bestFit="1" customWidth="1"/>
    <col min="15910" max="15910" width="4.109375" style="7" bestFit="1" customWidth="1"/>
    <col min="15911" max="15911" width="5.44140625" style="7" bestFit="1" customWidth="1"/>
    <col min="15912" max="15912" width="4.88671875" style="7" customWidth="1"/>
    <col min="15913" max="15913" width="3.44140625" style="7" bestFit="1" customWidth="1"/>
    <col min="15914" max="15914" width="4.109375" style="7" bestFit="1" customWidth="1"/>
    <col min="15915" max="15915" width="3.33203125" style="7" bestFit="1" customWidth="1"/>
    <col min="15916" max="15916" width="3.33203125" style="7" customWidth="1"/>
    <col min="15917" max="15917" width="3.33203125" style="7" bestFit="1" customWidth="1"/>
    <col min="15918" max="15918" width="3.88671875" style="7" bestFit="1" customWidth="1"/>
    <col min="15919" max="15919" width="4.33203125" style="7" customWidth="1"/>
    <col min="15920" max="16128" width="11.5546875" style="7"/>
    <col min="16129" max="16129" width="17.6640625" style="7" customWidth="1"/>
    <col min="16130" max="16130" width="4.109375" style="7" bestFit="1" customWidth="1"/>
    <col min="16131" max="16131" width="3.33203125" style="7" bestFit="1" customWidth="1"/>
    <col min="16132" max="16132" width="3.88671875" style="7" bestFit="1" customWidth="1"/>
    <col min="16133" max="16135" width="4.109375" style="7" bestFit="1" customWidth="1"/>
    <col min="16136" max="16136" width="3.88671875" style="7" bestFit="1" customWidth="1"/>
    <col min="16137" max="16137" width="4.109375" style="7" bestFit="1" customWidth="1"/>
    <col min="16138" max="16138" width="3.88671875" style="7" bestFit="1" customWidth="1"/>
    <col min="16139" max="16139" width="4.109375" style="7" bestFit="1" customWidth="1"/>
    <col min="16140" max="16141" width="3.88671875" style="7" bestFit="1" customWidth="1"/>
    <col min="16142" max="16142" width="4.109375" style="7" bestFit="1" customWidth="1"/>
    <col min="16143" max="16143" width="3.88671875" style="7" bestFit="1" customWidth="1"/>
    <col min="16144" max="16144" width="3.33203125" style="7" bestFit="1" customWidth="1"/>
    <col min="16145" max="16149" width="4.109375" style="7" bestFit="1" customWidth="1"/>
    <col min="16150" max="16150" width="5" style="7" bestFit="1" customWidth="1"/>
    <col min="16151" max="16151" width="5" style="7" customWidth="1"/>
    <col min="16152" max="16153" width="4.109375" style="7" bestFit="1" customWidth="1"/>
    <col min="16154" max="16155" width="3.33203125" style="7" bestFit="1" customWidth="1"/>
    <col min="16156" max="16156" width="3.44140625" style="7" bestFit="1" customWidth="1"/>
    <col min="16157" max="16158" width="4.109375" style="7" bestFit="1" customWidth="1"/>
    <col min="16159" max="16161" width="3.33203125" style="7" bestFit="1" customWidth="1"/>
    <col min="16162" max="16162" width="3.88671875" style="7" bestFit="1" customWidth="1"/>
    <col min="16163" max="16164" width="4.109375" style="7" bestFit="1" customWidth="1"/>
    <col min="16165" max="16165" width="3.88671875" style="7" bestFit="1" customWidth="1"/>
    <col min="16166" max="16166" width="4.109375" style="7" bestFit="1" customWidth="1"/>
    <col min="16167" max="16167" width="5.44140625" style="7" bestFit="1" customWidth="1"/>
    <col min="16168" max="16168" width="4.88671875" style="7" customWidth="1"/>
    <col min="16169" max="16169" width="3.44140625" style="7" bestFit="1" customWidth="1"/>
    <col min="16170" max="16170" width="4.109375" style="7" bestFit="1" customWidth="1"/>
    <col min="16171" max="16171" width="3.33203125" style="7" bestFit="1" customWidth="1"/>
    <col min="16172" max="16172" width="3.33203125" style="7" customWidth="1"/>
    <col min="16173" max="16173" width="3.33203125" style="7" bestFit="1" customWidth="1"/>
    <col min="16174" max="16174" width="3.88671875" style="7" bestFit="1" customWidth="1"/>
    <col min="16175" max="16175" width="4.33203125" style="7" customWidth="1"/>
    <col min="16176" max="16384" width="11.5546875" style="7"/>
  </cols>
  <sheetData>
    <row r="1" spans="1:50" s="39" customFormat="1" ht="18" customHeight="1" x14ac:dyDescent="0.35">
      <c r="A1" s="1344" t="s">
        <v>1132</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row>
    <row r="2" spans="1:50" s="41" customFormat="1" ht="27.9" customHeight="1" x14ac:dyDescent="0.5">
      <c r="A2" s="40" t="s">
        <v>50</v>
      </c>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row>
    <row r="3" spans="1:50" s="41" customFormat="1" ht="27.9" customHeight="1" x14ac:dyDescent="0.5">
      <c r="A3" s="42" t="s">
        <v>51</v>
      </c>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row>
    <row r="4" spans="1:50" s="43" customFormat="1" ht="18" customHeight="1" x14ac:dyDescent="0.3">
      <c r="A4" s="5">
        <v>46053</v>
      </c>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row>
    <row r="5" spans="1:50" ht="12.75" customHeight="1" thickBot="1" x14ac:dyDescent="0.3">
      <c r="A5" s="44"/>
    </row>
    <row r="6" spans="1:50" s="13" customFormat="1" ht="18" customHeight="1" x14ac:dyDescent="0.3">
      <c r="A6" s="45"/>
      <c r="B6" s="46" t="s">
        <v>52</v>
      </c>
      <c r="C6" s="47"/>
      <c r="D6" s="47"/>
      <c r="E6" s="47"/>
      <c r="F6" s="47"/>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8"/>
      <c r="AM6" s="49"/>
      <c r="AN6" s="45"/>
      <c r="AO6" s="46" t="s">
        <v>53</v>
      </c>
      <c r="AP6" s="47"/>
      <c r="AQ6" s="47"/>
      <c r="AR6" s="47"/>
      <c r="AS6" s="47"/>
      <c r="AT6" s="47"/>
      <c r="AU6" s="47"/>
    </row>
    <row r="7" spans="1:50" s="13" customFormat="1" ht="24" customHeight="1" x14ac:dyDescent="0.3">
      <c r="B7" s="50"/>
      <c r="C7" s="50"/>
      <c r="D7" s="50"/>
      <c r="E7" s="50"/>
      <c r="F7" s="50"/>
      <c r="G7" s="50"/>
      <c r="H7" s="50"/>
      <c r="I7" s="50"/>
      <c r="J7" s="50"/>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1"/>
      <c r="AM7" s="52"/>
      <c r="AO7" s="50"/>
      <c r="AP7" s="50"/>
      <c r="AQ7" s="50"/>
      <c r="AR7" s="50"/>
      <c r="AS7" s="50"/>
      <c r="AT7" s="50"/>
      <c r="AU7" s="50"/>
    </row>
    <row r="8" spans="1:50" ht="140.1" customHeight="1" x14ac:dyDescent="0.25">
      <c r="A8" s="53" t="s">
        <v>1</v>
      </c>
      <c r="B8" s="54" t="s">
        <v>16</v>
      </c>
      <c r="C8" s="54" t="s">
        <v>54</v>
      </c>
      <c r="D8" s="54" t="s">
        <v>55</v>
      </c>
      <c r="E8" s="54" t="s">
        <v>56</v>
      </c>
      <c r="F8" s="54" t="s">
        <v>57</v>
      </c>
      <c r="G8" s="54" t="s">
        <v>58</v>
      </c>
      <c r="H8" s="54" t="s">
        <v>59</v>
      </c>
      <c r="I8" s="54" t="s">
        <v>60</v>
      </c>
      <c r="J8" s="54" t="s">
        <v>61</v>
      </c>
      <c r="K8" s="54" t="s">
        <v>62</v>
      </c>
      <c r="L8" s="54" t="s">
        <v>63</v>
      </c>
      <c r="M8" s="54" t="s">
        <v>64</v>
      </c>
      <c r="N8" s="54" t="s">
        <v>65</v>
      </c>
      <c r="O8" s="54" t="s">
        <v>66</v>
      </c>
      <c r="P8" s="54" t="s">
        <v>67</v>
      </c>
      <c r="Q8" s="54" t="s">
        <v>68</v>
      </c>
      <c r="R8" s="54" t="s">
        <v>69</v>
      </c>
      <c r="S8" s="54" t="s">
        <v>70</v>
      </c>
      <c r="T8" s="54" t="s">
        <v>71</v>
      </c>
      <c r="U8" s="54" t="s">
        <v>72</v>
      </c>
      <c r="V8" s="54" t="s">
        <v>73</v>
      </c>
      <c r="W8" s="54" t="s">
        <v>74</v>
      </c>
      <c r="X8" s="54" t="s">
        <v>75</v>
      </c>
      <c r="Y8" s="54" t="s">
        <v>76</v>
      </c>
      <c r="Z8" s="54" t="s">
        <v>77</v>
      </c>
      <c r="AA8" s="54" t="s">
        <v>78</v>
      </c>
      <c r="AB8" s="54" t="s">
        <v>79</v>
      </c>
      <c r="AC8" s="54" t="s">
        <v>80</v>
      </c>
      <c r="AD8" s="54" t="s">
        <v>81</v>
      </c>
      <c r="AE8" s="54" t="s">
        <v>82</v>
      </c>
      <c r="AF8" s="54" t="s">
        <v>83</v>
      </c>
      <c r="AG8" s="54" t="s">
        <v>84</v>
      </c>
      <c r="AH8" s="54" t="s">
        <v>85</v>
      </c>
      <c r="AI8" s="54" t="s">
        <v>86</v>
      </c>
      <c r="AJ8" s="54" t="s">
        <v>87</v>
      </c>
      <c r="AK8" s="54" t="s">
        <v>88</v>
      </c>
      <c r="AL8" s="54" t="s">
        <v>89</v>
      </c>
      <c r="AM8" s="55" t="s">
        <v>90</v>
      </c>
      <c r="AN8" s="56" t="s">
        <v>91</v>
      </c>
      <c r="AO8" s="57" t="s">
        <v>92</v>
      </c>
      <c r="AP8" s="58" t="s">
        <v>8</v>
      </c>
      <c r="AQ8" s="58" t="s">
        <v>93</v>
      </c>
      <c r="AR8" s="58" t="s">
        <v>94</v>
      </c>
      <c r="AS8" s="58" t="s">
        <v>95</v>
      </c>
      <c r="AT8" s="58" t="s">
        <v>96</v>
      </c>
      <c r="AU8" s="59" t="s">
        <v>97</v>
      </c>
    </row>
    <row r="9" spans="1:50" ht="6" customHeight="1" x14ac:dyDescent="0.25">
      <c r="A9" s="60"/>
      <c r="B9" s="61"/>
      <c r="C9" s="61"/>
      <c r="D9" s="61"/>
      <c r="E9" s="61"/>
      <c r="F9" s="61"/>
      <c r="G9" s="61"/>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2"/>
      <c r="AN9" s="63"/>
      <c r="AO9" s="61"/>
      <c r="AP9" s="61"/>
      <c r="AQ9" s="61"/>
      <c r="AR9" s="61"/>
      <c r="AS9" s="61"/>
      <c r="AT9" s="61"/>
      <c r="AU9" s="63"/>
    </row>
    <row r="10" spans="1:50" s="64" customFormat="1" ht="6" customHeight="1" x14ac:dyDescent="0.3">
      <c r="AM10" s="65"/>
      <c r="AU10" s="65"/>
    </row>
    <row r="11" spans="1:50" s="24" customFormat="1" ht="20.100000000000001" customHeight="1" x14ac:dyDescent="0.3">
      <c r="A11" s="20" t="s">
        <v>29</v>
      </c>
      <c r="B11" s="66">
        <v>12</v>
      </c>
      <c r="C11" s="66">
        <v>2</v>
      </c>
      <c r="D11" s="66">
        <v>2</v>
      </c>
      <c r="E11" s="66">
        <v>4</v>
      </c>
      <c r="F11" s="66">
        <v>6</v>
      </c>
      <c r="G11" s="66">
        <v>10</v>
      </c>
      <c r="H11" s="66">
        <v>2</v>
      </c>
      <c r="I11" s="66">
        <v>6</v>
      </c>
      <c r="J11" s="66">
        <v>4</v>
      </c>
      <c r="K11" s="66">
        <v>14</v>
      </c>
      <c r="L11" s="66">
        <v>3</v>
      </c>
      <c r="M11" s="66">
        <v>1</v>
      </c>
      <c r="N11" s="66">
        <v>10</v>
      </c>
      <c r="O11" s="66">
        <v>7</v>
      </c>
      <c r="P11" s="66">
        <v>2</v>
      </c>
      <c r="Q11" s="66">
        <v>4</v>
      </c>
      <c r="R11" s="66">
        <v>8</v>
      </c>
      <c r="S11" s="66">
        <v>7</v>
      </c>
      <c r="T11" s="66">
        <v>14</v>
      </c>
      <c r="U11" s="66">
        <v>2</v>
      </c>
      <c r="V11" s="67">
        <v>0</v>
      </c>
      <c r="W11" s="67">
        <v>6</v>
      </c>
      <c r="X11" s="67">
        <v>5</v>
      </c>
      <c r="Y11" s="67">
        <v>1</v>
      </c>
      <c r="Z11" s="67">
        <v>0</v>
      </c>
      <c r="AA11" s="67">
        <v>2</v>
      </c>
      <c r="AB11" s="67">
        <v>4</v>
      </c>
      <c r="AC11" s="67">
        <v>7</v>
      </c>
      <c r="AD11" s="67">
        <v>1</v>
      </c>
      <c r="AE11" s="67">
        <v>1</v>
      </c>
      <c r="AF11" s="67">
        <v>0</v>
      </c>
      <c r="AG11" s="67">
        <v>1</v>
      </c>
      <c r="AH11" s="67">
        <v>3</v>
      </c>
      <c r="AI11" s="67">
        <v>3</v>
      </c>
      <c r="AJ11" s="67">
        <v>1</v>
      </c>
      <c r="AK11" s="67">
        <v>3</v>
      </c>
      <c r="AL11" s="67">
        <v>0</v>
      </c>
      <c r="AM11" s="68">
        <v>158</v>
      </c>
      <c r="AN11" s="68">
        <v>6</v>
      </c>
      <c r="AO11" s="67">
        <v>1</v>
      </c>
      <c r="AP11" s="67">
        <v>7</v>
      </c>
      <c r="AQ11" s="67">
        <v>0</v>
      </c>
      <c r="AR11" s="67">
        <v>1</v>
      </c>
      <c r="AS11" s="67">
        <v>0</v>
      </c>
      <c r="AT11" s="67">
        <v>1</v>
      </c>
      <c r="AU11" s="68">
        <v>10</v>
      </c>
      <c r="AV11" s="69"/>
      <c r="AW11" s="22"/>
      <c r="AX11" s="23"/>
    </row>
    <row r="12" spans="1:50" s="24" customFormat="1" ht="20.100000000000001" customHeight="1" x14ac:dyDescent="0.3">
      <c r="A12" s="20" t="s">
        <v>30</v>
      </c>
      <c r="B12" s="66">
        <v>2</v>
      </c>
      <c r="C12" s="66">
        <v>0</v>
      </c>
      <c r="D12" s="66">
        <v>0</v>
      </c>
      <c r="E12" s="66">
        <v>0</v>
      </c>
      <c r="F12" s="66">
        <v>1</v>
      </c>
      <c r="G12" s="66">
        <v>0</v>
      </c>
      <c r="H12" s="66">
        <v>0</v>
      </c>
      <c r="I12" s="66">
        <v>1</v>
      </c>
      <c r="J12" s="66">
        <v>0</v>
      </c>
      <c r="K12" s="66">
        <v>1</v>
      </c>
      <c r="L12" s="66">
        <v>0</v>
      </c>
      <c r="M12" s="66">
        <v>0</v>
      </c>
      <c r="N12" s="66">
        <v>1</v>
      </c>
      <c r="O12" s="66">
        <v>0</v>
      </c>
      <c r="P12" s="66">
        <v>0</v>
      </c>
      <c r="Q12" s="66">
        <v>0</v>
      </c>
      <c r="R12" s="66">
        <v>2</v>
      </c>
      <c r="S12" s="66">
        <v>1</v>
      </c>
      <c r="T12" s="66">
        <v>2</v>
      </c>
      <c r="U12" s="66">
        <v>0</v>
      </c>
      <c r="V12" s="67">
        <v>0</v>
      </c>
      <c r="W12" s="67">
        <v>0</v>
      </c>
      <c r="X12" s="67">
        <v>0</v>
      </c>
      <c r="Y12" s="67">
        <v>0</v>
      </c>
      <c r="Z12" s="67">
        <v>0</v>
      </c>
      <c r="AA12" s="67">
        <v>0</v>
      </c>
      <c r="AB12" s="67">
        <v>0</v>
      </c>
      <c r="AC12" s="67">
        <v>0</v>
      </c>
      <c r="AD12" s="67">
        <v>0</v>
      </c>
      <c r="AE12" s="67">
        <v>0</v>
      </c>
      <c r="AF12" s="67">
        <v>0</v>
      </c>
      <c r="AG12" s="67">
        <v>0</v>
      </c>
      <c r="AH12" s="67">
        <v>1</v>
      </c>
      <c r="AI12" s="67">
        <v>0</v>
      </c>
      <c r="AJ12" s="67">
        <v>0</v>
      </c>
      <c r="AK12" s="67">
        <v>0</v>
      </c>
      <c r="AL12" s="67">
        <v>0</v>
      </c>
      <c r="AM12" s="68">
        <v>12</v>
      </c>
      <c r="AN12" s="68">
        <v>0</v>
      </c>
      <c r="AO12" s="67">
        <v>0</v>
      </c>
      <c r="AP12" s="67">
        <v>0</v>
      </c>
      <c r="AQ12" s="67">
        <v>0</v>
      </c>
      <c r="AR12" s="67">
        <v>0</v>
      </c>
      <c r="AS12" s="67">
        <v>0</v>
      </c>
      <c r="AT12" s="67">
        <v>0</v>
      </c>
      <c r="AU12" s="68">
        <v>0</v>
      </c>
      <c r="AV12" s="69"/>
      <c r="AW12" s="22"/>
      <c r="AX12" s="23"/>
    </row>
    <row r="13" spans="1:50" s="24" customFormat="1" ht="20.100000000000001" customHeight="1" x14ac:dyDescent="0.3">
      <c r="A13" s="20" t="s">
        <v>98</v>
      </c>
      <c r="B13" s="66">
        <v>12</v>
      </c>
      <c r="C13" s="66">
        <v>1</v>
      </c>
      <c r="D13" s="66">
        <v>3</v>
      </c>
      <c r="E13" s="66">
        <v>6</v>
      </c>
      <c r="F13" s="66">
        <v>5</v>
      </c>
      <c r="G13" s="66">
        <v>9</v>
      </c>
      <c r="H13" s="66">
        <v>3</v>
      </c>
      <c r="I13" s="66">
        <v>6</v>
      </c>
      <c r="J13" s="66">
        <v>4</v>
      </c>
      <c r="K13" s="66">
        <v>12</v>
      </c>
      <c r="L13" s="66">
        <v>2</v>
      </c>
      <c r="M13" s="66">
        <v>2</v>
      </c>
      <c r="N13" s="66">
        <v>12</v>
      </c>
      <c r="O13" s="66">
        <v>9</v>
      </c>
      <c r="P13" s="66">
        <v>2</v>
      </c>
      <c r="Q13" s="66">
        <v>3</v>
      </c>
      <c r="R13" s="66">
        <v>5</v>
      </c>
      <c r="S13" s="66">
        <v>4</v>
      </c>
      <c r="T13" s="66">
        <v>14</v>
      </c>
      <c r="U13" s="66">
        <v>3</v>
      </c>
      <c r="V13" s="67">
        <v>0</v>
      </c>
      <c r="W13" s="67">
        <v>4</v>
      </c>
      <c r="X13" s="67">
        <v>6</v>
      </c>
      <c r="Y13" s="67">
        <v>1</v>
      </c>
      <c r="Z13" s="67">
        <v>1</v>
      </c>
      <c r="AA13" s="67">
        <v>1</v>
      </c>
      <c r="AB13" s="67">
        <v>4</v>
      </c>
      <c r="AC13" s="67">
        <v>7</v>
      </c>
      <c r="AD13" s="67">
        <v>1</v>
      </c>
      <c r="AE13" s="67">
        <v>1</v>
      </c>
      <c r="AF13" s="67">
        <v>1</v>
      </c>
      <c r="AG13" s="67">
        <v>2</v>
      </c>
      <c r="AH13" s="67">
        <v>4</v>
      </c>
      <c r="AI13" s="67">
        <v>4</v>
      </c>
      <c r="AJ13" s="67">
        <v>2</v>
      </c>
      <c r="AK13" s="67">
        <v>4</v>
      </c>
      <c r="AL13" s="67">
        <v>0</v>
      </c>
      <c r="AM13" s="68">
        <v>160</v>
      </c>
      <c r="AN13" s="68">
        <v>8</v>
      </c>
      <c r="AO13" s="67">
        <v>2</v>
      </c>
      <c r="AP13" s="67">
        <v>4</v>
      </c>
      <c r="AQ13" s="67">
        <v>1</v>
      </c>
      <c r="AR13" s="67">
        <v>0</v>
      </c>
      <c r="AS13" s="67">
        <v>1</v>
      </c>
      <c r="AT13" s="67">
        <v>1</v>
      </c>
      <c r="AU13" s="68">
        <v>9</v>
      </c>
      <c r="AV13" s="69"/>
      <c r="AW13" s="22"/>
      <c r="AX13" s="23"/>
    </row>
    <row r="14" spans="1:50" s="24" customFormat="1" ht="20.100000000000001" customHeight="1" x14ac:dyDescent="0.3">
      <c r="A14" s="26" t="s">
        <v>32</v>
      </c>
      <c r="B14" s="66">
        <v>1</v>
      </c>
      <c r="C14" s="66">
        <v>0</v>
      </c>
      <c r="D14" s="66">
        <v>0</v>
      </c>
      <c r="E14" s="66">
        <v>1</v>
      </c>
      <c r="F14" s="66">
        <v>1</v>
      </c>
      <c r="G14" s="66">
        <v>0</v>
      </c>
      <c r="H14" s="66">
        <v>0</v>
      </c>
      <c r="I14" s="66">
        <v>0</v>
      </c>
      <c r="J14" s="66">
        <v>0</v>
      </c>
      <c r="K14" s="66">
        <v>1</v>
      </c>
      <c r="L14" s="66">
        <v>0</v>
      </c>
      <c r="M14" s="66">
        <v>0</v>
      </c>
      <c r="N14" s="66">
        <v>0</v>
      </c>
      <c r="O14" s="66">
        <v>1</v>
      </c>
      <c r="P14" s="66">
        <v>0</v>
      </c>
      <c r="Q14" s="66">
        <v>1</v>
      </c>
      <c r="R14" s="66">
        <v>1</v>
      </c>
      <c r="S14" s="66">
        <v>1</v>
      </c>
      <c r="T14" s="66">
        <v>1</v>
      </c>
      <c r="U14" s="66">
        <v>0</v>
      </c>
      <c r="V14" s="67">
        <v>0</v>
      </c>
      <c r="W14" s="67">
        <v>0</v>
      </c>
      <c r="X14" s="67">
        <v>0</v>
      </c>
      <c r="Y14" s="67">
        <v>0</v>
      </c>
      <c r="Z14" s="67">
        <v>0</v>
      </c>
      <c r="AA14" s="67">
        <v>0</v>
      </c>
      <c r="AB14" s="67">
        <v>0</v>
      </c>
      <c r="AC14" s="67">
        <v>1</v>
      </c>
      <c r="AD14" s="67">
        <v>0</v>
      </c>
      <c r="AE14" s="67">
        <v>0</v>
      </c>
      <c r="AF14" s="67">
        <v>0</v>
      </c>
      <c r="AG14" s="67">
        <v>0</v>
      </c>
      <c r="AH14" s="67">
        <v>0</v>
      </c>
      <c r="AI14" s="67">
        <v>0</v>
      </c>
      <c r="AJ14" s="67">
        <v>0</v>
      </c>
      <c r="AK14" s="67">
        <v>0</v>
      </c>
      <c r="AL14" s="67">
        <v>0</v>
      </c>
      <c r="AM14" s="68">
        <v>10</v>
      </c>
      <c r="AN14" s="68">
        <v>1</v>
      </c>
      <c r="AO14" s="67">
        <v>0</v>
      </c>
      <c r="AP14" s="67">
        <v>0</v>
      </c>
      <c r="AQ14" s="67">
        <v>0</v>
      </c>
      <c r="AR14" s="67">
        <v>0</v>
      </c>
      <c r="AS14" s="67">
        <v>0</v>
      </c>
      <c r="AT14" s="67">
        <v>0</v>
      </c>
      <c r="AU14" s="68">
        <v>0</v>
      </c>
      <c r="AV14" s="69"/>
      <c r="AW14" s="22"/>
      <c r="AX14" s="23"/>
    </row>
    <row r="15" spans="1:50" s="24" customFormat="1" ht="20.100000000000001" customHeight="1" x14ac:dyDescent="0.3">
      <c r="A15" s="26" t="s">
        <v>33</v>
      </c>
      <c r="B15" s="66">
        <v>2</v>
      </c>
      <c r="C15" s="66">
        <v>1</v>
      </c>
      <c r="D15" s="66">
        <v>1</v>
      </c>
      <c r="E15" s="66">
        <v>3</v>
      </c>
      <c r="F15" s="66">
        <v>2</v>
      </c>
      <c r="G15" s="66">
        <v>0</v>
      </c>
      <c r="H15" s="66">
        <v>1</v>
      </c>
      <c r="I15" s="66">
        <v>1</v>
      </c>
      <c r="J15" s="66">
        <v>1</v>
      </c>
      <c r="K15" s="66">
        <v>3</v>
      </c>
      <c r="L15" s="66">
        <v>1</v>
      </c>
      <c r="M15" s="66">
        <v>0</v>
      </c>
      <c r="N15" s="66">
        <v>4</v>
      </c>
      <c r="O15" s="66">
        <v>1</v>
      </c>
      <c r="P15" s="66">
        <v>0</v>
      </c>
      <c r="Q15" s="66">
        <v>1</v>
      </c>
      <c r="R15" s="66">
        <v>2</v>
      </c>
      <c r="S15" s="66">
        <v>1</v>
      </c>
      <c r="T15" s="66">
        <v>6</v>
      </c>
      <c r="U15" s="66">
        <v>1</v>
      </c>
      <c r="V15" s="67">
        <v>0</v>
      </c>
      <c r="W15" s="67">
        <v>0</v>
      </c>
      <c r="X15" s="67">
        <v>0</v>
      </c>
      <c r="Y15" s="67">
        <v>0</v>
      </c>
      <c r="Z15" s="67">
        <v>0</v>
      </c>
      <c r="AA15" s="67">
        <v>0</v>
      </c>
      <c r="AB15" s="67">
        <v>1</v>
      </c>
      <c r="AC15" s="67">
        <v>3</v>
      </c>
      <c r="AD15" s="67">
        <v>0</v>
      </c>
      <c r="AE15" s="67">
        <v>0</v>
      </c>
      <c r="AF15" s="67">
        <v>0</v>
      </c>
      <c r="AG15" s="67">
        <v>0</v>
      </c>
      <c r="AH15" s="67">
        <v>2</v>
      </c>
      <c r="AI15" s="67">
        <v>0</v>
      </c>
      <c r="AJ15" s="67">
        <v>0</v>
      </c>
      <c r="AK15" s="67">
        <v>0</v>
      </c>
      <c r="AL15" s="67">
        <v>0</v>
      </c>
      <c r="AM15" s="68">
        <v>38</v>
      </c>
      <c r="AN15" s="68">
        <v>0</v>
      </c>
      <c r="AO15" s="67">
        <v>0</v>
      </c>
      <c r="AP15" s="67">
        <v>1</v>
      </c>
      <c r="AQ15" s="67">
        <v>1</v>
      </c>
      <c r="AR15" s="67">
        <v>0</v>
      </c>
      <c r="AS15" s="67">
        <v>0</v>
      </c>
      <c r="AT15" s="67">
        <v>0</v>
      </c>
      <c r="AU15" s="68">
        <v>2</v>
      </c>
      <c r="AV15" s="69"/>
      <c r="AW15" s="22"/>
      <c r="AX15" s="23"/>
    </row>
    <row r="16" spans="1:50" s="24" customFormat="1" ht="20.100000000000001" customHeight="1" x14ac:dyDescent="0.3">
      <c r="A16" s="24" t="s">
        <v>34</v>
      </c>
      <c r="B16" s="66">
        <v>4</v>
      </c>
      <c r="C16" s="66">
        <v>1</v>
      </c>
      <c r="D16" s="66">
        <v>1</v>
      </c>
      <c r="E16" s="66">
        <v>3</v>
      </c>
      <c r="F16" s="66">
        <v>4</v>
      </c>
      <c r="G16" s="66">
        <v>4</v>
      </c>
      <c r="H16" s="66">
        <v>1</v>
      </c>
      <c r="I16" s="66">
        <v>2</v>
      </c>
      <c r="J16" s="66">
        <v>1</v>
      </c>
      <c r="K16" s="66">
        <v>7</v>
      </c>
      <c r="L16" s="66">
        <v>1</v>
      </c>
      <c r="M16" s="66">
        <v>1</v>
      </c>
      <c r="N16" s="66">
        <v>11</v>
      </c>
      <c r="O16" s="66">
        <v>3</v>
      </c>
      <c r="P16" s="66">
        <v>1</v>
      </c>
      <c r="Q16" s="66">
        <v>3</v>
      </c>
      <c r="R16" s="66">
        <v>6</v>
      </c>
      <c r="S16" s="66">
        <v>4</v>
      </c>
      <c r="T16" s="66">
        <v>13</v>
      </c>
      <c r="U16" s="66">
        <v>1</v>
      </c>
      <c r="V16" s="67">
        <v>0</v>
      </c>
      <c r="W16" s="67">
        <v>1</v>
      </c>
      <c r="X16" s="67">
        <v>2</v>
      </c>
      <c r="Y16" s="67">
        <v>0</v>
      </c>
      <c r="Z16" s="67">
        <v>0</v>
      </c>
      <c r="AA16" s="67">
        <v>0</v>
      </c>
      <c r="AB16" s="67">
        <v>2</v>
      </c>
      <c r="AC16" s="67">
        <v>4</v>
      </c>
      <c r="AD16" s="67">
        <v>0</v>
      </c>
      <c r="AE16" s="67">
        <v>1</v>
      </c>
      <c r="AF16" s="67">
        <v>0</v>
      </c>
      <c r="AG16" s="67">
        <v>1</v>
      </c>
      <c r="AH16" s="67">
        <v>2</v>
      </c>
      <c r="AI16" s="67">
        <v>1</v>
      </c>
      <c r="AJ16" s="67">
        <v>1</v>
      </c>
      <c r="AK16" s="67">
        <v>1</v>
      </c>
      <c r="AL16" s="67">
        <v>0</v>
      </c>
      <c r="AM16" s="68">
        <v>88</v>
      </c>
      <c r="AN16" s="68">
        <v>4</v>
      </c>
      <c r="AO16" s="67">
        <v>0</v>
      </c>
      <c r="AP16" s="67">
        <v>3</v>
      </c>
      <c r="AQ16" s="67">
        <v>1</v>
      </c>
      <c r="AR16" s="67">
        <v>0</v>
      </c>
      <c r="AS16" s="67">
        <v>0</v>
      </c>
      <c r="AT16" s="67">
        <v>1</v>
      </c>
      <c r="AU16" s="68">
        <v>5</v>
      </c>
      <c r="AV16" s="69"/>
      <c r="AW16" s="22"/>
      <c r="AX16" s="23"/>
    </row>
    <row r="17" spans="1:50" s="24" customFormat="1" ht="20.100000000000001" customHeight="1" x14ac:dyDescent="0.3">
      <c r="A17" s="24" t="s">
        <v>35</v>
      </c>
      <c r="B17" s="66">
        <v>0</v>
      </c>
      <c r="C17" s="66">
        <v>0</v>
      </c>
      <c r="D17" s="66">
        <v>0</v>
      </c>
      <c r="E17" s="66">
        <v>0</v>
      </c>
      <c r="F17" s="66">
        <v>0</v>
      </c>
      <c r="G17" s="66">
        <v>0</v>
      </c>
      <c r="H17" s="66">
        <v>0</v>
      </c>
      <c r="I17" s="66">
        <v>0</v>
      </c>
      <c r="J17" s="66">
        <v>0</v>
      </c>
      <c r="K17" s="66">
        <v>0</v>
      </c>
      <c r="L17" s="66">
        <v>0</v>
      </c>
      <c r="M17" s="66">
        <v>0</v>
      </c>
      <c r="N17" s="66">
        <v>1</v>
      </c>
      <c r="O17" s="66">
        <v>0</v>
      </c>
      <c r="P17" s="66">
        <v>0</v>
      </c>
      <c r="Q17" s="66">
        <v>0</v>
      </c>
      <c r="R17" s="66">
        <v>0</v>
      </c>
      <c r="S17" s="66">
        <v>0</v>
      </c>
      <c r="T17" s="66">
        <v>0</v>
      </c>
      <c r="U17" s="66">
        <v>0</v>
      </c>
      <c r="V17" s="67">
        <v>0</v>
      </c>
      <c r="W17" s="67">
        <v>0</v>
      </c>
      <c r="X17" s="67">
        <v>0</v>
      </c>
      <c r="Y17" s="67">
        <v>0</v>
      </c>
      <c r="Z17" s="67">
        <v>0</v>
      </c>
      <c r="AA17" s="67">
        <v>0</v>
      </c>
      <c r="AB17" s="67">
        <v>0</v>
      </c>
      <c r="AC17" s="67">
        <v>0</v>
      </c>
      <c r="AD17" s="67">
        <v>0</v>
      </c>
      <c r="AE17" s="67">
        <v>0</v>
      </c>
      <c r="AF17" s="67">
        <v>0</v>
      </c>
      <c r="AG17" s="67">
        <v>0</v>
      </c>
      <c r="AH17" s="67">
        <v>0</v>
      </c>
      <c r="AI17" s="67">
        <v>0</v>
      </c>
      <c r="AJ17" s="67">
        <v>0</v>
      </c>
      <c r="AK17" s="67">
        <v>0</v>
      </c>
      <c r="AL17" s="67">
        <v>0</v>
      </c>
      <c r="AM17" s="68">
        <v>1</v>
      </c>
      <c r="AN17" s="68">
        <v>0</v>
      </c>
      <c r="AO17" s="67">
        <v>0</v>
      </c>
      <c r="AP17" s="67">
        <v>0</v>
      </c>
      <c r="AQ17" s="67">
        <v>0</v>
      </c>
      <c r="AR17" s="67">
        <v>0</v>
      </c>
      <c r="AS17" s="67">
        <v>0</v>
      </c>
      <c r="AT17" s="67">
        <v>0</v>
      </c>
      <c r="AU17" s="68">
        <v>0</v>
      </c>
      <c r="AV17" s="69"/>
      <c r="AW17" s="22"/>
      <c r="AX17" s="23"/>
    </row>
    <row r="18" spans="1:50" s="24" customFormat="1" ht="20.100000000000001" customHeight="1" x14ac:dyDescent="0.3">
      <c r="A18" s="24" t="s">
        <v>36</v>
      </c>
      <c r="B18" s="66">
        <v>5</v>
      </c>
      <c r="C18" s="66">
        <v>1</v>
      </c>
      <c r="D18" s="66">
        <v>2</v>
      </c>
      <c r="E18" s="66">
        <v>2</v>
      </c>
      <c r="F18" s="66">
        <v>3</v>
      </c>
      <c r="G18" s="66">
        <v>2</v>
      </c>
      <c r="H18" s="66">
        <v>2</v>
      </c>
      <c r="I18" s="66">
        <v>3</v>
      </c>
      <c r="J18" s="66">
        <v>1</v>
      </c>
      <c r="K18" s="66">
        <v>5</v>
      </c>
      <c r="L18" s="66">
        <v>1</v>
      </c>
      <c r="M18" s="66">
        <v>0</v>
      </c>
      <c r="N18" s="66">
        <v>6</v>
      </c>
      <c r="O18" s="66">
        <v>2</v>
      </c>
      <c r="P18" s="66">
        <v>0</v>
      </c>
      <c r="Q18" s="66">
        <v>2</v>
      </c>
      <c r="R18" s="66">
        <v>5</v>
      </c>
      <c r="S18" s="66">
        <v>0</v>
      </c>
      <c r="T18" s="66">
        <v>8</v>
      </c>
      <c r="U18" s="66">
        <v>0</v>
      </c>
      <c r="V18" s="67">
        <v>0</v>
      </c>
      <c r="W18" s="67">
        <v>3</v>
      </c>
      <c r="X18" s="67">
        <v>2</v>
      </c>
      <c r="Y18" s="67">
        <v>1</v>
      </c>
      <c r="Z18" s="67">
        <v>0</v>
      </c>
      <c r="AA18" s="67">
        <v>0</v>
      </c>
      <c r="AB18" s="67">
        <v>3</v>
      </c>
      <c r="AC18" s="67">
        <v>2</v>
      </c>
      <c r="AD18" s="67">
        <v>1</v>
      </c>
      <c r="AE18" s="67">
        <v>1</v>
      </c>
      <c r="AF18" s="67">
        <v>0</v>
      </c>
      <c r="AG18" s="67">
        <v>1</v>
      </c>
      <c r="AH18" s="67">
        <v>1</v>
      </c>
      <c r="AI18" s="67">
        <v>1</v>
      </c>
      <c r="AJ18" s="67">
        <v>1</v>
      </c>
      <c r="AK18" s="67">
        <v>1</v>
      </c>
      <c r="AL18" s="67">
        <v>0</v>
      </c>
      <c r="AM18" s="68">
        <v>68</v>
      </c>
      <c r="AN18" s="68">
        <v>5</v>
      </c>
      <c r="AO18" s="67">
        <v>1</v>
      </c>
      <c r="AP18" s="67">
        <v>4</v>
      </c>
      <c r="AQ18" s="67">
        <v>0</v>
      </c>
      <c r="AR18" s="67">
        <v>0</v>
      </c>
      <c r="AS18" s="67">
        <v>0</v>
      </c>
      <c r="AT18" s="67">
        <v>1</v>
      </c>
      <c r="AU18" s="68">
        <v>6</v>
      </c>
      <c r="AV18" s="69"/>
      <c r="AW18" s="22"/>
      <c r="AX18" s="23"/>
    </row>
    <row r="19" spans="1:50" s="24" customFormat="1" ht="20.100000000000001" customHeight="1" x14ac:dyDescent="0.3">
      <c r="A19" s="24" t="s">
        <v>37</v>
      </c>
      <c r="B19" s="66">
        <v>2</v>
      </c>
      <c r="C19" s="66">
        <v>0</v>
      </c>
      <c r="D19" s="66">
        <v>0</v>
      </c>
      <c r="E19" s="66">
        <v>2</v>
      </c>
      <c r="F19" s="66">
        <v>0</v>
      </c>
      <c r="G19" s="66">
        <v>3</v>
      </c>
      <c r="H19" s="66">
        <v>0</v>
      </c>
      <c r="I19" s="66">
        <v>5</v>
      </c>
      <c r="J19" s="66">
        <v>1</v>
      </c>
      <c r="K19" s="66">
        <v>2</v>
      </c>
      <c r="L19" s="66">
        <v>0</v>
      </c>
      <c r="M19" s="66">
        <v>2</v>
      </c>
      <c r="N19" s="66">
        <v>0</v>
      </c>
      <c r="O19" s="66">
        <v>7</v>
      </c>
      <c r="P19" s="66">
        <v>1</v>
      </c>
      <c r="Q19" s="66">
        <v>2</v>
      </c>
      <c r="R19" s="66">
        <v>0</v>
      </c>
      <c r="S19" s="66">
        <v>0</v>
      </c>
      <c r="T19" s="66">
        <v>2</v>
      </c>
      <c r="U19" s="66">
        <v>1</v>
      </c>
      <c r="V19" s="67">
        <v>1</v>
      </c>
      <c r="W19" s="67">
        <v>5</v>
      </c>
      <c r="X19" s="67">
        <v>2</v>
      </c>
      <c r="Y19" s="67">
        <v>1</v>
      </c>
      <c r="Z19" s="67">
        <v>0</v>
      </c>
      <c r="AA19" s="67">
        <v>1</v>
      </c>
      <c r="AB19" s="67">
        <v>1</v>
      </c>
      <c r="AC19" s="67">
        <v>1</v>
      </c>
      <c r="AD19" s="67">
        <v>2</v>
      </c>
      <c r="AE19" s="67">
        <v>1</v>
      </c>
      <c r="AF19" s="67">
        <v>3</v>
      </c>
      <c r="AG19" s="67">
        <v>2</v>
      </c>
      <c r="AH19" s="67">
        <v>0</v>
      </c>
      <c r="AI19" s="67">
        <v>3</v>
      </c>
      <c r="AJ19" s="67">
        <v>4</v>
      </c>
      <c r="AK19" s="67">
        <v>4</v>
      </c>
      <c r="AL19" s="67">
        <v>0</v>
      </c>
      <c r="AM19" s="68">
        <v>61</v>
      </c>
      <c r="AN19" s="68">
        <v>9</v>
      </c>
      <c r="AO19" s="67">
        <v>0</v>
      </c>
      <c r="AP19" s="67">
        <v>3</v>
      </c>
      <c r="AQ19" s="67">
        <v>0</v>
      </c>
      <c r="AR19" s="67">
        <v>0</v>
      </c>
      <c r="AS19" s="67">
        <v>0</v>
      </c>
      <c r="AT19" s="67">
        <v>4</v>
      </c>
      <c r="AU19" s="68">
        <v>7</v>
      </c>
      <c r="AV19" s="69"/>
      <c r="AW19" s="22"/>
      <c r="AX19" s="23"/>
    </row>
    <row r="20" spans="1:50" s="24" customFormat="1" ht="20.100000000000001" customHeight="1" x14ac:dyDescent="0.3">
      <c r="A20" s="24" t="s">
        <v>38</v>
      </c>
      <c r="B20" s="66">
        <v>1</v>
      </c>
      <c r="C20" s="66">
        <v>0</v>
      </c>
      <c r="D20" s="66">
        <v>0</v>
      </c>
      <c r="E20" s="66">
        <v>0</v>
      </c>
      <c r="F20" s="66">
        <v>0</v>
      </c>
      <c r="G20" s="66">
        <v>0</v>
      </c>
      <c r="H20" s="66">
        <v>0</v>
      </c>
      <c r="I20" s="66">
        <v>1</v>
      </c>
      <c r="J20" s="66">
        <v>0</v>
      </c>
      <c r="K20" s="66">
        <v>1</v>
      </c>
      <c r="L20" s="66">
        <v>0</v>
      </c>
      <c r="M20" s="66">
        <v>0</v>
      </c>
      <c r="N20" s="66">
        <v>2</v>
      </c>
      <c r="O20" s="66">
        <v>0</v>
      </c>
      <c r="P20" s="66">
        <v>0</v>
      </c>
      <c r="Q20" s="66">
        <v>0</v>
      </c>
      <c r="R20" s="66">
        <v>0</v>
      </c>
      <c r="S20" s="66">
        <v>1</v>
      </c>
      <c r="T20" s="66">
        <v>1</v>
      </c>
      <c r="U20" s="66">
        <v>0</v>
      </c>
      <c r="V20" s="67">
        <v>0</v>
      </c>
      <c r="W20" s="67">
        <v>0</v>
      </c>
      <c r="X20" s="67">
        <v>0</v>
      </c>
      <c r="Y20" s="67">
        <v>0</v>
      </c>
      <c r="Z20" s="67">
        <v>0</v>
      </c>
      <c r="AA20" s="67">
        <v>0</v>
      </c>
      <c r="AB20" s="67">
        <v>0</v>
      </c>
      <c r="AC20" s="67">
        <v>0</v>
      </c>
      <c r="AD20" s="67">
        <v>0</v>
      </c>
      <c r="AE20" s="67">
        <v>0</v>
      </c>
      <c r="AF20" s="67">
        <v>0</v>
      </c>
      <c r="AG20" s="67">
        <v>0</v>
      </c>
      <c r="AH20" s="67">
        <v>0</v>
      </c>
      <c r="AI20" s="67">
        <v>0</v>
      </c>
      <c r="AJ20" s="67">
        <v>0</v>
      </c>
      <c r="AK20" s="67">
        <v>0</v>
      </c>
      <c r="AL20" s="67">
        <v>0</v>
      </c>
      <c r="AM20" s="68">
        <v>7</v>
      </c>
      <c r="AN20" s="68">
        <v>0</v>
      </c>
      <c r="AO20" s="67">
        <v>0</v>
      </c>
      <c r="AP20" s="67">
        <v>0</v>
      </c>
      <c r="AQ20" s="67">
        <v>0</v>
      </c>
      <c r="AR20" s="67">
        <v>0</v>
      </c>
      <c r="AS20" s="67">
        <v>0</v>
      </c>
      <c r="AT20" s="67">
        <v>0</v>
      </c>
      <c r="AU20" s="68">
        <v>0</v>
      </c>
      <c r="AV20" s="69"/>
      <c r="AW20" s="22"/>
      <c r="AX20" s="23"/>
    </row>
    <row r="21" spans="1:50" s="24" customFormat="1" ht="20.100000000000001" customHeight="1" x14ac:dyDescent="0.3">
      <c r="A21" s="24" t="s">
        <v>99</v>
      </c>
      <c r="B21" s="66">
        <v>2</v>
      </c>
      <c r="C21" s="66">
        <v>0</v>
      </c>
      <c r="D21" s="66">
        <v>0</v>
      </c>
      <c r="E21" s="66">
        <v>1</v>
      </c>
      <c r="F21" s="66">
        <v>1</v>
      </c>
      <c r="G21" s="66">
        <v>0</v>
      </c>
      <c r="H21" s="66">
        <v>0</v>
      </c>
      <c r="I21" s="66">
        <v>0</v>
      </c>
      <c r="J21" s="66">
        <v>0</v>
      </c>
      <c r="K21" s="66">
        <v>2</v>
      </c>
      <c r="L21" s="66">
        <v>0</v>
      </c>
      <c r="M21" s="66">
        <v>0</v>
      </c>
      <c r="N21" s="66">
        <v>1</v>
      </c>
      <c r="O21" s="66">
        <v>1</v>
      </c>
      <c r="P21" s="66">
        <v>0</v>
      </c>
      <c r="Q21" s="66">
        <v>0</v>
      </c>
      <c r="R21" s="66">
        <v>1</v>
      </c>
      <c r="S21" s="66">
        <v>2</v>
      </c>
      <c r="T21" s="66">
        <v>1</v>
      </c>
      <c r="U21" s="66">
        <v>1</v>
      </c>
      <c r="V21" s="67">
        <v>0</v>
      </c>
      <c r="W21" s="67">
        <v>1</v>
      </c>
      <c r="X21" s="67">
        <v>1</v>
      </c>
      <c r="Y21" s="67">
        <v>0</v>
      </c>
      <c r="Z21" s="67">
        <v>0</v>
      </c>
      <c r="AA21" s="67">
        <v>1</v>
      </c>
      <c r="AB21" s="67">
        <v>3</v>
      </c>
      <c r="AC21" s="67">
        <v>1</v>
      </c>
      <c r="AD21" s="67">
        <v>0</v>
      </c>
      <c r="AE21" s="67">
        <v>0</v>
      </c>
      <c r="AF21" s="67">
        <v>0</v>
      </c>
      <c r="AG21" s="67">
        <v>1</v>
      </c>
      <c r="AH21" s="67">
        <v>1</v>
      </c>
      <c r="AI21" s="67">
        <v>2</v>
      </c>
      <c r="AJ21" s="67">
        <v>1</v>
      </c>
      <c r="AK21" s="67">
        <v>0</v>
      </c>
      <c r="AL21" s="67">
        <v>1</v>
      </c>
      <c r="AM21" s="68">
        <v>26</v>
      </c>
      <c r="AN21" s="68">
        <v>3</v>
      </c>
      <c r="AO21" s="67">
        <v>1</v>
      </c>
      <c r="AP21" s="67">
        <v>1</v>
      </c>
      <c r="AQ21" s="67">
        <v>0</v>
      </c>
      <c r="AR21" s="67">
        <v>0</v>
      </c>
      <c r="AS21" s="67">
        <v>0</v>
      </c>
      <c r="AT21" s="67">
        <v>0</v>
      </c>
      <c r="AU21" s="68">
        <v>2</v>
      </c>
      <c r="AV21" s="69"/>
      <c r="AW21" s="22"/>
      <c r="AX21" s="23"/>
    </row>
    <row r="22" spans="1:50" s="24" customFormat="1" ht="20.100000000000001" customHeight="1" x14ac:dyDescent="0.3">
      <c r="A22" s="24" t="s">
        <v>40</v>
      </c>
      <c r="B22" s="66">
        <v>0</v>
      </c>
      <c r="C22" s="66">
        <v>0</v>
      </c>
      <c r="D22" s="66">
        <v>0</v>
      </c>
      <c r="E22" s="66">
        <v>0</v>
      </c>
      <c r="F22" s="66">
        <v>0</v>
      </c>
      <c r="G22" s="66">
        <v>0</v>
      </c>
      <c r="H22" s="66">
        <v>0</v>
      </c>
      <c r="I22" s="66">
        <v>0</v>
      </c>
      <c r="J22" s="66">
        <v>0</v>
      </c>
      <c r="K22" s="66">
        <v>0</v>
      </c>
      <c r="L22" s="66">
        <v>0</v>
      </c>
      <c r="M22" s="66">
        <v>0</v>
      </c>
      <c r="N22" s="66">
        <v>1</v>
      </c>
      <c r="O22" s="66">
        <v>0</v>
      </c>
      <c r="P22" s="66">
        <v>0</v>
      </c>
      <c r="Q22" s="66">
        <v>0</v>
      </c>
      <c r="R22" s="66">
        <v>0</v>
      </c>
      <c r="S22" s="66">
        <v>0</v>
      </c>
      <c r="T22" s="66">
        <v>0</v>
      </c>
      <c r="U22" s="66">
        <v>0</v>
      </c>
      <c r="V22" s="67">
        <v>0</v>
      </c>
      <c r="W22" s="67">
        <v>0</v>
      </c>
      <c r="X22" s="67">
        <v>0</v>
      </c>
      <c r="Y22" s="67">
        <v>0</v>
      </c>
      <c r="Z22" s="67">
        <v>0</v>
      </c>
      <c r="AA22" s="67">
        <v>0</v>
      </c>
      <c r="AB22" s="67">
        <v>0</v>
      </c>
      <c r="AC22" s="67">
        <v>0</v>
      </c>
      <c r="AD22" s="67">
        <v>0</v>
      </c>
      <c r="AE22" s="67">
        <v>0</v>
      </c>
      <c r="AF22" s="67">
        <v>0</v>
      </c>
      <c r="AG22" s="67">
        <v>0</v>
      </c>
      <c r="AH22" s="67">
        <v>0</v>
      </c>
      <c r="AI22" s="67">
        <v>0</v>
      </c>
      <c r="AJ22" s="67">
        <v>0</v>
      </c>
      <c r="AK22" s="67">
        <v>0</v>
      </c>
      <c r="AL22" s="67">
        <v>0</v>
      </c>
      <c r="AM22" s="68">
        <v>1</v>
      </c>
      <c r="AN22" s="68">
        <v>0</v>
      </c>
      <c r="AO22" s="67">
        <v>0</v>
      </c>
      <c r="AP22" s="67">
        <v>0</v>
      </c>
      <c r="AQ22" s="67">
        <v>0</v>
      </c>
      <c r="AR22" s="67">
        <v>0</v>
      </c>
      <c r="AS22" s="67">
        <v>0</v>
      </c>
      <c r="AT22" s="67">
        <v>0</v>
      </c>
      <c r="AU22" s="68">
        <v>0</v>
      </c>
      <c r="AV22" s="69"/>
      <c r="AW22" s="22"/>
      <c r="AX22" s="23"/>
    </row>
    <row r="23" spans="1:50" s="24" customFormat="1" ht="20.100000000000001" customHeight="1" x14ac:dyDescent="0.3">
      <c r="A23" s="24" t="s">
        <v>41</v>
      </c>
      <c r="B23" s="66">
        <v>0</v>
      </c>
      <c r="C23" s="66">
        <v>0</v>
      </c>
      <c r="D23" s="66">
        <v>1</v>
      </c>
      <c r="E23" s="66">
        <v>1</v>
      </c>
      <c r="F23" s="66">
        <v>1</v>
      </c>
      <c r="G23" s="66">
        <v>0</v>
      </c>
      <c r="H23" s="66">
        <v>0</v>
      </c>
      <c r="I23" s="66">
        <v>0</v>
      </c>
      <c r="J23" s="66">
        <v>0</v>
      </c>
      <c r="K23" s="66">
        <v>1</v>
      </c>
      <c r="L23" s="66">
        <v>0</v>
      </c>
      <c r="M23" s="66">
        <v>0</v>
      </c>
      <c r="N23" s="66">
        <v>2</v>
      </c>
      <c r="O23" s="66">
        <v>1</v>
      </c>
      <c r="P23" s="66">
        <v>0</v>
      </c>
      <c r="Q23" s="66">
        <v>0</v>
      </c>
      <c r="R23" s="66">
        <v>2</v>
      </c>
      <c r="S23" s="66">
        <v>1</v>
      </c>
      <c r="T23" s="66">
        <v>1</v>
      </c>
      <c r="U23" s="66">
        <v>0</v>
      </c>
      <c r="V23" s="67">
        <v>0</v>
      </c>
      <c r="W23" s="67">
        <v>1</v>
      </c>
      <c r="X23" s="67">
        <v>1</v>
      </c>
      <c r="Y23" s="67">
        <v>0</v>
      </c>
      <c r="Z23" s="67">
        <v>0</v>
      </c>
      <c r="AA23" s="67">
        <v>0</v>
      </c>
      <c r="AB23" s="67">
        <v>2</v>
      </c>
      <c r="AC23" s="67">
        <v>0</v>
      </c>
      <c r="AD23" s="67">
        <v>0</v>
      </c>
      <c r="AE23" s="67">
        <v>0</v>
      </c>
      <c r="AF23" s="67">
        <v>0</v>
      </c>
      <c r="AG23" s="67">
        <v>0</v>
      </c>
      <c r="AH23" s="67">
        <v>1</v>
      </c>
      <c r="AI23" s="67">
        <v>1</v>
      </c>
      <c r="AJ23" s="67">
        <v>0</v>
      </c>
      <c r="AK23" s="67">
        <v>0</v>
      </c>
      <c r="AL23" s="67">
        <v>0</v>
      </c>
      <c r="AM23" s="68">
        <v>17</v>
      </c>
      <c r="AN23" s="68">
        <v>0</v>
      </c>
      <c r="AO23" s="67">
        <v>1</v>
      </c>
      <c r="AP23" s="67">
        <v>0</v>
      </c>
      <c r="AQ23" s="67">
        <v>0</v>
      </c>
      <c r="AR23" s="67">
        <v>0</v>
      </c>
      <c r="AS23" s="67">
        <v>0</v>
      </c>
      <c r="AT23" s="67">
        <v>0</v>
      </c>
      <c r="AU23" s="68">
        <v>1</v>
      </c>
      <c r="AV23" s="69"/>
      <c r="AW23" s="22"/>
      <c r="AX23" s="23"/>
    </row>
    <row r="24" spans="1:50" s="24" customFormat="1" ht="20.100000000000001" customHeight="1" x14ac:dyDescent="0.3">
      <c r="A24" s="27" t="s">
        <v>42</v>
      </c>
      <c r="B24" s="66">
        <v>1</v>
      </c>
      <c r="C24" s="66">
        <v>0</v>
      </c>
      <c r="D24" s="66">
        <v>0</v>
      </c>
      <c r="E24" s="66">
        <v>0</v>
      </c>
      <c r="F24" s="66">
        <v>1</v>
      </c>
      <c r="G24" s="66">
        <v>0</v>
      </c>
      <c r="H24" s="66">
        <v>0</v>
      </c>
      <c r="I24" s="66">
        <v>1</v>
      </c>
      <c r="J24" s="66">
        <v>0</v>
      </c>
      <c r="K24" s="66">
        <v>1</v>
      </c>
      <c r="L24" s="66">
        <v>0</v>
      </c>
      <c r="M24" s="66">
        <v>0</v>
      </c>
      <c r="N24" s="66">
        <v>0</v>
      </c>
      <c r="O24" s="66">
        <v>1</v>
      </c>
      <c r="P24" s="66">
        <v>0</v>
      </c>
      <c r="Q24" s="66">
        <v>1</v>
      </c>
      <c r="R24" s="66">
        <v>0</v>
      </c>
      <c r="S24" s="66">
        <v>1</v>
      </c>
      <c r="T24" s="66">
        <v>1</v>
      </c>
      <c r="U24" s="66">
        <v>0</v>
      </c>
      <c r="V24" s="67">
        <v>0</v>
      </c>
      <c r="W24" s="67">
        <v>1</v>
      </c>
      <c r="X24" s="67">
        <v>1</v>
      </c>
      <c r="Y24" s="67">
        <v>0</v>
      </c>
      <c r="Z24" s="67">
        <v>0</v>
      </c>
      <c r="AA24" s="67">
        <v>0</v>
      </c>
      <c r="AB24" s="67">
        <v>0</v>
      </c>
      <c r="AC24" s="67">
        <v>0</v>
      </c>
      <c r="AD24" s="67">
        <v>0</v>
      </c>
      <c r="AE24" s="67">
        <v>0</v>
      </c>
      <c r="AF24" s="67">
        <v>0</v>
      </c>
      <c r="AG24" s="67">
        <v>1</v>
      </c>
      <c r="AH24" s="67">
        <v>1</v>
      </c>
      <c r="AI24" s="67">
        <v>1</v>
      </c>
      <c r="AJ24" s="67">
        <v>1</v>
      </c>
      <c r="AK24" s="67">
        <v>1</v>
      </c>
      <c r="AL24" s="67">
        <v>0</v>
      </c>
      <c r="AM24" s="68">
        <v>15</v>
      </c>
      <c r="AN24" s="68">
        <v>3</v>
      </c>
      <c r="AO24" s="67">
        <v>0</v>
      </c>
      <c r="AP24" s="67">
        <v>0</v>
      </c>
      <c r="AQ24" s="67">
        <v>0</v>
      </c>
      <c r="AR24" s="67">
        <v>0</v>
      </c>
      <c r="AS24" s="67">
        <v>0</v>
      </c>
      <c r="AT24" s="67">
        <v>1</v>
      </c>
      <c r="AU24" s="68">
        <v>1</v>
      </c>
      <c r="AV24" s="69"/>
      <c r="AW24" s="22"/>
      <c r="AX24" s="23"/>
    </row>
    <row r="25" spans="1:50" s="24" customFormat="1" ht="20.100000000000001" customHeight="1" x14ac:dyDescent="0.3">
      <c r="A25" s="24" t="s">
        <v>43</v>
      </c>
      <c r="B25" s="66">
        <v>0</v>
      </c>
      <c r="C25" s="66">
        <v>0</v>
      </c>
      <c r="D25" s="66">
        <v>0</v>
      </c>
      <c r="E25" s="66">
        <v>0</v>
      </c>
      <c r="F25" s="66">
        <v>0</v>
      </c>
      <c r="G25" s="66">
        <v>0</v>
      </c>
      <c r="H25" s="66">
        <v>0</v>
      </c>
      <c r="I25" s="66">
        <v>0</v>
      </c>
      <c r="J25" s="66">
        <v>0</v>
      </c>
      <c r="K25" s="66">
        <v>0</v>
      </c>
      <c r="L25" s="66">
        <v>0</v>
      </c>
      <c r="M25" s="66">
        <v>0</v>
      </c>
      <c r="N25" s="66">
        <v>1</v>
      </c>
      <c r="O25" s="66">
        <v>0</v>
      </c>
      <c r="P25" s="66">
        <v>0</v>
      </c>
      <c r="Q25" s="66">
        <v>0</v>
      </c>
      <c r="R25" s="66">
        <v>0</v>
      </c>
      <c r="S25" s="66">
        <v>0</v>
      </c>
      <c r="T25" s="66">
        <v>0</v>
      </c>
      <c r="U25" s="66">
        <v>0</v>
      </c>
      <c r="V25" s="67">
        <v>0</v>
      </c>
      <c r="W25" s="67">
        <v>0</v>
      </c>
      <c r="X25" s="67">
        <v>0</v>
      </c>
      <c r="Y25" s="67">
        <v>0</v>
      </c>
      <c r="Z25" s="67">
        <v>0</v>
      </c>
      <c r="AA25" s="67">
        <v>0</v>
      </c>
      <c r="AB25" s="67">
        <v>0</v>
      </c>
      <c r="AC25" s="67">
        <v>0</v>
      </c>
      <c r="AD25" s="67">
        <v>0</v>
      </c>
      <c r="AE25" s="67">
        <v>0</v>
      </c>
      <c r="AF25" s="67">
        <v>0</v>
      </c>
      <c r="AG25" s="67">
        <v>0</v>
      </c>
      <c r="AH25" s="67">
        <v>0</v>
      </c>
      <c r="AI25" s="67">
        <v>0</v>
      </c>
      <c r="AJ25" s="67">
        <v>0</v>
      </c>
      <c r="AK25" s="67">
        <v>0</v>
      </c>
      <c r="AL25" s="67">
        <v>0</v>
      </c>
      <c r="AM25" s="68">
        <v>1</v>
      </c>
      <c r="AN25" s="68">
        <v>0</v>
      </c>
      <c r="AO25" s="67">
        <v>0</v>
      </c>
      <c r="AP25" s="67">
        <v>0</v>
      </c>
      <c r="AQ25" s="67">
        <v>0</v>
      </c>
      <c r="AR25" s="67">
        <v>0</v>
      </c>
      <c r="AS25" s="67">
        <v>0</v>
      </c>
      <c r="AT25" s="67">
        <v>0</v>
      </c>
      <c r="AU25" s="68">
        <v>0</v>
      </c>
      <c r="AV25" s="69"/>
      <c r="AW25" s="22"/>
      <c r="AX25" s="23"/>
    </row>
    <row r="26" spans="1:50" s="24" customFormat="1" ht="20.100000000000001" customHeight="1" x14ac:dyDescent="0.3">
      <c r="A26" s="24" t="s">
        <v>44</v>
      </c>
      <c r="B26" s="66">
        <v>0</v>
      </c>
      <c r="C26" s="66">
        <v>0</v>
      </c>
      <c r="D26" s="66">
        <v>0</v>
      </c>
      <c r="E26" s="66">
        <v>0</v>
      </c>
      <c r="F26" s="66">
        <v>0</v>
      </c>
      <c r="G26" s="66">
        <v>0</v>
      </c>
      <c r="H26" s="66">
        <v>0</v>
      </c>
      <c r="I26" s="66">
        <v>0</v>
      </c>
      <c r="J26" s="66">
        <v>0</v>
      </c>
      <c r="K26" s="66">
        <v>0</v>
      </c>
      <c r="L26" s="66">
        <v>0</v>
      </c>
      <c r="M26" s="66">
        <v>0</v>
      </c>
      <c r="N26" s="66">
        <v>1</v>
      </c>
      <c r="O26" s="66">
        <v>0</v>
      </c>
      <c r="P26" s="66">
        <v>0</v>
      </c>
      <c r="Q26" s="66">
        <v>0</v>
      </c>
      <c r="R26" s="66">
        <v>0</v>
      </c>
      <c r="S26" s="66">
        <v>0</v>
      </c>
      <c r="T26" s="66">
        <v>0</v>
      </c>
      <c r="U26" s="66">
        <v>0</v>
      </c>
      <c r="V26" s="67">
        <v>0</v>
      </c>
      <c r="W26" s="67">
        <v>0</v>
      </c>
      <c r="X26" s="67">
        <v>0</v>
      </c>
      <c r="Y26" s="67">
        <v>0</v>
      </c>
      <c r="Z26" s="67">
        <v>0</v>
      </c>
      <c r="AA26" s="67">
        <v>0</v>
      </c>
      <c r="AB26" s="67">
        <v>0</v>
      </c>
      <c r="AC26" s="67">
        <v>0</v>
      </c>
      <c r="AD26" s="67">
        <v>0</v>
      </c>
      <c r="AE26" s="67">
        <v>0</v>
      </c>
      <c r="AF26" s="67">
        <v>0</v>
      </c>
      <c r="AG26" s="67">
        <v>0</v>
      </c>
      <c r="AH26" s="67">
        <v>0</v>
      </c>
      <c r="AI26" s="67">
        <v>0</v>
      </c>
      <c r="AJ26" s="67">
        <v>0</v>
      </c>
      <c r="AK26" s="67">
        <v>0</v>
      </c>
      <c r="AL26" s="67">
        <v>0</v>
      </c>
      <c r="AM26" s="68">
        <v>1</v>
      </c>
      <c r="AN26" s="68">
        <v>0</v>
      </c>
      <c r="AO26" s="67">
        <v>0</v>
      </c>
      <c r="AP26" s="67">
        <v>0</v>
      </c>
      <c r="AQ26" s="67">
        <v>0</v>
      </c>
      <c r="AR26" s="67">
        <v>0</v>
      </c>
      <c r="AS26" s="67">
        <v>0</v>
      </c>
      <c r="AT26" s="67">
        <v>0</v>
      </c>
      <c r="AU26" s="68">
        <v>0</v>
      </c>
      <c r="AV26" s="69"/>
      <c r="AW26" s="22"/>
      <c r="AX26" s="23"/>
    </row>
    <row r="27" spans="1:50" s="24" customFormat="1" ht="20.100000000000001" customHeight="1" x14ac:dyDescent="0.3">
      <c r="A27" s="24" t="s">
        <v>45</v>
      </c>
      <c r="B27" s="66">
        <v>0</v>
      </c>
      <c r="C27" s="66">
        <v>0</v>
      </c>
      <c r="D27" s="66">
        <v>0</v>
      </c>
      <c r="E27" s="66">
        <v>0</v>
      </c>
      <c r="F27" s="66">
        <v>0</v>
      </c>
      <c r="G27" s="66">
        <v>0</v>
      </c>
      <c r="H27" s="66">
        <v>0</v>
      </c>
      <c r="I27" s="66">
        <v>0</v>
      </c>
      <c r="J27" s="66">
        <v>0</v>
      </c>
      <c r="K27" s="66">
        <v>0</v>
      </c>
      <c r="L27" s="66">
        <v>0</v>
      </c>
      <c r="M27" s="66">
        <v>0</v>
      </c>
      <c r="N27" s="66">
        <v>1</v>
      </c>
      <c r="O27" s="66">
        <v>0</v>
      </c>
      <c r="P27" s="66">
        <v>0</v>
      </c>
      <c r="Q27" s="66">
        <v>0</v>
      </c>
      <c r="R27" s="66">
        <v>0</v>
      </c>
      <c r="S27" s="66">
        <v>0</v>
      </c>
      <c r="T27" s="66">
        <v>0</v>
      </c>
      <c r="U27" s="66">
        <v>0</v>
      </c>
      <c r="V27" s="67">
        <v>0</v>
      </c>
      <c r="W27" s="67">
        <v>0</v>
      </c>
      <c r="X27" s="67">
        <v>0</v>
      </c>
      <c r="Y27" s="67">
        <v>0</v>
      </c>
      <c r="Z27" s="67">
        <v>0</v>
      </c>
      <c r="AA27" s="67">
        <v>0</v>
      </c>
      <c r="AB27" s="67">
        <v>0</v>
      </c>
      <c r="AC27" s="67">
        <v>0</v>
      </c>
      <c r="AD27" s="67">
        <v>0</v>
      </c>
      <c r="AE27" s="67">
        <v>0</v>
      </c>
      <c r="AF27" s="67">
        <v>0</v>
      </c>
      <c r="AG27" s="67">
        <v>0</v>
      </c>
      <c r="AH27" s="67">
        <v>0</v>
      </c>
      <c r="AI27" s="67">
        <v>0</v>
      </c>
      <c r="AJ27" s="67">
        <v>0</v>
      </c>
      <c r="AK27" s="67">
        <v>0</v>
      </c>
      <c r="AL27" s="67">
        <v>0</v>
      </c>
      <c r="AM27" s="68">
        <v>1</v>
      </c>
      <c r="AN27" s="68">
        <v>0</v>
      </c>
      <c r="AO27" s="67">
        <v>0</v>
      </c>
      <c r="AP27" s="67">
        <v>0</v>
      </c>
      <c r="AQ27" s="67">
        <v>0</v>
      </c>
      <c r="AR27" s="67">
        <v>0</v>
      </c>
      <c r="AS27" s="67">
        <v>0</v>
      </c>
      <c r="AT27" s="67">
        <v>0</v>
      </c>
      <c r="AU27" s="68">
        <v>0</v>
      </c>
      <c r="AV27" s="69"/>
      <c r="AW27" s="22"/>
      <c r="AX27" s="23"/>
    </row>
    <row r="28" spans="1:50" s="24" customFormat="1" ht="20.100000000000001" customHeight="1" x14ac:dyDescent="0.3">
      <c r="A28" s="24" t="s">
        <v>46</v>
      </c>
      <c r="B28" s="66">
        <v>1</v>
      </c>
      <c r="C28" s="66">
        <v>0</v>
      </c>
      <c r="D28" s="66">
        <v>0</v>
      </c>
      <c r="E28" s="66">
        <v>1</v>
      </c>
      <c r="F28" s="66">
        <v>0</v>
      </c>
      <c r="G28" s="66">
        <v>0</v>
      </c>
      <c r="H28" s="66">
        <v>0</v>
      </c>
      <c r="I28" s="66">
        <v>2</v>
      </c>
      <c r="J28" s="66">
        <v>0</v>
      </c>
      <c r="K28" s="66">
        <v>1</v>
      </c>
      <c r="L28" s="66">
        <v>0</v>
      </c>
      <c r="M28" s="66">
        <v>0</v>
      </c>
      <c r="N28" s="66">
        <v>0</v>
      </c>
      <c r="O28" s="66">
        <v>3</v>
      </c>
      <c r="P28" s="66">
        <v>0</v>
      </c>
      <c r="Q28" s="66">
        <v>1</v>
      </c>
      <c r="R28" s="66">
        <v>0</v>
      </c>
      <c r="S28" s="66">
        <v>0</v>
      </c>
      <c r="T28" s="66">
        <v>1</v>
      </c>
      <c r="U28" s="66">
        <v>0</v>
      </c>
      <c r="V28" s="67">
        <v>0</v>
      </c>
      <c r="W28" s="67">
        <v>3</v>
      </c>
      <c r="X28" s="67">
        <v>3</v>
      </c>
      <c r="Y28" s="67">
        <v>1</v>
      </c>
      <c r="Z28" s="67">
        <v>0</v>
      </c>
      <c r="AA28" s="67">
        <v>1</v>
      </c>
      <c r="AB28" s="67">
        <v>1</v>
      </c>
      <c r="AC28" s="67">
        <v>0</v>
      </c>
      <c r="AD28" s="67">
        <v>1</v>
      </c>
      <c r="AE28" s="67">
        <v>1</v>
      </c>
      <c r="AF28" s="67">
        <v>1</v>
      </c>
      <c r="AG28" s="67">
        <v>3</v>
      </c>
      <c r="AH28" s="67">
        <v>1</v>
      </c>
      <c r="AI28" s="67">
        <v>1</v>
      </c>
      <c r="AJ28" s="67">
        <v>2</v>
      </c>
      <c r="AK28" s="67">
        <v>1</v>
      </c>
      <c r="AL28" s="67">
        <v>0</v>
      </c>
      <c r="AM28" s="68">
        <v>30</v>
      </c>
      <c r="AN28" s="68">
        <v>6</v>
      </c>
      <c r="AO28" s="67">
        <v>1</v>
      </c>
      <c r="AP28" s="67">
        <v>0</v>
      </c>
      <c r="AQ28" s="67">
        <v>0</v>
      </c>
      <c r="AR28" s="67">
        <v>0</v>
      </c>
      <c r="AS28" s="67">
        <v>0</v>
      </c>
      <c r="AT28" s="67">
        <v>3</v>
      </c>
      <c r="AU28" s="68">
        <v>4</v>
      </c>
      <c r="AV28" s="69"/>
      <c r="AW28" s="22"/>
      <c r="AX28" s="23"/>
    </row>
    <row r="29" spans="1:50" s="24" customFormat="1" ht="20.100000000000001" customHeight="1" x14ac:dyDescent="0.3">
      <c r="A29" s="24" t="s">
        <v>47</v>
      </c>
      <c r="B29" s="66">
        <v>2</v>
      </c>
      <c r="C29" s="66">
        <v>0</v>
      </c>
      <c r="D29" s="66">
        <v>0</v>
      </c>
      <c r="E29" s="66">
        <v>1</v>
      </c>
      <c r="F29" s="66">
        <v>1</v>
      </c>
      <c r="G29" s="66">
        <v>0</v>
      </c>
      <c r="H29" s="66">
        <v>0</v>
      </c>
      <c r="I29" s="66">
        <v>1</v>
      </c>
      <c r="J29" s="66">
        <v>0</v>
      </c>
      <c r="K29" s="66">
        <v>1</v>
      </c>
      <c r="L29" s="66">
        <v>0</v>
      </c>
      <c r="M29" s="66">
        <v>2</v>
      </c>
      <c r="N29" s="66">
        <v>2</v>
      </c>
      <c r="O29" s="66">
        <v>3</v>
      </c>
      <c r="P29" s="66">
        <v>0</v>
      </c>
      <c r="Q29" s="66">
        <v>4</v>
      </c>
      <c r="R29" s="66">
        <v>1</v>
      </c>
      <c r="S29" s="66">
        <v>2</v>
      </c>
      <c r="T29" s="66">
        <v>2</v>
      </c>
      <c r="U29" s="66">
        <v>1</v>
      </c>
      <c r="V29" s="67">
        <v>0</v>
      </c>
      <c r="W29" s="67">
        <v>4</v>
      </c>
      <c r="X29" s="67">
        <v>3</v>
      </c>
      <c r="Y29" s="67">
        <v>2</v>
      </c>
      <c r="Z29" s="67">
        <v>0</v>
      </c>
      <c r="AA29" s="67">
        <v>0</v>
      </c>
      <c r="AB29" s="67">
        <v>3</v>
      </c>
      <c r="AC29" s="67">
        <v>0</v>
      </c>
      <c r="AD29" s="67">
        <v>1</v>
      </c>
      <c r="AE29" s="67">
        <v>1</v>
      </c>
      <c r="AF29" s="67">
        <v>0</v>
      </c>
      <c r="AG29" s="67">
        <v>2</v>
      </c>
      <c r="AH29" s="67">
        <v>1</v>
      </c>
      <c r="AI29" s="67">
        <v>4</v>
      </c>
      <c r="AJ29" s="67">
        <v>1</v>
      </c>
      <c r="AK29" s="67">
        <v>2</v>
      </c>
      <c r="AL29" s="67">
        <v>0</v>
      </c>
      <c r="AM29" s="68">
        <v>47</v>
      </c>
      <c r="AN29" s="68">
        <v>4</v>
      </c>
      <c r="AO29" s="67">
        <v>0</v>
      </c>
      <c r="AP29" s="67">
        <v>2</v>
      </c>
      <c r="AQ29" s="67">
        <v>0</v>
      </c>
      <c r="AR29" s="67">
        <v>0</v>
      </c>
      <c r="AS29" s="67">
        <v>0</v>
      </c>
      <c r="AT29" s="67">
        <v>1</v>
      </c>
      <c r="AU29" s="68">
        <v>3</v>
      </c>
      <c r="AV29" s="69"/>
      <c r="AW29" s="22"/>
      <c r="AX29" s="23"/>
    </row>
    <row r="30" spans="1:50" s="72" customFormat="1" ht="21.75" customHeight="1" thickBot="1" x14ac:dyDescent="0.35">
      <c r="A30" s="70" t="s">
        <v>48</v>
      </c>
      <c r="B30" s="71">
        <v>47</v>
      </c>
      <c r="C30" s="71">
        <v>6</v>
      </c>
      <c r="D30" s="71">
        <v>10</v>
      </c>
      <c r="E30" s="71">
        <v>25</v>
      </c>
      <c r="F30" s="71">
        <v>26</v>
      </c>
      <c r="G30" s="71">
        <v>28</v>
      </c>
      <c r="H30" s="71">
        <v>9</v>
      </c>
      <c r="I30" s="71">
        <v>29</v>
      </c>
      <c r="J30" s="71">
        <v>12</v>
      </c>
      <c r="K30" s="71">
        <v>52</v>
      </c>
      <c r="L30" s="71">
        <v>8</v>
      </c>
      <c r="M30" s="71">
        <v>8</v>
      </c>
      <c r="N30" s="71">
        <v>56</v>
      </c>
      <c r="O30" s="71">
        <v>39</v>
      </c>
      <c r="P30" s="71">
        <v>6</v>
      </c>
      <c r="Q30" s="71">
        <v>22</v>
      </c>
      <c r="R30" s="71">
        <v>33</v>
      </c>
      <c r="S30" s="71">
        <v>25</v>
      </c>
      <c r="T30" s="71">
        <v>67</v>
      </c>
      <c r="U30" s="71">
        <v>10</v>
      </c>
      <c r="V30" s="71">
        <v>1</v>
      </c>
      <c r="W30" s="71">
        <v>29</v>
      </c>
      <c r="X30" s="71">
        <v>26</v>
      </c>
      <c r="Y30" s="71">
        <v>7</v>
      </c>
      <c r="Z30" s="71">
        <v>1</v>
      </c>
      <c r="AA30" s="71">
        <v>6</v>
      </c>
      <c r="AB30" s="71">
        <v>24</v>
      </c>
      <c r="AC30" s="71">
        <v>26</v>
      </c>
      <c r="AD30" s="71">
        <v>7</v>
      </c>
      <c r="AE30" s="71">
        <v>7</v>
      </c>
      <c r="AF30" s="71">
        <v>5</v>
      </c>
      <c r="AG30" s="71">
        <v>14</v>
      </c>
      <c r="AH30" s="71">
        <v>18</v>
      </c>
      <c r="AI30" s="71">
        <v>21</v>
      </c>
      <c r="AJ30" s="71">
        <v>14</v>
      </c>
      <c r="AK30" s="71">
        <v>17</v>
      </c>
      <c r="AL30" s="71">
        <v>1</v>
      </c>
      <c r="AM30" s="71">
        <v>742</v>
      </c>
      <c r="AN30" s="71">
        <v>49</v>
      </c>
      <c r="AO30" s="71">
        <v>7</v>
      </c>
      <c r="AP30" s="71">
        <v>25</v>
      </c>
      <c r="AQ30" s="71">
        <v>3</v>
      </c>
      <c r="AR30" s="71">
        <v>1</v>
      </c>
      <c r="AS30" s="71">
        <v>1</v>
      </c>
      <c r="AT30" s="71">
        <v>13</v>
      </c>
      <c r="AU30" s="71">
        <v>50</v>
      </c>
      <c r="AV30" s="69"/>
      <c r="AW30" s="22"/>
      <c r="AX30" s="23"/>
    </row>
    <row r="31" spans="1:50" s="75" customFormat="1" ht="16.5" customHeight="1" x14ac:dyDescent="0.2">
      <c r="A31" s="30" t="s">
        <v>49</v>
      </c>
      <c r="B31" s="35"/>
      <c r="C31" s="35"/>
      <c r="D31" s="35"/>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73"/>
      <c r="AN31" s="73"/>
      <c r="AO31" s="35"/>
      <c r="AP31" s="35"/>
      <c r="AQ31" s="35"/>
      <c r="AR31" s="35"/>
      <c r="AS31" s="35"/>
      <c r="AT31" s="35"/>
      <c r="AU31" s="35"/>
      <c r="AV31" s="74"/>
      <c r="AX31" s="23"/>
    </row>
    <row r="32" spans="1:50" x14ac:dyDescent="0.25">
      <c r="A32" s="24"/>
      <c r="B32" s="35"/>
      <c r="C32" s="35"/>
      <c r="D32" s="35"/>
      <c r="E32" s="35"/>
      <c r="F32" s="35"/>
      <c r="G32" s="35"/>
      <c r="H32" s="35"/>
      <c r="I32" s="35"/>
      <c r="J32" s="35"/>
      <c r="K32" s="35"/>
      <c r="L32" s="35"/>
      <c r="M32" s="35"/>
      <c r="N32" s="35"/>
      <c r="O32" s="35"/>
      <c r="P32" s="35"/>
      <c r="Q32" s="35"/>
      <c r="R32" s="35"/>
      <c r="S32" s="35"/>
      <c r="T32" s="35"/>
      <c r="U32" s="35"/>
      <c r="V32" s="36"/>
      <c r="W32" s="35"/>
      <c r="X32" s="35"/>
      <c r="Y32" s="35"/>
      <c r="Z32" s="35"/>
      <c r="AA32" s="35"/>
      <c r="AB32" s="35"/>
      <c r="AC32" s="35"/>
      <c r="AD32" s="35"/>
      <c r="AE32" s="35"/>
      <c r="AF32" s="35"/>
      <c r="AG32" s="35"/>
      <c r="AH32" s="35"/>
      <c r="AI32" s="35"/>
      <c r="AJ32" s="35"/>
      <c r="AK32" s="35"/>
      <c r="AL32" s="35"/>
      <c r="AM32" s="35"/>
      <c r="AN32" s="35"/>
      <c r="AO32" s="35"/>
      <c r="AP32" s="35"/>
      <c r="AQ32" s="35"/>
      <c r="AR32" s="35"/>
      <c r="AS32" s="35"/>
      <c r="AT32" s="35"/>
      <c r="AU32" s="36"/>
    </row>
    <row r="33" spans="1:48" x14ac:dyDescent="0.25">
      <c r="A33" s="35"/>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6"/>
    </row>
    <row r="34" spans="1:48" x14ac:dyDescent="0.25">
      <c r="A34" s="35"/>
      <c r="B34" s="35"/>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5"/>
      <c r="AS34" s="35"/>
      <c r="AT34" s="35"/>
      <c r="AU34" s="35"/>
    </row>
  </sheetData>
  <mergeCells count="5">
    <mergeCell ref="A2:AU2"/>
    <mergeCell ref="A3:AU3"/>
    <mergeCell ref="A4:AU4"/>
    <mergeCell ref="B6:AK7"/>
    <mergeCell ref="AO6:AU7"/>
  </mergeCells>
  <hyperlinks>
    <hyperlink ref="A1" location="Índice!A1" display="Volver al Índice" xr:uid="{C030EC6D-2A06-41A8-B467-11AE6CA448B5}"/>
  </hyperlink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CE89E-B59B-4E74-B4C4-B209D75F924C}">
  <sheetPr codeName="Hoja46"/>
  <dimension ref="A1:AB1644"/>
  <sheetViews>
    <sheetView showGridLines="0" zoomScale="70" zoomScaleNormal="70" workbookViewId="0"/>
  </sheetViews>
  <sheetFormatPr baseColWidth="10" defaultRowHeight="13.2" x14ac:dyDescent="0.25"/>
  <cols>
    <col min="1" max="1" width="22" style="7" bestFit="1" customWidth="1"/>
    <col min="2" max="2" width="12.88671875" style="7" bestFit="1" customWidth="1"/>
    <col min="3" max="3" width="19.44140625" style="7" bestFit="1" customWidth="1"/>
    <col min="4" max="4" width="26.6640625" style="7" bestFit="1" customWidth="1"/>
    <col min="5" max="14" width="11.5546875" style="7"/>
    <col min="15" max="15" width="14.33203125" style="7" customWidth="1"/>
    <col min="16" max="17" width="11.5546875" style="7"/>
    <col min="18" max="18" width="13.109375" style="7" customWidth="1"/>
    <col min="19" max="16384" width="11.5546875" style="7"/>
  </cols>
  <sheetData>
    <row r="1" spans="1:28" s="315" customFormat="1" ht="13.8" x14ac:dyDescent="0.2">
      <c r="A1" s="1344" t="s">
        <v>1132</v>
      </c>
      <c r="E1" s="316"/>
    </row>
    <row r="2" spans="1:28" s="315" customFormat="1" ht="27" customHeight="1" x14ac:dyDescent="0.2">
      <c r="A2" s="317" t="s">
        <v>182</v>
      </c>
      <c r="B2" s="317"/>
      <c r="C2" s="317"/>
      <c r="D2" s="317"/>
      <c r="E2" s="317"/>
      <c r="F2" s="317"/>
      <c r="G2" s="317"/>
      <c r="H2" s="317"/>
      <c r="I2" s="317"/>
      <c r="J2" s="317"/>
      <c r="K2" s="317"/>
      <c r="L2" s="317"/>
      <c r="M2" s="317"/>
      <c r="N2" s="317"/>
      <c r="O2" s="317"/>
      <c r="P2" s="317"/>
      <c r="Q2" s="317"/>
      <c r="R2" s="317"/>
    </row>
    <row r="3" spans="1:28" s="315" customFormat="1" ht="17.399999999999999" x14ac:dyDescent="0.3">
      <c r="A3" s="318">
        <v>46053</v>
      </c>
      <c r="B3" s="318"/>
      <c r="C3" s="318"/>
      <c r="D3" s="318"/>
      <c r="E3" s="318"/>
      <c r="F3" s="318"/>
      <c r="G3" s="318"/>
      <c r="H3" s="318"/>
      <c r="I3" s="318"/>
      <c r="J3" s="318"/>
      <c r="K3" s="318"/>
      <c r="L3" s="318"/>
      <c r="M3" s="318"/>
      <c r="N3" s="318"/>
      <c r="O3" s="318"/>
      <c r="P3" s="318"/>
      <c r="Q3" s="318"/>
      <c r="R3" s="318"/>
    </row>
    <row r="4" spans="1:28" s="315" customFormat="1" ht="16.8" x14ac:dyDescent="0.3">
      <c r="A4" s="319" t="s">
        <v>125</v>
      </c>
      <c r="B4" s="319"/>
      <c r="C4" s="319"/>
      <c r="D4" s="319"/>
      <c r="E4" s="319"/>
      <c r="F4" s="319"/>
      <c r="G4" s="319"/>
      <c r="H4" s="319"/>
      <c r="I4" s="319"/>
      <c r="J4" s="319"/>
      <c r="K4" s="319"/>
      <c r="L4" s="319"/>
      <c r="M4" s="319"/>
      <c r="N4" s="319"/>
      <c r="O4" s="319"/>
      <c r="P4" s="319"/>
      <c r="Q4" s="319"/>
      <c r="R4" s="319"/>
    </row>
    <row r="5" spans="1:28" s="315" customFormat="1" ht="13.8" x14ac:dyDescent="0.3">
      <c r="A5" s="320"/>
      <c r="E5" s="316"/>
    </row>
    <row r="6" spans="1:28" s="315" customFormat="1" ht="13.65" customHeight="1" x14ac:dyDescent="0.3">
      <c r="A6" s="321" t="s">
        <v>183</v>
      </c>
      <c r="B6" s="322" t="s">
        <v>184</v>
      </c>
      <c r="C6" s="323"/>
      <c r="D6" s="323"/>
      <c r="E6" s="324" t="s">
        <v>185</v>
      </c>
      <c r="F6" s="323" t="s">
        <v>141</v>
      </c>
      <c r="G6" s="323"/>
      <c r="H6" s="325"/>
      <c r="I6" s="322" t="s">
        <v>143</v>
      </c>
      <c r="J6" s="323"/>
      <c r="K6" s="325"/>
      <c r="L6" s="322" t="s">
        <v>186</v>
      </c>
      <c r="M6" s="323"/>
      <c r="N6" s="325"/>
      <c r="O6" s="324" t="s">
        <v>187</v>
      </c>
      <c r="P6" s="326" t="s">
        <v>149</v>
      </c>
      <c r="Q6" s="327"/>
      <c r="R6" s="324" t="s">
        <v>188</v>
      </c>
    </row>
    <row r="7" spans="1:28" s="315" customFormat="1" ht="13.8" x14ac:dyDescent="0.2">
      <c r="A7" s="328"/>
      <c r="B7" s="329" t="s">
        <v>189</v>
      </c>
      <c r="C7" s="330" t="s">
        <v>190</v>
      </c>
      <c r="D7" s="331" t="s">
        <v>191</v>
      </c>
      <c r="E7" s="332"/>
      <c r="F7" s="333" t="s">
        <v>192</v>
      </c>
      <c r="G7" s="334" t="s">
        <v>193</v>
      </c>
      <c r="H7" s="334" t="s">
        <v>194</v>
      </c>
      <c r="I7" s="334" t="s">
        <v>192</v>
      </c>
      <c r="J7" s="334" t="s">
        <v>193</v>
      </c>
      <c r="K7" s="334" t="s">
        <v>194</v>
      </c>
      <c r="L7" s="334" t="s">
        <v>192</v>
      </c>
      <c r="M7" s="334" t="s">
        <v>193</v>
      </c>
      <c r="N7" s="334" t="s">
        <v>194</v>
      </c>
      <c r="O7" s="335"/>
      <c r="P7" s="334" t="s">
        <v>192</v>
      </c>
      <c r="Q7" s="334" t="s">
        <v>193</v>
      </c>
      <c r="R7" s="335"/>
    </row>
    <row r="8" spans="1:28" s="315" customFormat="1" x14ac:dyDescent="0.25">
      <c r="A8" s="336" t="s">
        <v>195</v>
      </c>
      <c r="B8" s="336" t="s">
        <v>2</v>
      </c>
      <c r="C8" s="336" t="s">
        <v>196</v>
      </c>
      <c r="D8" s="336" t="s">
        <v>196</v>
      </c>
      <c r="E8" s="337">
        <v>632</v>
      </c>
      <c r="F8" s="338">
        <v>12696.269829999999</v>
      </c>
      <c r="G8" s="339">
        <v>313.16780999999997</v>
      </c>
      <c r="H8" s="339">
        <v>13009.43764</v>
      </c>
      <c r="I8" s="339">
        <v>42025.844100000002</v>
      </c>
      <c r="J8" s="339">
        <v>3071.0237299999999</v>
      </c>
      <c r="K8" s="339">
        <v>45096.867829999996</v>
      </c>
      <c r="L8" s="339">
        <v>1281.9190599999999</v>
      </c>
      <c r="M8" s="339">
        <v>383.35745000000003</v>
      </c>
      <c r="N8" s="339">
        <v>1665.2765099999999</v>
      </c>
      <c r="O8" s="339">
        <v>59771.581979999995</v>
      </c>
      <c r="P8" s="339">
        <v>37581.917240000002</v>
      </c>
      <c r="Q8" s="339">
        <v>176.79864999999998</v>
      </c>
      <c r="R8" s="340">
        <v>37758.715889999999</v>
      </c>
      <c r="S8" s="7"/>
      <c r="T8" s="7"/>
      <c r="U8" s="7"/>
      <c r="V8" s="7"/>
      <c r="W8" s="7"/>
      <c r="X8" s="7"/>
      <c r="Y8" s="7"/>
      <c r="Z8" s="7"/>
      <c r="AA8" s="7"/>
      <c r="AB8" s="7"/>
    </row>
    <row r="9" spans="1:28" s="315" customFormat="1" x14ac:dyDescent="0.25">
      <c r="A9" s="341"/>
      <c r="B9" s="341"/>
      <c r="C9" s="336" t="s">
        <v>197</v>
      </c>
      <c r="D9" s="336" t="s">
        <v>197</v>
      </c>
      <c r="E9" s="337">
        <v>1</v>
      </c>
      <c r="F9" s="338">
        <v>71083.467250000002</v>
      </c>
      <c r="G9" s="339">
        <v>2597.3397099999997</v>
      </c>
      <c r="H9" s="339">
        <v>73680.806959999987</v>
      </c>
      <c r="I9" s="339">
        <v>133456.81127000001</v>
      </c>
      <c r="J9" s="339">
        <v>16167.38024</v>
      </c>
      <c r="K9" s="339">
        <v>149624.19151</v>
      </c>
      <c r="L9" s="339">
        <v>1742.0588799999998</v>
      </c>
      <c r="M9" s="339">
        <v>486.52976000000001</v>
      </c>
      <c r="N9" s="339">
        <v>2228.5886399999999</v>
      </c>
      <c r="O9" s="339">
        <v>225533.58711000002</v>
      </c>
      <c r="P9" s="339">
        <v>80154.64198</v>
      </c>
      <c r="Q9" s="339">
        <v>328.3639</v>
      </c>
      <c r="R9" s="340">
        <v>80483.005879999997</v>
      </c>
      <c r="S9" s="7"/>
      <c r="T9" s="7"/>
      <c r="U9" s="7"/>
      <c r="V9" s="7"/>
      <c r="W9" s="7"/>
      <c r="X9" s="7"/>
      <c r="Y9" s="7"/>
      <c r="Z9" s="7"/>
      <c r="AA9" s="7"/>
      <c r="AB9" s="7"/>
    </row>
    <row r="10" spans="1:28" s="315" customFormat="1" x14ac:dyDescent="0.25">
      <c r="A10" s="341"/>
      <c r="B10" s="341"/>
      <c r="C10" s="336" t="s">
        <v>198</v>
      </c>
      <c r="D10" s="336" t="s">
        <v>199</v>
      </c>
      <c r="E10" s="337">
        <v>3</v>
      </c>
      <c r="F10" s="338">
        <v>17972.29795</v>
      </c>
      <c r="G10" s="339">
        <v>1983.9450200000001</v>
      </c>
      <c r="H10" s="339">
        <v>19956.242969999999</v>
      </c>
      <c r="I10" s="339">
        <v>50860.26296</v>
      </c>
      <c r="J10" s="339">
        <v>7631.8501500000002</v>
      </c>
      <c r="K10" s="339">
        <v>58492.113109999998</v>
      </c>
      <c r="L10" s="339">
        <v>678.06997999999999</v>
      </c>
      <c r="M10" s="339">
        <v>61.964309999999998</v>
      </c>
      <c r="N10" s="339">
        <v>740.03429000000006</v>
      </c>
      <c r="O10" s="339">
        <v>79188.390370000008</v>
      </c>
      <c r="P10" s="339">
        <v>83362.815279999995</v>
      </c>
      <c r="Q10" s="339">
        <v>118.01463000000001</v>
      </c>
      <c r="R10" s="340">
        <v>83480.82991</v>
      </c>
      <c r="S10" s="7"/>
      <c r="T10" s="7"/>
      <c r="U10" s="7"/>
      <c r="V10" s="7"/>
      <c r="W10" s="7"/>
      <c r="X10" s="7"/>
      <c r="Y10" s="7"/>
      <c r="Z10" s="7"/>
      <c r="AA10" s="7"/>
      <c r="AB10" s="7"/>
    </row>
    <row r="11" spans="1:28" s="315" customFormat="1" x14ac:dyDescent="0.25">
      <c r="A11" s="341"/>
      <c r="B11" s="336" t="s">
        <v>3</v>
      </c>
      <c r="C11" s="336" t="s">
        <v>200</v>
      </c>
      <c r="D11" s="336" t="s">
        <v>200</v>
      </c>
      <c r="E11" s="337">
        <v>30</v>
      </c>
      <c r="F11" s="338">
        <v>13589.99086</v>
      </c>
      <c r="G11" s="339">
        <v>4171.9932699999999</v>
      </c>
      <c r="H11" s="339">
        <v>17761.984130000001</v>
      </c>
      <c r="I11" s="339">
        <v>70067.073930000013</v>
      </c>
      <c r="J11" s="339">
        <v>13428.323039999999</v>
      </c>
      <c r="K11" s="339">
        <v>83495.396970000002</v>
      </c>
      <c r="L11" s="339">
        <v>2287.4417799999997</v>
      </c>
      <c r="M11" s="339">
        <v>176.43491</v>
      </c>
      <c r="N11" s="339">
        <v>2463.8766900000001</v>
      </c>
      <c r="O11" s="339">
        <v>103721.25779</v>
      </c>
      <c r="P11" s="339">
        <v>37492.552649999998</v>
      </c>
      <c r="Q11" s="339">
        <v>4031.1719800000001</v>
      </c>
      <c r="R11" s="340">
        <v>41523.724630000004</v>
      </c>
      <c r="S11" s="7"/>
      <c r="T11" s="7"/>
      <c r="U11" s="7"/>
      <c r="V11" s="7"/>
      <c r="W11" s="7"/>
      <c r="X11" s="7"/>
      <c r="Y11" s="7"/>
      <c r="Z11" s="7"/>
      <c r="AA11" s="7"/>
      <c r="AB11" s="7"/>
    </row>
    <row r="12" spans="1:28" s="315" customFormat="1" x14ac:dyDescent="0.25">
      <c r="A12" s="341"/>
      <c r="B12" s="341"/>
      <c r="C12" s="336" t="s">
        <v>201</v>
      </c>
      <c r="D12" s="336" t="s">
        <v>201</v>
      </c>
      <c r="E12" s="337">
        <v>29</v>
      </c>
      <c r="F12" s="338">
        <v>118101.57198000001</v>
      </c>
      <c r="G12" s="339">
        <v>20779.811719999998</v>
      </c>
      <c r="H12" s="339">
        <v>138881.38369999998</v>
      </c>
      <c r="I12" s="339">
        <v>313971.44174000004</v>
      </c>
      <c r="J12" s="339">
        <v>56788.782850000003</v>
      </c>
      <c r="K12" s="339">
        <v>370760.22459</v>
      </c>
      <c r="L12" s="339">
        <v>11747.817060000001</v>
      </c>
      <c r="M12" s="339">
        <v>4617.5912699999999</v>
      </c>
      <c r="N12" s="339">
        <v>16365.40833</v>
      </c>
      <c r="O12" s="339">
        <v>526007.01662000001</v>
      </c>
      <c r="P12" s="339">
        <v>330935.11601</v>
      </c>
      <c r="Q12" s="339">
        <v>14222.021220000001</v>
      </c>
      <c r="R12" s="340">
        <v>345157.13722999999</v>
      </c>
      <c r="S12" s="7"/>
      <c r="T12" s="7"/>
      <c r="U12" s="7"/>
      <c r="V12" s="7"/>
      <c r="W12" s="7"/>
      <c r="X12" s="7"/>
      <c r="Y12" s="7"/>
      <c r="Z12" s="7"/>
      <c r="AA12" s="7"/>
      <c r="AB12" s="7"/>
    </row>
    <row r="13" spans="1:28" s="315" customFormat="1" x14ac:dyDescent="0.25">
      <c r="A13" s="341"/>
      <c r="B13" s="341"/>
      <c r="C13" s="341"/>
      <c r="D13" s="341"/>
      <c r="E13" s="342">
        <v>574</v>
      </c>
      <c r="F13" s="343">
        <v>8713.0852400000003</v>
      </c>
      <c r="G13" s="344">
        <v>2384.80458</v>
      </c>
      <c r="H13" s="344">
        <v>11097.88982</v>
      </c>
      <c r="I13" s="344">
        <v>46719.549890000002</v>
      </c>
      <c r="J13" s="344">
        <v>8731.2223000000013</v>
      </c>
      <c r="K13" s="344">
        <v>55450.772189999996</v>
      </c>
      <c r="L13" s="344">
        <v>611.37323000000004</v>
      </c>
      <c r="M13" s="344">
        <v>5.85745</v>
      </c>
      <c r="N13" s="344">
        <v>617.23068000000001</v>
      </c>
      <c r="O13" s="344">
        <v>67165.892689999993</v>
      </c>
      <c r="P13" s="344">
        <v>4.5116099999999992</v>
      </c>
      <c r="Q13" s="344">
        <v>0</v>
      </c>
      <c r="R13" s="345">
        <v>4.5116099999999992</v>
      </c>
      <c r="S13" s="7"/>
      <c r="T13" s="7"/>
      <c r="U13" s="344"/>
      <c r="V13" s="7"/>
      <c r="W13" s="7"/>
      <c r="X13" s="7"/>
      <c r="Y13" s="7"/>
      <c r="Z13" s="7"/>
      <c r="AA13" s="7"/>
      <c r="AB13" s="7"/>
    </row>
    <row r="14" spans="1:28" s="315" customFormat="1" x14ac:dyDescent="0.25">
      <c r="A14" s="341"/>
      <c r="B14" s="341"/>
      <c r="C14" s="336" t="s">
        <v>202</v>
      </c>
      <c r="D14" s="336" t="s">
        <v>203</v>
      </c>
      <c r="E14" s="337">
        <v>31</v>
      </c>
      <c r="F14" s="338">
        <v>9667.8882799999992</v>
      </c>
      <c r="G14" s="339">
        <v>555.31603000000007</v>
      </c>
      <c r="H14" s="339">
        <v>10223.204310000001</v>
      </c>
      <c r="I14" s="339">
        <v>67925.852280000006</v>
      </c>
      <c r="J14" s="339">
        <v>7628.3580599999996</v>
      </c>
      <c r="K14" s="339">
        <v>75554.210340000005</v>
      </c>
      <c r="L14" s="339">
        <v>2015.4734799999999</v>
      </c>
      <c r="M14" s="339">
        <v>87.53004</v>
      </c>
      <c r="N14" s="339">
        <v>2103.0035200000002</v>
      </c>
      <c r="O14" s="339">
        <v>87880.418170000004</v>
      </c>
      <c r="P14" s="339">
        <v>26047.45939</v>
      </c>
      <c r="Q14" s="339">
        <v>400.71114</v>
      </c>
      <c r="R14" s="340">
        <v>26448.170529999999</v>
      </c>
      <c r="S14" s="7"/>
      <c r="T14" s="7"/>
      <c r="U14" s="7"/>
      <c r="V14" s="7"/>
      <c r="W14" s="7"/>
      <c r="X14" s="7"/>
      <c r="Y14" s="7"/>
      <c r="Z14" s="7"/>
      <c r="AA14" s="7"/>
      <c r="AB14" s="7"/>
    </row>
    <row r="15" spans="1:28" s="315" customFormat="1" x14ac:dyDescent="0.25">
      <c r="A15" s="341"/>
      <c r="B15" s="341"/>
      <c r="C15" s="336" t="s">
        <v>204</v>
      </c>
      <c r="D15" s="336" t="s">
        <v>205</v>
      </c>
      <c r="E15" s="337">
        <v>33</v>
      </c>
      <c r="F15" s="338">
        <v>121170.81311</v>
      </c>
      <c r="G15" s="339">
        <v>79244.538239999994</v>
      </c>
      <c r="H15" s="339">
        <v>200415.35134999998</v>
      </c>
      <c r="I15" s="339">
        <v>308453.85329</v>
      </c>
      <c r="J15" s="339">
        <v>97752.537609999999</v>
      </c>
      <c r="K15" s="339">
        <v>406206.3909</v>
      </c>
      <c r="L15" s="339">
        <v>13890.529619999999</v>
      </c>
      <c r="M15" s="339">
        <v>8646.4075199999988</v>
      </c>
      <c r="N15" s="339">
        <v>22536.937140000002</v>
      </c>
      <c r="O15" s="339">
        <v>629158.67938999995</v>
      </c>
      <c r="P15" s="339">
        <v>409744.84495999996</v>
      </c>
      <c r="Q15" s="339">
        <v>76270.299889999995</v>
      </c>
      <c r="R15" s="340">
        <v>486015.14485000004</v>
      </c>
      <c r="S15" s="7"/>
      <c r="T15" s="7"/>
      <c r="U15" s="7"/>
      <c r="V15" s="7"/>
      <c r="W15" s="7"/>
      <c r="X15" s="7"/>
      <c r="Y15" s="7"/>
      <c r="Z15" s="7"/>
      <c r="AA15" s="7"/>
      <c r="AB15" s="7"/>
    </row>
    <row r="16" spans="1:28" s="315" customFormat="1" x14ac:dyDescent="0.25">
      <c r="A16" s="341"/>
      <c r="B16" s="341"/>
      <c r="C16" s="341"/>
      <c r="D16" s="341"/>
      <c r="E16" s="342">
        <v>34</v>
      </c>
      <c r="F16" s="343">
        <v>11371.227640000001</v>
      </c>
      <c r="G16" s="344">
        <v>2789.7968700000001</v>
      </c>
      <c r="H16" s="344">
        <v>14161.024509999999</v>
      </c>
      <c r="I16" s="344">
        <v>48701.174780000001</v>
      </c>
      <c r="J16" s="344">
        <v>10380.289990000001</v>
      </c>
      <c r="K16" s="344">
        <v>59081.464770000006</v>
      </c>
      <c r="L16" s="344">
        <v>858.60156000000006</v>
      </c>
      <c r="M16" s="344">
        <v>396.16066999999998</v>
      </c>
      <c r="N16" s="344">
        <v>1254.76223</v>
      </c>
      <c r="O16" s="344">
        <v>74497.251510000002</v>
      </c>
      <c r="P16" s="344">
        <v>24.813119999999998</v>
      </c>
      <c r="Q16" s="344">
        <v>7.74369</v>
      </c>
      <c r="R16" s="345">
        <v>32.556809999999999</v>
      </c>
      <c r="S16" s="7"/>
      <c r="T16" s="7"/>
      <c r="U16" s="7"/>
      <c r="V16" s="7"/>
      <c r="W16" s="7"/>
      <c r="X16" s="7"/>
      <c r="Y16" s="7"/>
      <c r="Z16" s="7"/>
      <c r="AA16" s="7"/>
      <c r="AB16" s="7"/>
    </row>
    <row r="17" spans="1:28" s="315" customFormat="1" x14ac:dyDescent="0.25">
      <c r="A17" s="341"/>
      <c r="B17" s="341"/>
      <c r="C17" s="341"/>
      <c r="D17" s="341"/>
      <c r="E17" s="342">
        <v>460</v>
      </c>
      <c r="F17" s="343">
        <v>21915.00446</v>
      </c>
      <c r="G17" s="344">
        <v>6160.4014800000004</v>
      </c>
      <c r="H17" s="344">
        <v>28075.405940000001</v>
      </c>
      <c r="I17" s="344">
        <v>73988.83799</v>
      </c>
      <c r="J17" s="344">
        <v>14641.205</v>
      </c>
      <c r="K17" s="344">
        <v>88630.042990000002</v>
      </c>
      <c r="L17" s="344">
        <v>1983.85752</v>
      </c>
      <c r="M17" s="344">
        <v>904.92304000000001</v>
      </c>
      <c r="N17" s="344">
        <v>2888.7805600000002</v>
      </c>
      <c r="O17" s="344">
        <v>119594.22949</v>
      </c>
      <c r="P17" s="344">
        <v>9.3885699999999996</v>
      </c>
      <c r="Q17" s="344">
        <v>6.2707499999999996</v>
      </c>
      <c r="R17" s="345">
        <v>15.659319999999999</v>
      </c>
      <c r="S17" s="7"/>
      <c r="T17" s="7"/>
      <c r="U17" s="7"/>
      <c r="V17" s="7"/>
      <c r="W17" s="7"/>
      <c r="X17" s="7"/>
      <c r="Y17" s="7"/>
      <c r="Z17" s="7"/>
      <c r="AA17" s="7"/>
      <c r="AB17" s="7"/>
    </row>
    <row r="18" spans="1:28" s="315" customFormat="1" x14ac:dyDescent="0.25">
      <c r="A18" s="341"/>
      <c r="B18" s="341"/>
      <c r="C18" s="341"/>
      <c r="D18" s="341"/>
      <c r="E18" s="342">
        <v>550</v>
      </c>
      <c r="F18" s="343">
        <v>6890.1053200000006</v>
      </c>
      <c r="G18" s="344">
        <v>3222.6529599999999</v>
      </c>
      <c r="H18" s="344">
        <v>10112.75828</v>
      </c>
      <c r="I18" s="344">
        <v>24929.16761</v>
      </c>
      <c r="J18" s="344">
        <v>11011.287910000001</v>
      </c>
      <c r="K18" s="344">
        <v>35940.455520000003</v>
      </c>
      <c r="L18" s="344">
        <v>971.07434000000001</v>
      </c>
      <c r="M18" s="344">
        <v>666.46911</v>
      </c>
      <c r="N18" s="344">
        <v>1637.5434499999999</v>
      </c>
      <c r="O18" s="344">
        <v>47690.757250000002</v>
      </c>
      <c r="P18" s="344">
        <v>3.1860300000000001</v>
      </c>
      <c r="Q18" s="344">
        <v>1.8412200000000001</v>
      </c>
      <c r="R18" s="345">
        <v>5.0272500000000004</v>
      </c>
      <c r="S18" s="7"/>
      <c r="T18" s="7"/>
      <c r="U18" s="7"/>
      <c r="V18" s="7"/>
      <c r="W18" s="7"/>
      <c r="X18" s="7"/>
      <c r="Y18" s="7"/>
      <c r="Z18" s="7"/>
      <c r="AA18" s="7"/>
      <c r="AB18" s="7"/>
    </row>
    <row r="19" spans="1:28" s="315" customFormat="1" x14ac:dyDescent="0.25">
      <c r="A19" s="341"/>
      <c r="B19" s="336" t="s">
        <v>206</v>
      </c>
      <c r="C19" s="336" t="s">
        <v>207</v>
      </c>
      <c r="D19" s="336" t="s">
        <v>207</v>
      </c>
      <c r="E19" s="337">
        <v>95</v>
      </c>
      <c r="F19" s="338">
        <v>73263.833440000002</v>
      </c>
      <c r="G19" s="339">
        <v>20903.720170000001</v>
      </c>
      <c r="H19" s="339">
        <v>94167.553610000003</v>
      </c>
      <c r="I19" s="339">
        <v>209048.50347</v>
      </c>
      <c r="J19" s="339">
        <v>75908.321190000002</v>
      </c>
      <c r="K19" s="339">
        <v>284956.82466000004</v>
      </c>
      <c r="L19" s="339">
        <v>3378.1471699999997</v>
      </c>
      <c r="M19" s="339">
        <v>202.51854999999998</v>
      </c>
      <c r="N19" s="339">
        <v>3580.6657200000004</v>
      </c>
      <c r="O19" s="339">
        <v>382705.04399000003</v>
      </c>
      <c r="P19" s="339">
        <v>109404.68122</v>
      </c>
      <c r="Q19" s="339">
        <v>324.12349</v>
      </c>
      <c r="R19" s="340">
        <v>109728.80471</v>
      </c>
      <c r="S19" s="7"/>
      <c r="T19" s="7"/>
      <c r="U19" s="7"/>
      <c r="V19" s="7"/>
      <c r="W19" s="7"/>
      <c r="X19" s="7"/>
      <c r="Y19" s="7"/>
      <c r="Z19" s="7"/>
      <c r="AA19" s="7"/>
      <c r="AB19" s="7"/>
    </row>
    <row r="20" spans="1:28" s="315" customFormat="1" x14ac:dyDescent="0.25">
      <c r="A20" s="341"/>
      <c r="B20" s="341"/>
      <c r="C20" s="336" t="s">
        <v>208</v>
      </c>
      <c r="D20" s="336" t="s">
        <v>208</v>
      </c>
      <c r="E20" s="337">
        <v>96</v>
      </c>
      <c r="F20" s="338">
        <v>45935.503159999993</v>
      </c>
      <c r="G20" s="339">
        <v>6633.3053499999996</v>
      </c>
      <c r="H20" s="339">
        <v>52568.808509999995</v>
      </c>
      <c r="I20" s="339">
        <v>150863.38902</v>
      </c>
      <c r="J20" s="339">
        <v>20496.23387</v>
      </c>
      <c r="K20" s="339">
        <v>171359.62289</v>
      </c>
      <c r="L20" s="339">
        <v>4617.2037</v>
      </c>
      <c r="M20" s="339">
        <v>1036.6251600000001</v>
      </c>
      <c r="N20" s="339">
        <v>5653.8288600000005</v>
      </c>
      <c r="O20" s="339">
        <v>229582.26025999998</v>
      </c>
      <c r="P20" s="339">
        <v>107433.3186</v>
      </c>
      <c r="Q20" s="339">
        <v>433.27226000000002</v>
      </c>
      <c r="R20" s="340">
        <v>107866.59086</v>
      </c>
      <c r="S20" s="7"/>
      <c r="T20" s="7"/>
      <c r="U20" s="7"/>
      <c r="V20" s="7"/>
      <c r="W20" s="7"/>
      <c r="X20" s="7"/>
      <c r="Y20" s="7"/>
      <c r="Z20" s="7"/>
      <c r="AA20" s="7"/>
      <c r="AB20" s="7"/>
    </row>
    <row r="21" spans="1:28" s="315" customFormat="1" x14ac:dyDescent="0.25">
      <c r="A21" s="341"/>
      <c r="B21" s="336" t="s">
        <v>5</v>
      </c>
      <c r="C21" s="336" t="s">
        <v>5</v>
      </c>
      <c r="D21" s="336" t="s">
        <v>5</v>
      </c>
      <c r="E21" s="337">
        <v>109</v>
      </c>
      <c r="F21" s="338">
        <v>31089.963359999998</v>
      </c>
      <c r="G21" s="339">
        <v>8731.1452899999986</v>
      </c>
      <c r="H21" s="339">
        <v>39821.108650000002</v>
      </c>
      <c r="I21" s="339">
        <v>139404.49877000001</v>
      </c>
      <c r="J21" s="339">
        <v>30783.070079999998</v>
      </c>
      <c r="K21" s="339">
        <v>170187.56884999998</v>
      </c>
      <c r="L21" s="339">
        <v>1264.53044</v>
      </c>
      <c r="M21" s="339">
        <v>1466.7078600000002</v>
      </c>
      <c r="N21" s="339">
        <v>2731.2383</v>
      </c>
      <c r="O21" s="339">
        <v>212739.91580000002</v>
      </c>
      <c r="P21" s="339">
        <v>5.4592000000000001</v>
      </c>
      <c r="Q21" s="339">
        <v>3.5783200000000002</v>
      </c>
      <c r="R21" s="340">
        <v>9.0375200000000007</v>
      </c>
      <c r="S21" s="7"/>
      <c r="T21" s="7"/>
      <c r="U21" s="7"/>
      <c r="V21" s="7"/>
      <c r="W21" s="7"/>
      <c r="X21" s="7"/>
      <c r="Y21" s="7"/>
      <c r="Z21" s="7"/>
      <c r="AA21" s="7"/>
      <c r="AB21" s="7"/>
    </row>
    <row r="22" spans="1:28" s="315" customFormat="1" x14ac:dyDescent="0.25">
      <c r="A22" s="341"/>
      <c r="B22" s="341"/>
      <c r="C22" s="341"/>
      <c r="D22" s="341"/>
      <c r="E22" s="342">
        <v>106</v>
      </c>
      <c r="F22" s="343">
        <v>639510.26565999992</v>
      </c>
      <c r="G22" s="344">
        <v>419699.35905000003</v>
      </c>
      <c r="H22" s="344">
        <v>1059209.6247100001</v>
      </c>
      <c r="I22" s="344">
        <v>1453178.6203599998</v>
      </c>
      <c r="J22" s="344">
        <v>833947.30002999993</v>
      </c>
      <c r="K22" s="344">
        <v>2287125.9203899996</v>
      </c>
      <c r="L22" s="344">
        <v>95283.236319999996</v>
      </c>
      <c r="M22" s="344">
        <v>40148.012659999993</v>
      </c>
      <c r="N22" s="344">
        <v>135431.24897999997</v>
      </c>
      <c r="O22" s="344">
        <v>3481766.7940799999</v>
      </c>
      <c r="P22" s="344">
        <v>2903986.7530399999</v>
      </c>
      <c r="Q22" s="344">
        <v>461272.92874</v>
      </c>
      <c r="R22" s="345">
        <v>3365259.6817800002</v>
      </c>
      <c r="S22" s="7"/>
      <c r="T22" s="7"/>
      <c r="U22" s="7"/>
      <c r="V22" s="7"/>
      <c r="W22" s="7"/>
      <c r="X22" s="7"/>
      <c r="Y22" s="7"/>
      <c r="Z22" s="7"/>
      <c r="AA22" s="7"/>
      <c r="AB22" s="7"/>
    </row>
    <row r="23" spans="1:28" s="315" customFormat="1" x14ac:dyDescent="0.25">
      <c r="A23" s="341"/>
      <c r="B23" s="341"/>
      <c r="C23" s="341"/>
      <c r="D23" s="341"/>
      <c r="E23" s="342">
        <v>107</v>
      </c>
      <c r="F23" s="343">
        <v>111577.68291</v>
      </c>
      <c r="G23" s="344">
        <v>61746.299100000004</v>
      </c>
      <c r="H23" s="344">
        <v>173323.98200999998</v>
      </c>
      <c r="I23" s="344">
        <v>76974.397769999996</v>
      </c>
      <c r="J23" s="344">
        <v>41008.870579999995</v>
      </c>
      <c r="K23" s="344">
        <v>117983.26835</v>
      </c>
      <c r="L23" s="344">
        <v>1102.1501599999999</v>
      </c>
      <c r="M23" s="344">
        <v>1429.36879</v>
      </c>
      <c r="N23" s="344">
        <v>2531.5189500000001</v>
      </c>
      <c r="O23" s="344">
        <v>293838.76931</v>
      </c>
      <c r="P23" s="344">
        <v>99.424229999999994</v>
      </c>
      <c r="Q23" s="344">
        <v>23.93282</v>
      </c>
      <c r="R23" s="345">
        <v>123.35705</v>
      </c>
      <c r="S23" s="7"/>
      <c r="T23" s="7"/>
      <c r="U23" s="7"/>
      <c r="V23" s="7"/>
      <c r="W23" s="7"/>
      <c r="X23" s="7"/>
      <c r="Y23" s="7"/>
      <c r="Z23" s="7"/>
      <c r="AA23" s="7"/>
      <c r="AB23" s="7"/>
    </row>
    <row r="24" spans="1:28" s="315" customFormat="1" x14ac:dyDescent="0.25">
      <c r="A24" s="341"/>
      <c r="B24" s="341"/>
      <c r="C24" s="341"/>
      <c r="D24" s="341"/>
      <c r="E24" s="342">
        <v>639</v>
      </c>
      <c r="F24" s="343">
        <v>21013.090760000003</v>
      </c>
      <c r="G24" s="344">
        <v>8741.2542200000007</v>
      </c>
      <c r="H24" s="344">
        <v>29754.344980000002</v>
      </c>
      <c r="I24" s="344">
        <v>72208.858030000003</v>
      </c>
      <c r="J24" s="344">
        <v>35242.109409999997</v>
      </c>
      <c r="K24" s="344">
        <v>107450.96743999999</v>
      </c>
      <c r="L24" s="344">
        <v>1512.2292600000001</v>
      </c>
      <c r="M24" s="344">
        <v>986.85748999999998</v>
      </c>
      <c r="N24" s="344">
        <v>2499.0867499999999</v>
      </c>
      <c r="O24" s="344">
        <v>139704.39916999999</v>
      </c>
      <c r="P24" s="344">
        <v>21.507900000000003</v>
      </c>
      <c r="Q24" s="344">
        <v>2.1326399999999999</v>
      </c>
      <c r="R24" s="345">
        <v>23.640540000000001</v>
      </c>
      <c r="S24" s="7"/>
      <c r="T24" s="7"/>
      <c r="U24" s="7"/>
      <c r="V24" s="7"/>
      <c r="W24" s="7"/>
      <c r="X24" s="7"/>
      <c r="Y24" s="7"/>
      <c r="Z24" s="7"/>
      <c r="AA24" s="7"/>
      <c r="AB24" s="7"/>
    </row>
    <row r="25" spans="1:28" s="315" customFormat="1" x14ac:dyDescent="0.25">
      <c r="A25" s="341"/>
      <c r="B25" s="341"/>
      <c r="C25" s="341"/>
      <c r="D25" s="341"/>
      <c r="E25" s="342">
        <v>687</v>
      </c>
      <c r="F25" s="343">
        <v>24807.744719999999</v>
      </c>
      <c r="G25" s="344">
        <v>40177.232229999994</v>
      </c>
      <c r="H25" s="344">
        <v>64984.976950000004</v>
      </c>
      <c r="I25" s="344">
        <v>1073.0809199999999</v>
      </c>
      <c r="J25" s="344">
        <v>6388.5467800000006</v>
      </c>
      <c r="K25" s="344">
        <v>7461.6277</v>
      </c>
      <c r="L25" s="344">
        <v>2586.58646</v>
      </c>
      <c r="M25" s="344">
        <v>24270.022290000001</v>
      </c>
      <c r="N25" s="344">
        <v>26856.608749999999</v>
      </c>
      <c r="O25" s="344">
        <v>99303.213400000008</v>
      </c>
      <c r="P25" s="344">
        <v>0</v>
      </c>
      <c r="Q25" s="344">
        <v>0</v>
      </c>
      <c r="R25" s="345">
        <v>0</v>
      </c>
      <c r="S25" s="7"/>
      <c r="T25" s="7"/>
      <c r="U25" s="7"/>
      <c r="V25" s="7"/>
      <c r="W25" s="7"/>
      <c r="X25" s="7"/>
      <c r="Y25" s="7"/>
      <c r="Z25" s="7"/>
      <c r="AA25" s="7"/>
      <c r="AB25" s="7"/>
    </row>
    <row r="26" spans="1:28" s="315" customFormat="1" x14ac:dyDescent="0.25">
      <c r="A26" s="341"/>
      <c r="B26" s="341"/>
      <c r="C26" s="341"/>
      <c r="D26" s="336" t="s">
        <v>209</v>
      </c>
      <c r="E26" s="337">
        <v>110</v>
      </c>
      <c r="F26" s="338">
        <v>70042.492200000008</v>
      </c>
      <c r="G26" s="339">
        <v>50935.47077</v>
      </c>
      <c r="H26" s="339">
        <v>120977.96296999999</v>
      </c>
      <c r="I26" s="339">
        <v>249438.82572999998</v>
      </c>
      <c r="J26" s="339">
        <v>164684.46716999999</v>
      </c>
      <c r="K26" s="339">
        <v>414123.2929</v>
      </c>
      <c r="L26" s="339">
        <v>5379.7505899999996</v>
      </c>
      <c r="M26" s="339">
        <v>3202.6040899999998</v>
      </c>
      <c r="N26" s="339">
        <v>8582.3546800000004</v>
      </c>
      <c r="O26" s="339">
        <v>543683.61054999998</v>
      </c>
      <c r="P26" s="339">
        <v>64.630319999999998</v>
      </c>
      <c r="Q26" s="339">
        <v>12.16564</v>
      </c>
      <c r="R26" s="340">
        <v>76.795960000000008</v>
      </c>
      <c r="S26" s="7"/>
      <c r="T26" s="7"/>
      <c r="U26" s="7"/>
      <c r="V26" s="7"/>
      <c r="W26" s="7"/>
      <c r="X26" s="7"/>
      <c r="Y26" s="7"/>
      <c r="Z26" s="7"/>
      <c r="AA26" s="7"/>
      <c r="AB26" s="7"/>
    </row>
    <row r="27" spans="1:28" s="315" customFormat="1" x14ac:dyDescent="0.25">
      <c r="A27" s="341"/>
      <c r="B27" s="341"/>
      <c r="C27" s="341"/>
      <c r="D27" s="336" t="s">
        <v>210</v>
      </c>
      <c r="E27" s="337">
        <v>597</v>
      </c>
      <c r="F27" s="338">
        <v>21751.92236</v>
      </c>
      <c r="G27" s="339">
        <v>11253.079369999999</v>
      </c>
      <c r="H27" s="339">
        <v>33005.001730000004</v>
      </c>
      <c r="I27" s="339">
        <v>101292.50842</v>
      </c>
      <c r="J27" s="339">
        <v>45184.249810000001</v>
      </c>
      <c r="K27" s="339">
        <v>146476.75822999998</v>
      </c>
      <c r="L27" s="339">
        <v>4386.76127</v>
      </c>
      <c r="M27" s="339">
        <v>784.33645999999999</v>
      </c>
      <c r="N27" s="339">
        <v>5171.0977300000004</v>
      </c>
      <c r="O27" s="339">
        <v>184652.85769</v>
      </c>
      <c r="P27" s="339">
        <v>10.35507</v>
      </c>
      <c r="Q27" s="339">
        <v>6.0400700000000001</v>
      </c>
      <c r="R27" s="340">
        <v>16.395139999999998</v>
      </c>
      <c r="S27" s="7"/>
      <c r="T27" s="7"/>
      <c r="U27" s="7"/>
      <c r="V27" s="7"/>
      <c r="W27" s="7"/>
      <c r="X27" s="7"/>
      <c r="Y27" s="7"/>
      <c r="Z27" s="7"/>
      <c r="AA27" s="7"/>
      <c r="AB27" s="7"/>
    </row>
    <row r="28" spans="1:28" s="315" customFormat="1" x14ac:dyDescent="0.25">
      <c r="A28" s="341"/>
      <c r="B28" s="341"/>
      <c r="C28" s="341"/>
      <c r="D28" s="336" t="s">
        <v>211</v>
      </c>
      <c r="E28" s="337">
        <v>455</v>
      </c>
      <c r="F28" s="338">
        <v>23853.346519999999</v>
      </c>
      <c r="G28" s="339">
        <v>10228.64572</v>
      </c>
      <c r="H28" s="339">
        <v>34081.99224</v>
      </c>
      <c r="I28" s="339">
        <v>106607.92225</v>
      </c>
      <c r="J28" s="339">
        <v>38068.453540000002</v>
      </c>
      <c r="K28" s="339">
        <v>144676.37578999999</v>
      </c>
      <c r="L28" s="339">
        <v>2567.0077700000002</v>
      </c>
      <c r="M28" s="339">
        <v>903.23343999999997</v>
      </c>
      <c r="N28" s="339">
        <v>3470.2412100000001</v>
      </c>
      <c r="O28" s="339">
        <v>182228.60924000002</v>
      </c>
      <c r="P28" s="339">
        <v>12.72397</v>
      </c>
      <c r="Q28" s="339">
        <v>2.2125100000000004</v>
      </c>
      <c r="R28" s="340">
        <v>14.93648</v>
      </c>
      <c r="S28" s="7"/>
      <c r="T28" s="7"/>
      <c r="U28" s="7"/>
      <c r="V28" s="7"/>
      <c r="W28" s="7"/>
      <c r="X28" s="7"/>
      <c r="Y28" s="7"/>
      <c r="Z28" s="7"/>
      <c r="AA28" s="7"/>
      <c r="AB28" s="7"/>
    </row>
    <row r="29" spans="1:28" s="315" customFormat="1" x14ac:dyDescent="0.25">
      <c r="A29" s="341"/>
      <c r="B29" s="341"/>
      <c r="C29" s="341"/>
      <c r="D29" s="336" t="s">
        <v>62</v>
      </c>
      <c r="E29" s="337">
        <v>113</v>
      </c>
      <c r="F29" s="338">
        <v>37841.664929999999</v>
      </c>
      <c r="G29" s="339">
        <v>43811.604460000002</v>
      </c>
      <c r="H29" s="339">
        <v>81653.269390000001</v>
      </c>
      <c r="I29" s="339">
        <v>148925.28899</v>
      </c>
      <c r="J29" s="339">
        <v>43037.669950000003</v>
      </c>
      <c r="K29" s="339">
        <v>191962.95894000001</v>
      </c>
      <c r="L29" s="339">
        <v>1693.0737799999999</v>
      </c>
      <c r="M29" s="339">
        <v>890.50512000000003</v>
      </c>
      <c r="N29" s="339">
        <v>2583.5789</v>
      </c>
      <c r="O29" s="339">
        <v>276199.80723000003</v>
      </c>
      <c r="P29" s="339">
        <v>33.620290000000004</v>
      </c>
      <c r="Q29" s="339">
        <v>9.203520000000001</v>
      </c>
      <c r="R29" s="340">
        <v>42.823809999999995</v>
      </c>
      <c r="S29" s="7"/>
      <c r="T29" s="7"/>
      <c r="U29" s="7"/>
      <c r="V29" s="7"/>
      <c r="W29" s="7"/>
      <c r="X29" s="7"/>
      <c r="Y29" s="7"/>
      <c r="Z29" s="7"/>
      <c r="AA29" s="7"/>
      <c r="AB29" s="7"/>
    </row>
    <row r="30" spans="1:28" s="315" customFormat="1" x14ac:dyDescent="0.25">
      <c r="A30" s="341"/>
      <c r="B30" s="341"/>
      <c r="C30" s="341"/>
      <c r="D30" s="336" t="s">
        <v>212</v>
      </c>
      <c r="E30" s="337">
        <v>528</v>
      </c>
      <c r="F30" s="338">
        <v>17416.3989</v>
      </c>
      <c r="G30" s="339">
        <v>9720.0195199999998</v>
      </c>
      <c r="H30" s="339">
        <v>27136.418420000002</v>
      </c>
      <c r="I30" s="339">
        <v>119562.22848000001</v>
      </c>
      <c r="J30" s="339">
        <v>60232.872159999999</v>
      </c>
      <c r="K30" s="339">
        <v>179795.10063999999</v>
      </c>
      <c r="L30" s="339">
        <v>4401.6130599999997</v>
      </c>
      <c r="M30" s="339">
        <v>2176.6297400000003</v>
      </c>
      <c r="N30" s="339">
        <v>6578.2428</v>
      </c>
      <c r="O30" s="339">
        <v>213509.76186000003</v>
      </c>
      <c r="P30" s="339">
        <v>12.482989999999999</v>
      </c>
      <c r="Q30" s="339">
        <v>1.8544500000000002</v>
      </c>
      <c r="R30" s="340">
        <v>14.337440000000001</v>
      </c>
      <c r="S30" s="7"/>
      <c r="T30" s="7"/>
      <c r="U30" s="7"/>
      <c r="V30" s="7"/>
      <c r="W30" s="7"/>
      <c r="X30" s="7"/>
      <c r="Y30" s="7"/>
      <c r="Z30" s="7"/>
      <c r="AA30" s="7"/>
      <c r="AB30" s="7"/>
    </row>
    <row r="31" spans="1:28" s="315" customFormat="1" x14ac:dyDescent="0.25">
      <c r="A31" s="341"/>
      <c r="B31" s="341"/>
      <c r="C31" s="341"/>
      <c r="D31" s="336" t="s">
        <v>213</v>
      </c>
      <c r="E31" s="337">
        <v>649</v>
      </c>
      <c r="F31" s="338">
        <v>7096.4292100000002</v>
      </c>
      <c r="G31" s="339">
        <v>2973.6976600000003</v>
      </c>
      <c r="H31" s="339">
        <v>10070.12687</v>
      </c>
      <c r="I31" s="339">
        <v>47964.980520000005</v>
      </c>
      <c r="J31" s="339">
        <v>17699.285960000001</v>
      </c>
      <c r="K31" s="339">
        <v>65664.266479999991</v>
      </c>
      <c r="L31" s="339">
        <v>1725.0253600000001</v>
      </c>
      <c r="M31" s="339">
        <v>325.14400000000001</v>
      </c>
      <c r="N31" s="339">
        <v>2050.1693600000003</v>
      </c>
      <c r="O31" s="339">
        <v>77784.562709999998</v>
      </c>
      <c r="P31" s="339">
        <v>48.787910000000004</v>
      </c>
      <c r="Q31" s="339">
        <v>0.44705</v>
      </c>
      <c r="R31" s="340">
        <v>49.234960000000001</v>
      </c>
      <c r="S31" s="7"/>
      <c r="T31" s="7"/>
      <c r="U31" s="7"/>
      <c r="V31" s="7"/>
      <c r="W31" s="7"/>
      <c r="X31" s="7"/>
      <c r="Y31" s="7"/>
      <c r="Z31" s="7"/>
      <c r="AA31" s="7"/>
      <c r="AB31" s="7"/>
    </row>
    <row r="32" spans="1:28" s="315" customFormat="1" x14ac:dyDescent="0.25">
      <c r="A32" s="341"/>
      <c r="B32" s="341"/>
      <c r="C32" s="341"/>
      <c r="D32" s="336" t="s">
        <v>214</v>
      </c>
      <c r="E32" s="337">
        <v>660</v>
      </c>
      <c r="F32" s="338">
        <v>5492.78125</v>
      </c>
      <c r="G32" s="339">
        <v>848.85176000000001</v>
      </c>
      <c r="H32" s="339">
        <v>6341.6330099999996</v>
      </c>
      <c r="I32" s="339">
        <v>40134.658210000001</v>
      </c>
      <c r="J32" s="339">
        <v>16628.976409999999</v>
      </c>
      <c r="K32" s="339">
        <v>56763.634619999997</v>
      </c>
      <c r="L32" s="339">
        <v>1369.93309</v>
      </c>
      <c r="M32" s="339">
        <v>1457.14202</v>
      </c>
      <c r="N32" s="339">
        <v>2827.0751099999998</v>
      </c>
      <c r="O32" s="339">
        <v>65932.342740000007</v>
      </c>
      <c r="P32" s="339">
        <v>2.6673800000000001</v>
      </c>
      <c r="Q32" s="339">
        <v>0.95626999999999995</v>
      </c>
      <c r="R32" s="340">
        <v>3.62365</v>
      </c>
      <c r="S32" s="7"/>
      <c r="T32" s="7"/>
      <c r="U32" s="7"/>
      <c r="V32" s="7"/>
      <c r="W32" s="7"/>
      <c r="X32" s="7"/>
      <c r="Y32" s="7"/>
      <c r="Z32" s="7"/>
      <c r="AA32" s="7"/>
      <c r="AB32" s="7"/>
    </row>
    <row r="33" spans="1:28" s="315" customFormat="1" x14ac:dyDescent="0.25">
      <c r="A33" s="341"/>
      <c r="B33" s="341"/>
      <c r="C33" s="341"/>
      <c r="D33" s="336" t="s">
        <v>215</v>
      </c>
      <c r="E33" s="337">
        <v>393</v>
      </c>
      <c r="F33" s="338">
        <v>27496.42613</v>
      </c>
      <c r="G33" s="339">
        <v>59853.179320000003</v>
      </c>
      <c r="H33" s="339">
        <v>87349.605450000003</v>
      </c>
      <c r="I33" s="339">
        <v>99273.237699999998</v>
      </c>
      <c r="J33" s="339">
        <v>85966.993230000007</v>
      </c>
      <c r="K33" s="339">
        <v>185240.23093000002</v>
      </c>
      <c r="L33" s="339">
        <v>2246.9234200000001</v>
      </c>
      <c r="M33" s="339">
        <v>3011.3672900000001</v>
      </c>
      <c r="N33" s="339">
        <v>5258.2907100000002</v>
      </c>
      <c r="O33" s="339">
        <v>277848.12708999997</v>
      </c>
      <c r="P33" s="339">
        <v>7.4242499999999998</v>
      </c>
      <c r="Q33" s="339">
        <v>4.5707299999999993</v>
      </c>
      <c r="R33" s="340">
        <v>11.99498</v>
      </c>
      <c r="S33" s="7"/>
      <c r="T33" s="7"/>
      <c r="U33" s="7"/>
      <c r="V33" s="7"/>
      <c r="W33" s="7"/>
      <c r="X33" s="7"/>
      <c r="Y33" s="7"/>
      <c r="Z33" s="7"/>
      <c r="AA33" s="7"/>
      <c r="AB33" s="7"/>
    </row>
    <row r="34" spans="1:28" s="315" customFormat="1" x14ac:dyDescent="0.25">
      <c r="A34" s="341"/>
      <c r="B34" s="341"/>
      <c r="C34" s="341"/>
      <c r="D34" s="336" t="s">
        <v>216</v>
      </c>
      <c r="E34" s="337">
        <v>678</v>
      </c>
      <c r="F34" s="338">
        <v>16093.41999</v>
      </c>
      <c r="G34" s="339">
        <v>7302.8323799999998</v>
      </c>
      <c r="H34" s="339">
        <v>23396.252370000002</v>
      </c>
      <c r="I34" s="339">
        <v>54788.858439999996</v>
      </c>
      <c r="J34" s="339">
        <v>16555.09676</v>
      </c>
      <c r="K34" s="339">
        <v>71343.955199999997</v>
      </c>
      <c r="L34" s="339">
        <v>1358.62916</v>
      </c>
      <c r="M34" s="339">
        <v>242.43698000000001</v>
      </c>
      <c r="N34" s="339">
        <v>1601.0661399999999</v>
      </c>
      <c r="O34" s="339">
        <v>96341.273709999994</v>
      </c>
      <c r="P34" s="339">
        <v>18.452950000000001</v>
      </c>
      <c r="Q34" s="339">
        <v>10.30335</v>
      </c>
      <c r="R34" s="340">
        <v>28.7563</v>
      </c>
      <c r="S34" s="7"/>
      <c r="T34" s="7"/>
      <c r="U34" s="7"/>
      <c r="V34" s="7"/>
      <c r="W34" s="7"/>
      <c r="X34" s="7"/>
      <c r="Y34" s="7"/>
      <c r="Z34" s="7"/>
      <c r="AA34" s="7"/>
      <c r="AB34" s="7"/>
    </row>
    <row r="35" spans="1:28" s="315" customFormat="1" x14ac:dyDescent="0.25">
      <c r="A35" s="341"/>
      <c r="B35" s="341"/>
      <c r="C35" s="336" t="s">
        <v>217</v>
      </c>
      <c r="D35" s="336" t="s">
        <v>217</v>
      </c>
      <c r="E35" s="337">
        <v>115</v>
      </c>
      <c r="F35" s="338">
        <v>15034.712119999998</v>
      </c>
      <c r="G35" s="339">
        <v>7299.8335499999994</v>
      </c>
      <c r="H35" s="339">
        <v>22334.545670000003</v>
      </c>
      <c r="I35" s="339">
        <v>70798.017879999999</v>
      </c>
      <c r="J35" s="339">
        <v>28798.676339999998</v>
      </c>
      <c r="K35" s="339">
        <v>99596.694220000005</v>
      </c>
      <c r="L35" s="339">
        <v>754.88377000000003</v>
      </c>
      <c r="M35" s="339">
        <v>197.52125000000001</v>
      </c>
      <c r="N35" s="339">
        <v>952.40502000000004</v>
      </c>
      <c r="O35" s="339">
        <v>122883.64491</v>
      </c>
      <c r="P35" s="339">
        <v>32741.404719999999</v>
      </c>
      <c r="Q35" s="339">
        <v>1917.1742099999999</v>
      </c>
      <c r="R35" s="340">
        <v>34658.578930000003</v>
      </c>
      <c r="S35" s="7"/>
      <c r="T35" s="7"/>
      <c r="U35" s="7"/>
      <c r="V35" s="7"/>
      <c r="W35" s="7"/>
      <c r="X35" s="7"/>
      <c r="Y35" s="7"/>
      <c r="Z35" s="7"/>
      <c r="AA35" s="7"/>
      <c r="AB35" s="7"/>
    </row>
    <row r="36" spans="1:28" s="315" customFormat="1" x14ac:dyDescent="0.25">
      <c r="A36" s="341"/>
      <c r="B36" s="341"/>
      <c r="C36" s="336" t="s">
        <v>218</v>
      </c>
      <c r="D36" s="336" t="s">
        <v>219</v>
      </c>
      <c r="E36" s="337">
        <v>464</v>
      </c>
      <c r="F36" s="338">
        <v>22994.463480000002</v>
      </c>
      <c r="G36" s="339">
        <v>4941.3627400000005</v>
      </c>
      <c r="H36" s="339">
        <v>27935.826219999999</v>
      </c>
      <c r="I36" s="339">
        <v>107771.10047</v>
      </c>
      <c r="J36" s="339">
        <v>26599.989699999998</v>
      </c>
      <c r="K36" s="339">
        <v>134371.09016999998</v>
      </c>
      <c r="L36" s="339">
        <v>838.72388999999998</v>
      </c>
      <c r="M36" s="339">
        <v>44.311260000000004</v>
      </c>
      <c r="N36" s="339">
        <v>883.03515000000004</v>
      </c>
      <c r="O36" s="339">
        <v>163189.95153999998</v>
      </c>
      <c r="P36" s="339">
        <v>34805.762439999999</v>
      </c>
      <c r="Q36" s="339">
        <v>131.50048000000001</v>
      </c>
      <c r="R36" s="340">
        <v>34937.262920000001</v>
      </c>
      <c r="S36" s="7"/>
      <c r="T36" s="7"/>
      <c r="U36" s="7"/>
      <c r="V36" s="7"/>
      <c r="W36" s="7"/>
      <c r="X36" s="7"/>
      <c r="Y36" s="7"/>
      <c r="Z36" s="7"/>
      <c r="AA36" s="7"/>
      <c r="AB36" s="7"/>
    </row>
    <row r="37" spans="1:28" s="315" customFormat="1" x14ac:dyDescent="0.25">
      <c r="A37" s="341"/>
      <c r="B37" s="341"/>
      <c r="C37" s="336" t="s">
        <v>220</v>
      </c>
      <c r="D37" s="336" t="s">
        <v>221</v>
      </c>
      <c r="E37" s="337">
        <v>119</v>
      </c>
      <c r="F37" s="338">
        <v>28105.56727</v>
      </c>
      <c r="G37" s="339">
        <v>10026.32683</v>
      </c>
      <c r="H37" s="339">
        <v>38131.894100000005</v>
      </c>
      <c r="I37" s="339">
        <v>84933.077829999995</v>
      </c>
      <c r="J37" s="339">
        <v>31520.308000000001</v>
      </c>
      <c r="K37" s="339">
        <v>116453.38583</v>
      </c>
      <c r="L37" s="339">
        <v>2515.5797400000001</v>
      </c>
      <c r="M37" s="339">
        <v>1339.9162900000001</v>
      </c>
      <c r="N37" s="339">
        <v>3855.4960299999998</v>
      </c>
      <c r="O37" s="339">
        <v>158440.77596</v>
      </c>
      <c r="P37" s="339">
        <v>37006.802759999999</v>
      </c>
      <c r="Q37" s="339">
        <v>2114.79765</v>
      </c>
      <c r="R37" s="340">
        <v>39121.600409999999</v>
      </c>
      <c r="S37" s="7"/>
      <c r="T37" s="7"/>
      <c r="U37" s="7"/>
      <c r="V37" s="7"/>
      <c r="W37" s="7"/>
      <c r="X37" s="7"/>
      <c r="Y37" s="7"/>
      <c r="Z37" s="7"/>
      <c r="AA37" s="7"/>
      <c r="AB37" s="7"/>
    </row>
    <row r="38" spans="1:28" s="315" customFormat="1" x14ac:dyDescent="0.25">
      <c r="A38" s="341"/>
      <c r="B38" s="336" t="s">
        <v>6</v>
      </c>
      <c r="C38" s="336" t="s">
        <v>222</v>
      </c>
      <c r="D38" s="336" t="s">
        <v>6</v>
      </c>
      <c r="E38" s="337">
        <v>59</v>
      </c>
      <c r="F38" s="338">
        <v>137185.93202000001</v>
      </c>
      <c r="G38" s="339">
        <v>23589.31019</v>
      </c>
      <c r="H38" s="339">
        <v>160775.24221</v>
      </c>
      <c r="I38" s="339">
        <v>267658.34392000001</v>
      </c>
      <c r="J38" s="339">
        <v>36951.752569999997</v>
      </c>
      <c r="K38" s="339">
        <v>304610.09649000003</v>
      </c>
      <c r="L38" s="339">
        <v>6850.3899700000002</v>
      </c>
      <c r="M38" s="339">
        <v>956.46996000000001</v>
      </c>
      <c r="N38" s="339">
        <v>7806.8599299999996</v>
      </c>
      <c r="O38" s="339">
        <v>473192.19863</v>
      </c>
      <c r="P38" s="339">
        <v>305668.51767000003</v>
      </c>
      <c r="Q38" s="339">
        <v>6544.3820199999991</v>
      </c>
      <c r="R38" s="340">
        <v>312212.89968999999</v>
      </c>
      <c r="S38" s="7"/>
      <c r="T38" s="7"/>
      <c r="U38" s="7"/>
      <c r="V38" s="7"/>
      <c r="W38" s="7"/>
      <c r="X38" s="7"/>
      <c r="Y38" s="7"/>
      <c r="Z38" s="7"/>
      <c r="AA38" s="7"/>
      <c r="AB38" s="7"/>
    </row>
    <row r="39" spans="1:28" s="315" customFormat="1" x14ac:dyDescent="0.25">
      <c r="A39" s="341"/>
      <c r="B39" s="341"/>
      <c r="C39" s="341"/>
      <c r="D39" s="341"/>
      <c r="E39" s="342">
        <v>691</v>
      </c>
      <c r="F39" s="343">
        <v>6268.2695800000001</v>
      </c>
      <c r="G39" s="344">
        <v>256.63742999999999</v>
      </c>
      <c r="H39" s="344">
        <v>6524.9070099999999</v>
      </c>
      <c r="I39" s="344">
        <v>39044.886890000002</v>
      </c>
      <c r="J39" s="344">
        <v>2137.3814600000001</v>
      </c>
      <c r="K39" s="344">
        <v>41182.268349999998</v>
      </c>
      <c r="L39" s="344">
        <v>14.37426</v>
      </c>
      <c r="M39" s="344">
        <v>7.4075500000000005</v>
      </c>
      <c r="N39" s="344">
        <v>21.78181</v>
      </c>
      <c r="O39" s="344">
        <v>47728.957170000001</v>
      </c>
      <c r="P39" s="344">
        <v>2.05735</v>
      </c>
      <c r="Q39" s="344">
        <v>5.806E-2</v>
      </c>
      <c r="R39" s="345">
        <v>2.1154099999999998</v>
      </c>
      <c r="S39" s="7"/>
      <c r="T39" s="7"/>
      <c r="U39" s="7"/>
      <c r="V39" s="7"/>
      <c r="W39" s="7"/>
      <c r="X39" s="7"/>
      <c r="Y39" s="7"/>
      <c r="Z39" s="7"/>
      <c r="AA39" s="7"/>
      <c r="AB39" s="7"/>
    </row>
    <row r="40" spans="1:28" s="315" customFormat="1" x14ac:dyDescent="0.25">
      <c r="A40" s="341"/>
      <c r="B40" s="336" t="s">
        <v>7</v>
      </c>
      <c r="C40" s="336" t="s">
        <v>7</v>
      </c>
      <c r="D40" s="336" t="s">
        <v>7</v>
      </c>
      <c r="E40" s="337">
        <v>4</v>
      </c>
      <c r="F40" s="338">
        <v>134761.69647999998</v>
      </c>
      <c r="G40" s="339">
        <v>54848.058239999998</v>
      </c>
      <c r="H40" s="339">
        <v>189609.75472</v>
      </c>
      <c r="I40" s="339">
        <v>397923.34693</v>
      </c>
      <c r="J40" s="339">
        <v>87574.029590000006</v>
      </c>
      <c r="K40" s="339">
        <v>485497.37651999999</v>
      </c>
      <c r="L40" s="339">
        <v>19340.27562</v>
      </c>
      <c r="M40" s="339">
        <v>6652.5947000000006</v>
      </c>
      <c r="N40" s="339">
        <v>25992.870320000002</v>
      </c>
      <c r="O40" s="339">
        <v>701100.00155999989</v>
      </c>
      <c r="P40" s="339">
        <v>387052.93343999999</v>
      </c>
      <c r="Q40" s="339">
        <v>47176.752919999999</v>
      </c>
      <c r="R40" s="340">
        <v>434229.68635999999</v>
      </c>
      <c r="S40" s="7"/>
      <c r="T40" s="7"/>
      <c r="U40" s="7"/>
      <c r="V40" s="7"/>
      <c r="W40" s="7"/>
      <c r="X40" s="7"/>
      <c r="Y40" s="7"/>
      <c r="Z40" s="7"/>
      <c r="AA40" s="7"/>
      <c r="AB40" s="7"/>
    </row>
    <row r="41" spans="1:28" s="315" customFormat="1" x14ac:dyDescent="0.25">
      <c r="A41" s="341"/>
      <c r="B41" s="341"/>
      <c r="C41" s="341"/>
      <c r="D41" s="341"/>
      <c r="E41" s="342">
        <v>488</v>
      </c>
      <c r="F41" s="343">
        <v>8683.8563599999998</v>
      </c>
      <c r="G41" s="344">
        <v>2237.0449100000001</v>
      </c>
      <c r="H41" s="344">
        <v>10920.90127</v>
      </c>
      <c r="I41" s="344">
        <v>54667.721549999995</v>
      </c>
      <c r="J41" s="344">
        <v>7411.7414400000007</v>
      </c>
      <c r="K41" s="344">
        <v>62079.46299</v>
      </c>
      <c r="L41" s="344">
        <v>370.15895</v>
      </c>
      <c r="M41" s="344">
        <v>126.11503999999999</v>
      </c>
      <c r="N41" s="344">
        <v>496.27398999999997</v>
      </c>
      <c r="O41" s="344">
        <v>73496.638250000004</v>
      </c>
      <c r="P41" s="344">
        <v>20.32328</v>
      </c>
      <c r="Q41" s="344">
        <v>0.63017999999999996</v>
      </c>
      <c r="R41" s="345">
        <v>20.95346</v>
      </c>
      <c r="S41" s="7"/>
      <c r="T41" s="7"/>
      <c r="U41" s="7"/>
      <c r="V41" s="7"/>
      <c r="W41" s="7"/>
      <c r="X41" s="7"/>
      <c r="Y41" s="7"/>
      <c r="Z41" s="7"/>
      <c r="AA41" s="7"/>
      <c r="AB41" s="7"/>
    </row>
    <row r="42" spans="1:28" s="315" customFormat="1" x14ac:dyDescent="0.25">
      <c r="A42" s="341"/>
      <c r="B42" s="341"/>
      <c r="C42" s="341"/>
      <c r="D42" s="341"/>
      <c r="E42" s="342">
        <v>384</v>
      </c>
      <c r="F42" s="343">
        <v>12954.6263</v>
      </c>
      <c r="G42" s="344">
        <v>5509.5120199999992</v>
      </c>
      <c r="H42" s="344">
        <v>18464.138320000002</v>
      </c>
      <c r="I42" s="344">
        <v>66712.710449999999</v>
      </c>
      <c r="J42" s="344">
        <v>21986.2065</v>
      </c>
      <c r="K42" s="344">
        <v>88698.916949999999</v>
      </c>
      <c r="L42" s="344">
        <v>4717.55357</v>
      </c>
      <c r="M42" s="344">
        <v>479.36470000000003</v>
      </c>
      <c r="N42" s="344">
        <v>5196.9182699999992</v>
      </c>
      <c r="O42" s="344">
        <v>112359.97354000001</v>
      </c>
      <c r="P42" s="344">
        <v>6.74411</v>
      </c>
      <c r="Q42" s="344">
        <v>2.25827</v>
      </c>
      <c r="R42" s="345">
        <v>9.0023799999999987</v>
      </c>
      <c r="S42" s="7"/>
      <c r="T42" s="7"/>
      <c r="U42" s="7"/>
      <c r="V42" s="7"/>
      <c r="W42" s="7"/>
      <c r="X42" s="7"/>
      <c r="Y42" s="7"/>
      <c r="Z42" s="7"/>
      <c r="AA42" s="7"/>
      <c r="AB42" s="7"/>
    </row>
    <row r="43" spans="1:28" s="315" customFormat="1" x14ac:dyDescent="0.25">
      <c r="A43" s="341"/>
      <c r="B43" s="341"/>
      <c r="C43" s="336" t="s">
        <v>223</v>
      </c>
      <c r="D43" s="336" t="s">
        <v>223</v>
      </c>
      <c r="E43" s="337">
        <v>627</v>
      </c>
      <c r="F43" s="338">
        <v>12810.953029999999</v>
      </c>
      <c r="G43" s="339">
        <v>76.705500000000001</v>
      </c>
      <c r="H43" s="339">
        <v>12887.658529999999</v>
      </c>
      <c r="I43" s="339">
        <v>62904.839639999998</v>
      </c>
      <c r="J43" s="339">
        <v>4239.5357300000005</v>
      </c>
      <c r="K43" s="339">
        <v>67144.375370000009</v>
      </c>
      <c r="L43" s="339">
        <v>137.05451000000002</v>
      </c>
      <c r="M43" s="339">
        <v>28.600470000000001</v>
      </c>
      <c r="N43" s="339">
        <v>165.65498000000002</v>
      </c>
      <c r="O43" s="339">
        <v>80197.688880000002</v>
      </c>
      <c r="P43" s="339">
        <v>57771.108479999995</v>
      </c>
      <c r="Q43" s="339">
        <v>297.27179999999998</v>
      </c>
      <c r="R43" s="340">
        <v>58068.380279999998</v>
      </c>
      <c r="S43" s="7"/>
      <c r="T43" s="7"/>
      <c r="U43" s="7"/>
      <c r="V43" s="7"/>
      <c r="W43" s="7"/>
      <c r="X43" s="7"/>
      <c r="Y43" s="7"/>
      <c r="Z43" s="7"/>
      <c r="AA43" s="7"/>
      <c r="AB43" s="7"/>
    </row>
    <row r="44" spans="1:28" s="315" customFormat="1" x14ac:dyDescent="0.25">
      <c r="A44" s="341"/>
      <c r="B44" s="341"/>
      <c r="C44" s="336" t="s">
        <v>224</v>
      </c>
      <c r="D44" s="336" t="s">
        <v>224</v>
      </c>
      <c r="E44" s="337">
        <v>9</v>
      </c>
      <c r="F44" s="338">
        <v>98397.911260000008</v>
      </c>
      <c r="G44" s="339">
        <v>23458.120760000002</v>
      </c>
      <c r="H44" s="339">
        <v>121856.03202</v>
      </c>
      <c r="I44" s="339">
        <v>183678.76558000001</v>
      </c>
      <c r="J44" s="339">
        <v>17104.09042</v>
      </c>
      <c r="K44" s="339">
        <v>200782.856</v>
      </c>
      <c r="L44" s="339">
        <v>1989.8546200000001</v>
      </c>
      <c r="M44" s="339">
        <v>1191.83428</v>
      </c>
      <c r="N44" s="339">
        <v>3181.6889000000001</v>
      </c>
      <c r="O44" s="339">
        <v>325820.57692000002</v>
      </c>
      <c r="P44" s="339">
        <v>281547.46777999995</v>
      </c>
      <c r="Q44" s="339">
        <v>5636.1959999999999</v>
      </c>
      <c r="R44" s="340">
        <v>287183.66377999994</v>
      </c>
      <c r="S44" s="7"/>
      <c r="T44" s="7"/>
      <c r="U44" s="7"/>
      <c r="V44" s="7"/>
      <c r="W44" s="7"/>
      <c r="X44" s="7"/>
      <c r="Y44" s="7"/>
      <c r="Z44" s="7"/>
      <c r="AA44" s="7"/>
      <c r="AB44" s="7"/>
    </row>
    <row r="45" spans="1:28" s="315" customFormat="1" x14ac:dyDescent="0.25">
      <c r="A45" s="341"/>
      <c r="B45" s="336" t="s">
        <v>8</v>
      </c>
      <c r="C45" s="336" t="s">
        <v>225</v>
      </c>
      <c r="D45" s="336" t="s">
        <v>92</v>
      </c>
      <c r="E45" s="337">
        <v>323</v>
      </c>
      <c r="F45" s="338">
        <v>28009.071329999999</v>
      </c>
      <c r="G45" s="339">
        <v>11030.41008</v>
      </c>
      <c r="H45" s="339">
        <v>39039.481409999993</v>
      </c>
      <c r="I45" s="339">
        <v>100291.28648000001</v>
      </c>
      <c r="J45" s="339">
        <v>35121.205710000002</v>
      </c>
      <c r="K45" s="339">
        <v>135412.49218999999</v>
      </c>
      <c r="L45" s="339">
        <v>3480.0103199999999</v>
      </c>
      <c r="M45" s="339">
        <v>1351.3198400000001</v>
      </c>
      <c r="N45" s="339">
        <v>4831.3301600000004</v>
      </c>
      <c r="O45" s="339">
        <v>179283.30375999998</v>
      </c>
      <c r="P45" s="339">
        <v>50.661830000000002</v>
      </c>
      <c r="Q45" s="339">
        <v>8.9791600000000003</v>
      </c>
      <c r="R45" s="340">
        <v>59.640989999999995</v>
      </c>
      <c r="S45" s="7"/>
      <c r="T45" s="7"/>
      <c r="U45" s="7"/>
      <c r="V45" s="7"/>
      <c r="W45" s="7"/>
      <c r="X45" s="7"/>
      <c r="Y45" s="7"/>
      <c r="Z45" s="7"/>
      <c r="AA45" s="7"/>
      <c r="AB45" s="7"/>
    </row>
    <row r="46" spans="1:28" s="315" customFormat="1" x14ac:dyDescent="0.25">
      <c r="A46" s="341"/>
      <c r="B46" s="341"/>
      <c r="C46" s="341"/>
      <c r="D46" s="341"/>
      <c r="E46" s="342">
        <v>505</v>
      </c>
      <c r="F46" s="343">
        <v>15180.407080000001</v>
      </c>
      <c r="G46" s="344">
        <v>18358.711760000002</v>
      </c>
      <c r="H46" s="344">
        <v>33539.118840000003</v>
      </c>
      <c r="I46" s="344">
        <v>62721.084799999997</v>
      </c>
      <c r="J46" s="344">
        <v>40077.458770000005</v>
      </c>
      <c r="K46" s="344">
        <v>102798.54356999999</v>
      </c>
      <c r="L46" s="344">
        <v>1440.9080300000001</v>
      </c>
      <c r="M46" s="344">
        <v>1304.57447</v>
      </c>
      <c r="N46" s="344">
        <v>2745.4825000000001</v>
      </c>
      <c r="O46" s="344">
        <v>139083.14491</v>
      </c>
      <c r="P46" s="344">
        <v>11.758809999999999</v>
      </c>
      <c r="Q46" s="344">
        <v>11.22842</v>
      </c>
      <c r="R46" s="345">
        <v>22.98723</v>
      </c>
      <c r="S46" s="7"/>
      <c r="T46" s="7"/>
      <c r="U46" s="7"/>
      <c r="V46" s="7"/>
      <c r="W46" s="7"/>
      <c r="X46" s="7"/>
      <c r="Y46" s="7"/>
      <c r="Z46" s="7"/>
      <c r="AA46" s="7"/>
      <c r="AB46" s="7"/>
    </row>
    <row r="47" spans="1:28" s="315" customFormat="1" x14ac:dyDescent="0.25">
      <c r="A47" s="341"/>
      <c r="B47" s="341"/>
      <c r="C47" s="341"/>
      <c r="D47" s="336" t="s">
        <v>8</v>
      </c>
      <c r="E47" s="337">
        <v>135</v>
      </c>
      <c r="F47" s="338">
        <v>72463.443540000007</v>
      </c>
      <c r="G47" s="339">
        <v>112444.84389</v>
      </c>
      <c r="H47" s="339">
        <v>184908.28743</v>
      </c>
      <c r="I47" s="339">
        <v>78347.54333</v>
      </c>
      <c r="J47" s="339">
        <v>65106.443439999995</v>
      </c>
      <c r="K47" s="339">
        <v>143453.98677000002</v>
      </c>
      <c r="L47" s="339">
        <v>3220.1980699999999</v>
      </c>
      <c r="M47" s="339">
        <v>3679.9977000000003</v>
      </c>
      <c r="N47" s="339">
        <v>6900.1957699999994</v>
      </c>
      <c r="O47" s="339">
        <v>335262.46997000003</v>
      </c>
      <c r="P47" s="339">
        <v>76.224800000000002</v>
      </c>
      <c r="Q47" s="339">
        <v>165.19331</v>
      </c>
      <c r="R47" s="340">
        <v>241.41810999999998</v>
      </c>
      <c r="S47" s="7"/>
      <c r="T47" s="7"/>
      <c r="U47" s="7"/>
      <c r="V47" s="7"/>
      <c r="W47" s="7"/>
      <c r="X47" s="7"/>
      <c r="Y47" s="7"/>
      <c r="Z47" s="7"/>
      <c r="AA47" s="7"/>
      <c r="AB47" s="7"/>
    </row>
    <row r="48" spans="1:28" s="315" customFormat="1" x14ac:dyDescent="0.25">
      <c r="A48" s="341"/>
      <c r="B48" s="341"/>
      <c r="C48" s="341"/>
      <c r="D48" s="341"/>
      <c r="E48" s="342">
        <v>294</v>
      </c>
      <c r="F48" s="343">
        <v>51350.766179999999</v>
      </c>
      <c r="G48" s="344">
        <v>62079.962100000004</v>
      </c>
      <c r="H48" s="344">
        <v>113430.72828</v>
      </c>
      <c r="I48" s="344">
        <v>77062.839469999992</v>
      </c>
      <c r="J48" s="344">
        <v>42580.923940000001</v>
      </c>
      <c r="K48" s="344">
        <v>119643.76341</v>
      </c>
      <c r="L48" s="344">
        <v>3580.9047599999999</v>
      </c>
      <c r="M48" s="344">
        <v>4201.5583699999997</v>
      </c>
      <c r="N48" s="344">
        <v>7782.4631300000001</v>
      </c>
      <c r="O48" s="344">
        <v>240856.95481999998</v>
      </c>
      <c r="P48" s="344">
        <v>14.212669999999999</v>
      </c>
      <c r="Q48" s="344">
        <v>4.8230600000000008</v>
      </c>
      <c r="R48" s="345">
        <v>19.035730000000001</v>
      </c>
      <c r="S48" s="7"/>
      <c r="T48" s="7"/>
      <c r="U48" s="7"/>
      <c r="V48" s="7"/>
      <c r="W48" s="7"/>
      <c r="X48" s="7"/>
      <c r="Y48" s="7"/>
      <c r="Z48" s="7"/>
      <c r="AA48" s="7"/>
      <c r="AB48" s="7"/>
    </row>
    <row r="49" spans="1:28" s="315" customFormat="1" x14ac:dyDescent="0.25">
      <c r="A49" s="341"/>
      <c r="B49" s="341"/>
      <c r="C49" s="341"/>
      <c r="D49" s="341"/>
      <c r="E49" s="342">
        <v>441</v>
      </c>
      <c r="F49" s="343">
        <v>11536.11737</v>
      </c>
      <c r="G49" s="344">
        <v>7253.8430099999996</v>
      </c>
      <c r="H49" s="344">
        <v>18789.96038</v>
      </c>
      <c r="I49" s="344">
        <v>26205.2222</v>
      </c>
      <c r="J49" s="344">
        <v>11646.934380000001</v>
      </c>
      <c r="K49" s="344">
        <v>37852.156579999995</v>
      </c>
      <c r="L49" s="344">
        <v>693.57258999999999</v>
      </c>
      <c r="M49" s="344">
        <v>26.204830000000001</v>
      </c>
      <c r="N49" s="344">
        <v>719.77742000000001</v>
      </c>
      <c r="O49" s="344">
        <v>57361.894380000005</v>
      </c>
      <c r="P49" s="344">
        <v>5.5245899999999999</v>
      </c>
      <c r="Q49" s="344">
        <v>3.2851900000000001</v>
      </c>
      <c r="R49" s="345">
        <v>8.8097799999999999</v>
      </c>
      <c r="S49" s="7"/>
      <c r="T49" s="7"/>
      <c r="U49" s="7"/>
      <c r="V49" s="7"/>
      <c r="W49" s="7"/>
      <c r="X49" s="7"/>
      <c r="Y49" s="7"/>
      <c r="Z49" s="7"/>
      <c r="AA49" s="7"/>
      <c r="AB49" s="7"/>
    </row>
    <row r="50" spans="1:28" s="315" customFormat="1" x14ac:dyDescent="0.25">
      <c r="A50" s="341"/>
      <c r="B50" s="341"/>
      <c r="C50" s="341"/>
      <c r="D50" s="341"/>
      <c r="E50" s="342">
        <v>494</v>
      </c>
      <c r="F50" s="343">
        <v>37258.637799999997</v>
      </c>
      <c r="G50" s="344">
        <v>28896.998399999997</v>
      </c>
      <c r="H50" s="344">
        <v>66155.636200000008</v>
      </c>
      <c r="I50" s="344">
        <v>128170.01604999999</v>
      </c>
      <c r="J50" s="344">
        <v>37719.415719999997</v>
      </c>
      <c r="K50" s="344">
        <v>165889.43177000002</v>
      </c>
      <c r="L50" s="344">
        <v>3905.0233900000003</v>
      </c>
      <c r="M50" s="344">
        <v>2170.8270600000001</v>
      </c>
      <c r="N50" s="344">
        <v>6075.8504499999999</v>
      </c>
      <c r="O50" s="344">
        <v>238120.91841999997</v>
      </c>
      <c r="P50" s="344">
        <v>45.692779999999999</v>
      </c>
      <c r="Q50" s="344">
        <v>19.253</v>
      </c>
      <c r="R50" s="345">
        <v>64.945779999999999</v>
      </c>
      <c r="S50" s="7"/>
      <c r="T50" s="7"/>
      <c r="U50" s="7"/>
      <c r="V50" s="7"/>
      <c r="W50" s="7"/>
      <c r="X50" s="7"/>
      <c r="Y50" s="7"/>
      <c r="Z50" s="7"/>
      <c r="AA50" s="7"/>
      <c r="AB50" s="7"/>
    </row>
    <row r="51" spans="1:28" s="315" customFormat="1" x14ac:dyDescent="0.25">
      <c r="A51" s="341"/>
      <c r="B51" s="341"/>
      <c r="C51" s="341"/>
      <c r="D51" s="336" t="s">
        <v>96</v>
      </c>
      <c r="E51" s="337">
        <v>509</v>
      </c>
      <c r="F51" s="338">
        <v>25351.43994</v>
      </c>
      <c r="G51" s="339">
        <v>5719.6483200000002</v>
      </c>
      <c r="H51" s="339">
        <v>31071.08826</v>
      </c>
      <c r="I51" s="339">
        <v>133571.13445000001</v>
      </c>
      <c r="J51" s="339">
        <v>23458.818850000003</v>
      </c>
      <c r="K51" s="339">
        <v>157029.95330000002</v>
      </c>
      <c r="L51" s="339">
        <v>4664.1155599999993</v>
      </c>
      <c r="M51" s="339">
        <v>693.02038000000005</v>
      </c>
      <c r="N51" s="339">
        <v>5357.1359400000001</v>
      </c>
      <c r="O51" s="339">
        <v>193458.17749999999</v>
      </c>
      <c r="P51" s="339">
        <v>37.579689999999999</v>
      </c>
      <c r="Q51" s="339">
        <v>21.794370000000001</v>
      </c>
      <c r="R51" s="340">
        <v>59.37406</v>
      </c>
      <c r="S51" s="7"/>
      <c r="T51" s="7"/>
      <c r="U51" s="7"/>
      <c r="V51" s="7"/>
      <c r="W51" s="7"/>
      <c r="X51" s="7"/>
      <c r="Y51" s="7"/>
      <c r="Z51" s="7"/>
      <c r="AA51" s="7"/>
      <c r="AB51" s="7"/>
    </row>
    <row r="52" spans="1:28" s="315" customFormat="1" x14ac:dyDescent="0.25">
      <c r="A52" s="341"/>
      <c r="B52" s="341"/>
      <c r="C52" s="341"/>
      <c r="D52" s="336" t="s">
        <v>95</v>
      </c>
      <c r="E52" s="337">
        <v>139</v>
      </c>
      <c r="F52" s="338">
        <v>298847.05635999999</v>
      </c>
      <c r="G52" s="339">
        <v>189189.68862</v>
      </c>
      <c r="H52" s="339">
        <v>488036.74498000002</v>
      </c>
      <c r="I52" s="339">
        <v>429429.39329000004</v>
      </c>
      <c r="J52" s="339">
        <v>293439.86819999997</v>
      </c>
      <c r="K52" s="339">
        <v>722869.26149000006</v>
      </c>
      <c r="L52" s="339">
        <v>2334239.8275000001</v>
      </c>
      <c r="M52" s="339">
        <v>1856338.9435899998</v>
      </c>
      <c r="N52" s="339">
        <v>4190578.7710899999</v>
      </c>
      <c r="O52" s="339">
        <v>5401484.7775600003</v>
      </c>
      <c r="P52" s="339">
        <v>1554428.5229400001</v>
      </c>
      <c r="Q52" s="339">
        <v>1284416.08375</v>
      </c>
      <c r="R52" s="340">
        <v>2838844.6066900003</v>
      </c>
      <c r="S52" s="7"/>
      <c r="T52" s="7"/>
      <c r="U52" s="7"/>
      <c r="V52" s="7"/>
      <c r="W52" s="7"/>
      <c r="X52" s="7"/>
      <c r="Y52" s="7"/>
      <c r="Z52" s="7"/>
      <c r="AA52" s="7"/>
      <c r="AB52" s="7"/>
    </row>
    <row r="53" spans="1:28" s="315" customFormat="1" x14ac:dyDescent="0.25">
      <c r="A53" s="341"/>
      <c r="B53" s="341"/>
      <c r="C53" s="341"/>
      <c r="D53" s="336" t="s">
        <v>226</v>
      </c>
      <c r="E53" s="337">
        <v>584</v>
      </c>
      <c r="F53" s="338">
        <v>94.601649999999992</v>
      </c>
      <c r="G53" s="339">
        <v>0</v>
      </c>
      <c r="H53" s="339">
        <v>94.601649999999992</v>
      </c>
      <c r="I53" s="339">
        <v>2341.5178300000002</v>
      </c>
      <c r="J53" s="339">
        <v>5972.8527999999997</v>
      </c>
      <c r="K53" s="339">
        <v>8314.3706299999994</v>
      </c>
      <c r="L53" s="339">
        <v>68.936210000000003</v>
      </c>
      <c r="M53" s="339">
        <v>1839.05647</v>
      </c>
      <c r="N53" s="339">
        <v>1907.9926799999998</v>
      </c>
      <c r="O53" s="339">
        <v>10316.964960000001</v>
      </c>
      <c r="P53" s="339">
        <v>0</v>
      </c>
      <c r="Q53" s="339">
        <v>0</v>
      </c>
      <c r="R53" s="340">
        <v>0</v>
      </c>
      <c r="S53" s="7"/>
      <c r="T53" s="7"/>
      <c r="U53" s="7"/>
      <c r="V53" s="7"/>
      <c r="W53" s="7"/>
      <c r="X53" s="7"/>
      <c r="Y53" s="7"/>
      <c r="Z53" s="7"/>
      <c r="AA53" s="7"/>
      <c r="AB53" s="7"/>
    </row>
    <row r="54" spans="1:28" s="315" customFormat="1" x14ac:dyDescent="0.25">
      <c r="A54" s="341"/>
      <c r="B54" s="336" t="s">
        <v>9</v>
      </c>
      <c r="C54" s="336" t="s">
        <v>227</v>
      </c>
      <c r="D54" s="336" t="s">
        <v>228</v>
      </c>
      <c r="E54" s="337">
        <v>466</v>
      </c>
      <c r="F54" s="338">
        <v>20412.330999999998</v>
      </c>
      <c r="G54" s="339">
        <v>12705.50691</v>
      </c>
      <c r="H54" s="339">
        <v>33117.837910000002</v>
      </c>
      <c r="I54" s="339">
        <v>78255.109639999995</v>
      </c>
      <c r="J54" s="339">
        <v>12083.53023</v>
      </c>
      <c r="K54" s="339">
        <v>90338.639869999999</v>
      </c>
      <c r="L54" s="339">
        <v>441.48978999999997</v>
      </c>
      <c r="M54" s="339">
        <v>114.94792</v>
      </c>
      <c r="N54" s="339">
        <v>556.43770999999992</v>
      </c>
      <c r="O54" s="339">
        <v>124012.91549</v>
      </c>
      <c r="P54" s="339">
        <v>40403.247510000001</v>
      </c>
      <c r="Q54" s="339">
        <v>3646.45847</v>
      </c>
      <c r="R54" s="340">
        <v>44049.705979999999</v>
      </c>
      <c r="S54" s="7"/>
      <c r="T54" s="7"/>
      <c r="U54" s="7"/>
      <c r="V54" s="7"/>
      <c r="W54" s="7"/>
      <c r="X54" s="7"/>
      <c r="Y54" s="7"/>
      <c r="Z54" s="7"/>
      <c r="AA54" s="7"/>
      <c r="AB54" s="7"/>
    </row>
    <row r="55" spans="1:28" s="315" customFormat="1" x14ac:dyDescent="0.25">
      <c r="A55" s="341"/>
      <c r="B55" s="341"/>
      <c r="C55" s="336" t="s">
        <v>9</v>
      </c>
      <c r="D55" s="336" t="s">
        <v>9</v>
      </c>
      <c r="E55" s="337">
        <v>97</v>
      </c>
      <c r="F55" s="338">
        <v>206966.68552</v>
      </c>
      <c r="G55" s="339">
        <v>97492.472859999994</v>
      </c>
      <c r="H55" s="339">
        <v>304459.15837999998</v>
      </c>
      <c r="I55" s="339">
        <v>590307.28424000007</v>
      </c>
      <c r="J55" s="339">
        <v>313994.92249000003</v>
      </c>
      <c r="K55" s="339">
        <v>904302.20672999998</v>
      </c>
      <c r="L55" s="339">
        <v>16305.47292</v>
      </c>
      <c r="M55" s="339">
        <v>6663.59123</v>
      </c>
      <c r="N55" s="339">
        <v>22969.064149999998</v>
      </c>
      <c r="O55" s="339">
        <v>1231730.4292599999</v>
      </c>
      <c r="P55" s="339">
        <v>651408.07383000001</v>
      </c>
      <c r="Q55" s="339">
        <v>40832.800459999999</v>
      </c>
      <c r="R55" s="340">
        <v>692240.87428999995</v>
      </c>
      <c r="S55" s="7"/>
      <c r="T55" s="7"/>
      <c r="U55" s="7"/>
      <c r="V55" s="7"/>
      <c r="W55" s="7"/>
      <c r="X55" s="7"/>
      <c r="Y55" s="7"/>
      <c r="Z55" s="7"/>
      <c r="AA55" s="7"/>
      <c r="AB55" s="7"/>
    </row>
    <row r="56" spans="1:28" s="315" customFormat="1" x14ac:dyDescent="0.25">
      <c r="A56" s="341"/>
      <c r="B56" s="341"/>
      <c r="C56" s="341"/>
      <c r="D56" s="341"/>
      <c r="E56" s="342">
        <v>502</v>
      </c>
      <c r="F56" s="343">
        <v>26069.778440000002</v>
      </c>
      <c r="G56" s="344">
        <v>9629.0835100000004</v>
      </c>
      <c r="H56" s="344">
        <v>35698.861950000006</v>
      </c>
      <c r="I56" s="344">
        <v>85852.256540000002</v>
      </c>
      <c r="J56" s="344">
        <v>38375.310400000002</v>
      </c>
      <c r="K56" s="344">
        <v>124227.56694</v>
      </c>
      <c r="L56" s="344">
        <v>756.89661000000001</v>
      </c>
      <c r="M56" s="344">
        <v>891.15593000000001</v>
      </c>
      <c r="N56" s="344">
        <v>1648.0525400000001</v>
      </c>
      <c r="O56" s="344">
        <v>161574.48143000001</v>
      </c>
      <c r="P56" s="344">
        <v>15.03196</v>
      </c>
      <c r="Q56" s="344">
        <v>1.5038399999999998</v>
      </c>
      <c r="R56" s="345">
        <v>16.535799999999998</v>
      </c>
      <c r="S56" s="7"/>
      <c r="T56" s="7"/>
      <c r="U56" s="7"/>
      <c r="V56" s="7"/>
      <c r="W56" s="7"/>
      <c r="X56" s="7"/>
      <c r="Y56" s="7"/>
      <c r="Z56" s="7"/>
      <c r="AA56" s="7"/>
      <c r="AB56" s="7"/>
    </row>
    <row r="57" spans="1:28" s="315" customFormat="1" x14ac:dyDescent="0.25">
      <c r="A57" s="341"/>
      <c r="B57" s="341"/>
      <c r="C57" s="341"/>
      <c r="D57" s="341"/>
      <c r="E57" s="342">
        <v>617</v>
      </c>
      <c r="F57" s="343">
        <v>10314.554789999998</v>
      </c>
      <c r="G57" s="344">
        <v>1270.62691</v>
      </c>
      <c r="H57" s="344">
        <v>11585.181699999999</v>
      </c>
      <c r="I57" s="344">
        <v>44931.964270000004</v>
      </c>
      <c r="J57" s="344">
        <v>22234.33711</v>
      </c>
      <c r="K57" s="344">
        <v>67166.30137999999</v>
      </c>
      <c r="L57" s="344">
        <v>176.47032999999999</v>
      </c>
      <c r="M57" s="344">
        <v>324.25763000000001</v>
      </c>
      <c r="N57" s="344">
        <v>500.72796</v>
      </c>
      <c r="O57" s="344">
        <v>79252.211040000009</v>
      </c>
      <c r="P57" s="344">
        <v>5.51511</v>
      </c>
      <c r="Q57" s="344">
        <v>1.6518299999999999</v>
      </c>
      <c r="R57" s="345">
        <v>7.1669399999999994</v>
      </c>
      <c r="S57" s="7"/>
      <c r="T57" s="7"/>
      <c r="U57" s="7"/>
      <c r="V57" s="7"/>
      <c r="W57" s="7"/>
      <c r="X57" s="7"/>
      <c r="Y57" s="7"/>
      <c r="Z57" s="7"/>
      <c r="AA57" s="7"/>
      <c r="AB57" s="7"/>
    </row>
    <row r="58" spans="1:28" s="315" customFormat="1" x14ac:dyDescent="0.25">
      <c r="A58" s="341"/>
      <c r="B58" s="341"/>
      <c r="C58" s="341"/>
      <c r="D58" s="336" t="s">
        <v>229</v>
      </c>
      <c r="E58" s="337">
        <v>377</v>
      </c>
      <c r="F58" s="338">
        <v>20185.244030000002</v>
      </c>
      <c r="G58" s="339">
        <v>4740.8623799999996</v>
      </c>
      <c r="H58" s="339">
        <v>24926.10641</v>
      </c>
      <c r="I58" s="339">
        <v>64255.849630000004</v>
      </c>
      <c r="J58" s="339">
        <v>18260.722429999998</v>
      </c>
      <c r="K58" s="339">
        <v>82516.572060000006</v>
      </c>
      <c r="L58" s="339">
        <v>2192.0737599999998</v>
      </c>
      <c r="M58" s="339">
        <v>203.19744</v>
      </c>
      <c r="N58" s="339">
        <v>2395.2712000000001</v>
      </c>
      <c r="O58" s="339">
        <v>109837.94967</v>
      </c>
      <c r="P58" s="339">
        <v>4.9525899999999998</v>
      </c>
      <c r="Q58" s="339">
        <v>1.454</v>
      </c>
      <c r="R58" s="340">
        <v>6.4065900000000005</v>
      </c>
      <c r="S58" s="7"/>
      <c r="T58" s="7"/>
      <c r="U58" s="7"/>
      <c r="V58" s="7"/>
      <c r="W58" s="7"/>
      <c r="X58" s="7"/>
      <c r="Y58" s="7"/>
      <c r="Z58" s="7"/>
      <c r="AA58" s="7"/>
      <c r="AB58" s="7"/>
    </row>
    <row r="59" spans="1:28" s="315" customFormat="1" x14ac:dyDescent="0.25">
      <c r="A59" s="341"/>
      <c r="B59" s="341"/>
      <c r="C59" s="341"/>
      <c r="D59" s="336" t="s">
        <v>230</v>
      </c>
      <c r="E59" s="337">
        <v>620</v>
      </c>
      <c r="F59" s="338">
        <v>7409.33536</v>
      </c>
      <c r="G59" s="339">
        <v>638.08393000000001</v>
      </c>
      <c r="H59" s="339">
        <v>8047.4192899999998</v>
      </c>
      <c r="I59" s="339">
        <v>48559.672439999995</v>
      </c>
      <c r="J59" s="339">
        <v>9586.9542600000004</v>
      </c>
      <c r="K59" s="339">
        <v>58146.626700000001</v>
      </c>
      <c r="L59" s="339">
        <v>191.726</v>
      </c>
      <c r="M59" s="339">
        <v>47.006540000000001</v>
      </c>
      <c r="N59" s="339">
        <v>238.73254</v>
      </c>
      <c r="O59" s="339">
        <v>66432.778529999996</v>
      </c>
      <c r="P59" s="339">
        <v>4.4311699999999998</v>
      </c>
      <c r="Q59" s="339">
        <v>1.3947700000000001</v>
      </c>
      <c r="R59" s="340">
        <v>5.8259399999999992</v>
      </c>
      <c r="S59" s="7"/>
      <c r="T59" s="7"/>
      <c r="U59" s="7"/>
      <c r="V59" s="7"/>
      <c r="W59" s="7"/>
      <c r="X59" s="7"/>
      <c r="Y59" s="7"/>
      <c r="Z59" s="7"/>
      <c r="AA59" s="7"/>
      <c r="AB59" s="7"/>
    </row>
    <row r="60" spans="1:28" s="315" customFormat="1" x14ac:dyDescent="0.25">
      <c r="A60" s="341"/>
      <c r="B60" s="341"/>
      <c r="C60" s="341"/>
      <c r="D60" s="341"/>
      <c r="E60" s="342">
        <v>325</v>
      </c>
      <c r="F60" s="343">
        <v>21230.063610000001</v>
      </c>
      <c r="G60" s="344">
        <v>14419.30276</v>
      </c>
      <c r="H60" s="344">
        <v>35649.366369999996</v>
      </c>
      <c r="I60" s="344">
        <v>87327.442360000001</v>
      </c>
      <c r="J60" s="344">
        <v>43845.004560000001</v>
      </c>
      <c r="K60" s="344">
        <v>131172.44691999999</v>
      </c>
      <c r="L60" s="344">
        <v>1064.38616</v>
      </c>
      <c r="M60" s="344">
        <v>610.88581999999997</v>
      </c>
      <c r="N60" s="344">
        <v>1675.27198</v>
      </c>
      <c r="O60" s="344">
        <v>168497.08527000001</v>
      </c>
      <c r="P60" s="344">
        <v>29.836729999999999</v>
      </c>
      <c r="Q60" s="344">
        <v>9.9432000000000009</v>
      </c>
      <c r="R60" s="345">
        <v>39.77993</v>
      </c>
      <c r="S60" s="7"/>
      <c r="T60" s="7"/>
      <c r="U60" s="7"/>
      <c r="V60" s="7"/>
      <c r="W60" s="7"/>
      <c r="X60" s="7"/>
      <c r="Y60" s="7"/>
      <c r="Z60" s="7"/>
      <c r="AA60" s="7"/>
      <c r="AB60" s="7"/>
    </row>
    <row r="61" spans="1:28" s="315" customFormat="1" x14ac:dyDescent="0.25">
      <c r="A61" s="341"/>
      <c r="B61" s="341"/>
      <c r="C61" s="336" t="s">
        <v>231</v>
      </c>
      <c r="D61" s="336" t="s">
        <v>232</v>
      </c>
      <c r="E61" s="337">
        <v>102</v>
      </c>
      <c r="F61" s="338">
        <v>35828.146829999998</v>
      </c>
      <c r="G61" s="339">
        <v>8103.4480700000004</v>
      </c>
      <c r="H61" s="339">
        <v>43931.594899999996</v>
      </c>
      <c r="I61" s="339">
        <v>85686.773920000007</v>
      </c>
      <c r="J61" s="339">
        <v>12837.44643</v>
      </c>
      <c r="K61" s="339">
        <v>98524.220349999989</v>
      </c>
      <c r="L61" s="339">
        <v>493.59553000000005</v>
      </c>
      <c r="M61" s="339">
        <v>1049.36609</v>
      </c>
      <c r="N61" s="339">
        <v>1542.96162</v>
      </c>
      <c r="O61" s="339">
        <v>143998.77687</v>
      </c>
      <c r="P61" s="339">
        <v>62754.978229999993</v>
      </c>
      <c r="Q61" s="339">
        <v>276.66740999999996</v>
      </c>
      <c r="R61" s="340">
        <v>63031.645640000002</v>
      </c>
      <c r="S61" s="7"/>
      <c r="T61" s="7"/>
      <c r="U61" s="7"/>
      <c r="V61" s="7"/>
      <c r="W61" s="7"/>
      <c r="X61" s="7"/>
      <c r="Y61" s="7"/>
      <c r="Z61" s="7"/>
      <c r="AA61" s="7"/>
      <c r="AB61" s="7"/>
    </row>
    <row r="62" spans="1:28" s="315" customFormat="1" x14ac:dyDescent="0.25">
      <c r="A62" s="341"/>
      <c r="B62" s="341"/>
      <c r="C62" s="336" t="s">
        <v>233</v>
      </c>
      <c r="D62" s="336" t="s">
        <v>234</v>
      </c>
      <c r="E62" s="337">
        <v>376</v>
      </c>
      <c r="F62" s="338">
        <v>1760.0304699999999</v>
      </c>
      <c r="G62" s="339">
        <v>5.4647700000000006</v>
      </c>
      <c r="H62" s="339">
        <v>1765.49524</v>
      </c>
      <c r="I62" s="339">
        <v>7578.2111299999997</v>
      </c>
      <c r="J62" s="339">
        <v>2183.9788100000001</v>
      </c>
      <c r="K62" s="339">
        <v>9762.1899400000002</v>
      </c>
      <c r="L62" s="339">
        <v>0.73694999999999999</v>
      </c>
      <c r="M62" s="339">
        <v>6.2527200000000001</v>
      </c>
      <c r="N62" s="339">
        <v>6.9896700000000003</v>
      </c>
      <c r="O62" s="339">
        <v>11534.674849999999</v>
      </c>
      <c r="P62" s="339">
        <v>0</v>
      </c>
      <c r="Q62" s="339">
        <v>0</v>
      </c>
      <c r="R62" s="340">
        <v>0</v>
      </c>
      <c r="S62" s="7"/>
      <c r="T62" s="7"/>
      <c r="U62" s="7"/>
      <c r="V62" s="7"/>
      <c r="W62" s="7"/>
      <c r="X62" s="7"/>
      <c r="Y62" s="7"/>
      <c r="Z62" s="7"/>
      <c r="AA62" s="7"/>
      <c r="AB62" s="7"/>
    </row>
    <row r="63" spans="1:28" s="315" customFormat="1" x14ac:dyDescent="0.25">
      <c r="A63" s="341"/>
      <c r="B63" s="341"/>
      <c r="C63" s="341"/>
      <c r="D63" s="336" t="s">
        <v>233</v>
      </c>
      <c r="E63" s="337">
        <v>622</v>
      </c>
      <c r="F63" s="338">
        <v>4218.17274</v>
      </c>
      <c r="G63" s="339">
        <v>5485.4500900000003</v>
      </c>
      <c r="H63" s="339">
        <v>9703.6228300000002</v>
      </c>
      <c r="I63" s="339">
        <v>50665.659310000003</v>
      </c>
      <c r="J63" s="339">
        <v>19686.126690000001</v>
      </c>
      <c r="K63" s="339">
        <v>70351.785999999993</v>
      </c>
      <c r="L63" s="339">
        <v>1482.8684699999999</v>
      </c>
      <c r="M63" s="339">
        <v>636.81332999999995</v>
      </c>
      <c r="N63" s="339">
        <v>2119.6817999999998</v>
      </c>
      <c r="O63" s="339">
        <v>82175.090629999992</v>
      </c>
      <c r="P63" s="339">
        <v>1.5362100000000001</v>
      </c>
      <c r="Q63" s="339">
        <v>3.7373799999999999</v>
      </c>
      <c r="R63" s="340">
        <v>5.2735900000000004</v>
      </c>
      <c r="S63" s="7"/>
      <c r="T63" s="7"/>
      <c r="U63" s="7"/>
      <c r="V63" s="7"/>
      <c r="W63" s="7"/>
      <c r="X63" s="7"/>
      <c r="Y63" s="7"/>
      <c r="Z63" s="7"/>
      <c r="AA63" s="7"/>
      <c r="AB63" s="7"/>
    </row>
    <row r="64" spans="1:28" s="315" customFormat="1" x14ac:dyDescent="0.25">
      <c r="A64" s="341"/>
      <c r="B64" s="336" t="s">
        <v>10</v>
      </c>
      <c r="C64" s="336" t="s">
        <v>10</v>
      </c>
      <c r="D64" s="336" t="s">
        <v>10</v>
      </c>
      <c r="E64" s="337">
        <v>62</v>
      </c>
      <c r="F64" s="338">
        <v>36268.440590000006</v>
      </c>
      <c r="G64" s="339">
        <v>6615.0241100000003</v>
      </c>
      <c r="H64" s="339">
        <v>42883.464700000004</v>
      </c>
      <c r="I64" s="339">
        <v>106214.13662</v>
      </c>
      <c r="J64" s="339">
        <v>8577.8398100000013</v>
      </c>
      <c r="K64" s="339">
        <v>114791.97643000001</v>
      </c>
      <c r="L64" s="339">
        <v>2204.3115400000002</v>
      </c>
      <c r="M64" s="339">
        <v>141.64613</v>
      </c>
      <c r="N64" s="339">
        <v>2345.9576699999998</v>
      </c>
      <c r="O64" s="339">
        <v>160021.39880000002</v>
      </c>
      <c r="P64" s="339">
        <v>50543.534200000002</v>
      </c>
      <c r="Q64" s="339">
        <v>232.64438000000001</v>
      </c>
      <c r="R64" s="340">
        <v>50776.17858</v>
      </c>
      <c r="S64" s="7"/>
      <c r="T64" s="7"/>
      <c r="U64" s="7"/>
      <c r="V64" s="7"/>
      <c r="W64" s="7"/>
      <c r="X64" s="7"/>
      <c r="Y64" s="7"/>
      <c r="Z64" s="7"/>
      <c r="AA64" s="7"/>
      <c r="AB64" s="7"/>
    </row>
    <row r="65" spans="1:28" s="315" customFormat="1" x14ac:dyDescent="0.25">
      <c r="A65" s="341"/>
      <c r="B65" s="336" t="s">
        <v>235</v>
      </c>
      <c r="C65" s="336" t="s">
        <v>235</v>
      </c>
      <c r="D65" s="336" t="s">
        <v>235</v>
      </c>
      <c r="E65" s="337">
        <v>46</v>
      </c>
      <c r="F65" s="338">
        <v>78506.722699999998</v>
      </c>
      <c r="G65" s="339">
        <v>21837.915809999999</v>
      </c>
      <c r="H65" s="339">
        <v>100344.63851</v>
      </c>
      <c r="I65" s="339">
        <v>263081.47022999998</v>
      </c>
      <c r="J65" s="339">
        <v>47635.065350000004</v>
      </c>
      <c r="K65" s="339">
        <v>310716.53557999997</v>
      </c>
      <c r="L65" s="339">
        <v>4609.8910400000004</v>
      </c>
      <c r="M65" s="339">
        <v>1280.8677700000001</v>
      </c>
      <c r="N65" s="339">
        <v>5890.7588099999994</v>
      </c>
      <c r="O65" s="339">
        <v>416951.93289999996</v>
      </c>
      <c r="P65" s="339">
        <v>308841.62285000004</v>
      </c>
      <c r="Q65" s="339">
        <v>5168.8747400000002</v>
      </c>
      <c r="R65" s="340">
        <v>314010.49758999998</v>
      </c>
      <c r="S65" s="7"/>
      <c r="T65" s="7"/>
      <c r="U65" s="7"/>
      <c r="V65" s="7"/>
      <c r="W65" s="7"/>
      <c r="X65" s="7"/>
      <c r="Y65" s="7"/>
      <c r="Z65" s="7"/>
      <c r="AA65" s="7"/>
      <c r="AB65" s="7"/>
    </row>
    <row r="66" spans="1:28" s="315" customFormat="1" x14ac:dyDescent="0.25">
      <c r="A66" s="341"/>
      <c r="B66" s="341"/>
      <c r="C66" s="341"/>
      <c r="D66" s="341"/>
      <c r="E66" s="342">
        <v>589</v>
      </c>
      <c r="F66" s="343">
        <v>21632.213600000003</v>
      </c>
      <c r="G66" s="344">
        <v>5766.3671599999998</v>
      </c>
      <c r="H66" s="344">
        <v>27398.580760000001</v>
      </c>
      <c r="I66" s="344">
        <v>59261.244310000002</v>
      </c>
      <c r="J66" s="344">
        <v>11962.06273</v>
      </c>
      <c r="K66" s="344">
        <v>71223.30704</v>
      </c>
      <c r="L66" s="344">
        <v>517.04821000000004</v>
      </c>
      <c r="M66" s="344">
        <v>143.33077</v>
      </c>
      <c r="N66" s="344">
        <v>660.37897999999996</v>
      </c>
      <c r="O66" s="344">
        <v>99282.266780000005</v>
      </c>
      <c r="P66" s="344">
        <v>7.2709799999999998</v>
      </c>
      <c r="Q66" s="344">
        <v>9.8310000000000008E-2</v>
      </c>
      <c r="R66" s="345">
        <v>7.3692900000000003</v>
      </c>
      <c r="S66" s="7"/>
      <c r="T66" s="7"/>
      <c r="U66" s="7"/>
      <c r="V66" s="7"/>
      <c r="W66" s="7"/>
      <c r="X66" s="7"/>
      <c r="Y66" s="7"/>
      <c r="Z66" s="7"/>
      <c r="AA66" s="7"/>
      <c r="AB66" s="7"/>
    </row>
    <row r="67" spans="1:28" s="315" customFormat="1" x14ac:dyDescent="0.25">
      <c r="A67" s="341"/>
      <c r="B67" s="341"/>
      <c r="C67" s="336" t="s">
        <v>236</v>
      </c>
      <c r="D67" s="336" t="s">
        <v>237</v>
      </c>
      <c r="E67" s="337">
        <v>47</v>
      </c>
      <c r="F67" s="338">
        <v>35336.284180000002</v>
      </c>
      <c r="G67" s="339">
        <v>4222.5979100000004</v>
      </c>
      <c r="H67" s="339">
        <v>39558.882090000006</v>
      </c>
      <c r="I67" s="339">
        <v>110203.78223</v>
      </c>
      <c r="J67" s="339">
        <v>12555.69832</v>
      </c>
      <c r="K67" s="339">
        <v>122759.48054999999</v>
      </c>
      <c r="L67" s="339">
        <v>901.93022999999994</v>
      </c>
      <c r="M67" s="339">
        <v>0.60577999999999999</v>
      </c>
      <c r="N67" s="339">
        <v>902.53601000000003</v>
      </c>
      <c r="O67" s="339">
        <v>163220.89865000002</v>
      </c>
      <c r="P67" s="339">
        <v>81076.558290000001</v>
      </c>
      <c r="Q67" s="339">
        <v>326.81301999999999</v>
      </c>
      <c r="R67" s="340">
        <v>81403.371310000002</v>
      </c>
      <c r="S67" s="7"/>
      <c r="T67" s="7"/>
      <c r="U67" s="7"/>
      <c r="V67" s="7"/>
      <c r="W67" s="7"/>
      <c r="X67" s="7"/>
      <c r="Y67" s="7"/>
      <c r="Z67" s="7"/>
      <c r="AA67" s="7"/>
      <c r="AB67" s="7"/>
    </row>
    <row r="68" spans="1:28" s="315" customFormat="1" x14ac:dyDescent="0.25">
      <c r="A68" s="341"/>
      <c r="B68" s="336" t="s">
        <v>12</v>
      </c>
      <c r="C68" s="336" t="s">
        <v>238</v>
      </c>
      <c r="D68" s="336" t="s">
        <v>239</v>
      </c>
      <c r="E68" s="337">
        <v>66</v>
      </c>
      <c r="F68" s="338">
        <v>50087.902280000002</v>
      </c>
      <c r="G68" s="339">
        <v>34082.556680000002</v>
      </c>
      <c r="H68" s="339">
        <v>84170.458959999989</v>
      </c>
      <c r="I68" s="339">
        <v>141732.63237000001</v>
      </c>
      <c r="J68" s="339">
        <v>28036.229449999999</v>
      </c>
      <c r="K68" s="339">
        <v>169768.86181999999</v>
      </c>
      <c r="L68" s="339">
        <v>6028.7416199999998</v>
      </c>
      <c r="M68" s="339">
        <v>1825.9129399999999</v>
      </c>
      <c r="N68" s="339">
        <v>7854.6545599999999</v>
      </c>
      <c r="O68" s="339">
        <v>261793.97534</v>
      </c>
      <c r="P68" s="339">
        <v>296851.49037000001</v>
      </c>
      <c r="Q68" s="339">
        <v>143533.42919999998</v>
      </c>
      <c r="R68" s="340">
        <v>440384.91956999997</v>
      </c>
      <c r="S68" s="7"/>
      <c r="T68" s="7"/>
      <c r="U68" s="7"/>
      <c r="V68" s="7"/>
      <c r="W68" s="7"/>
      <c r="X68" s="7"/>
      <c r="Y68" s="7"/>
      <c r="Z68" s="7"/>
      <c r="AA68" s="7"/>
      <c r="AB68" s="7"/>
    </row>
    <row r="69" spans="1:28" s="315" customFormat="1" x14ac:dyDescent="0.25">
      <c r="A69" s="341"/>
      <c r="B69" s="341"/>
      <c r="C69" s="341"/>
      <c r="D69" s="341"/>
      <c r="E69" s="342">
        <v>304</v>
      </c>
      <c r="F69" s="343">
        <v>62694.094229999995</v>
      </c>
      <c r="G69" s="344">
        <v>37501.04163</v>
      </c>
      <c r="H69" s="344">
        <v>100195.13585999999</v>
      </c>
      <c r="I69" s="344">
        <v>64209.846079999996</v>
      </c>
      <c r="J69" s="344">
        <v>25250.304620000003</v>
      </c>
      <c r="K69" s="344">
        <v>89460.150699999998</v>
      </c>
      <c r="L69" s="344">
        <v>1582.2385300000001</v>
      </c>
      <c r="M69" s="344">
        <v>103.4753</v>
      </c>
      <c r="N69" s="344">
        <v>1685.7138300000001</v>
      </c>
      <c r="O69" s="344">
        <v>191341.00038999997</v>
      </c>
      <c r="P69" s="344">
        <v>59.249339999999997</v>
      </c>
      <c r="Q69" s="344">
        <v>15.48061</v>
      </c>
      <c r="R69" s="345">
        <v>74.729950000000002</v>
      </c>
      <c r="S69" s="7"/>
      <c r="T69" s="7"/>
      <c r="U69" s="7"/>
      <c r="V69" s="7"/>
      <c r="W69" s="7"/>
      <c r="X69" s="7"/>
      <c r="Y69" s="7"/>
      <c r="Z69" s="7"/>
      <c r="AA69" s="7"/>
      <c r="AB69" s="7"/>
    </row>
    <row r="70" spans="1:28" s="315" customFormat="1" x14ac:dyDescent="0.25">
      <c r="A70" s="341"/>
      <c r="B70" s="341"/>
      <c r="C70" s="336" t="s">
        <v>12</v>
      </c>
      <c r="D70" s="336" t="s">
        <v>12</v>
      </c>
      <c r="E70" s="337">
        <v>63</v>
      </c>
      <c r="F70" s="338">
        <v>129455.87431999999</v>
      </c>
      <c r="G70" s="339">
        <v>39991.76683</v>
      </c>
      <c r="H70" s="339">
        <v>169447.64115000001</v>
      </c>
      <c r="I70" s="339">
        <v>407603.12135000003</v>
      </c>
      <c r="J70" s="339">
        <v>81409.991389999996</v>
      </c>
      <c r="K70" s="339">
        <v>489013.11274000001</v>
      </c>
      <c r="L70" s="339">
        <v>11433.12635</v>
      </c>
      <c r="M70" s="339">
        <v>3796.4995099999996</v>
      </c>
      <c r="N70" s="339">
        <v>15229.62586</v>
      </c>
      <c r="O70" s="339">
        <v>673690.37974999996</v>
      </c>
      <c r="P70" s="339">
        <v>344938.24393</v>
      </c>
      <c r="Q70" s="339">
        <v>237739.01922999998</v>
      </c>
      <c r="R70" s="340">
        <v>582677.26315999997</v>
      </c>
      <c r="S70" s="7"/>
      <c r="T70" s="7"/>
      <c r="U70" s="7"/>
      <c r="V70" s="7"/>
      <c r="W70" s="7"/>
      <c r="X70" s="7"/>
      <c r="Y70" s="7"/>
      <c r="Z70" s="7"/>
      <c r="AA70" s="7"/>
      <c r="AB70" s="7"/>
    </row>
    <row r="71" spans="1:28" s="315" customFormat="1" x14ac:dyDescent="0.25">
      <c r="A71" s="341"/>
      <c r="B71" s="341"/>
      <c r="C71" s="341"/>
      <c r="D71" s="341"/>
      <c r="E71" s="342">
        <v>618</v>
      </c>
      <c r="F71" s="343">
        <v>13744.90897</v>
      </c>
      <c r="G71" s="344">
        <v>4598.2451100000008</v>
      </c>
      <c r="H71" s="344">
        <v>18343.154079999997</v>
      </c>
      <c r="I71" s="344">
        <v>31232.752940000002</v>
      </c>
      <c r="J71" s="344">
        <v>13911.148880000001</v>
      </c>
      <c r="K71" s="344">
        <v>45143.901819999999</v>
      </c>
      <c r="L71" s="344">
        <v>500.77264000000002</v>
      </c>
      <c r="M71" s="344">
        <v>185.29818</v>
      </c>
      <c r="N71" s="344">
        <v>686.07081999999991</v>
      </c>
      <c r="O71" s="344">
        <v>64173.12672</v>
      </c>
      <c r="P71" s="344">
        <v>2.2292899999999998</v>
      </c>
      <c r="Q71" s="344">
        <v>2.1749800000000001</v>
      </c>
      <c r="R71" s="345">
        <v>4.4042700000000004</v>
      </c>
      <c r="S71" s="7"/>
      <c r="T71" s="7"/>
      <c r="U71" s="7"/>
      <c r="V71" s="7"/>
      <c r="W71" s="7"/>
      <c r="X71" s="7"/>
      <c r="Y71" s="7"/>
      <c r="Z71" s="7"/>
      <c r="AA71" s="7"/>
      <c r="AB71" s="7"/>
    </row>
    <row r="72" spans="1:28" s="315" customFormat="1" x14ac:dyDescent="0.25">
      <c r="A72" s="341"/>
      <c r="B72" s="341"/>
      <c r="C72" s="341"/>
      <c r="D72" s="341"/>
      <c r="E72" s="342">
        <v>402</v>
      </c>
      <c r="F72" s="343">
        <v>35004.681170000003</v>
      </c>
      <c r="G72" s="344">
        <v>21205.4022</v>
      </c>
      <c r="H72" s="344">
        <v>56210.08337</v>
      </c>
      <c r="I72" s="344">
        <v>67907.688120000006</v>
      </c>
      <c r="J72" s="344">
        <v>31227.760280000002</v>
      </c>
      <c r="K72" s="344">
        <v>99135.448400000008</v>
      </c>
      <c r="L72" s="344">
        <v>1861.7062900000001</v>
      </c>
      <c r="M72" s="344">
        <v>321.43741999999997</v>
      </c>
      <c r="N72" s="344">
        <v>2183.1437099999998</v>
      </c>
      <c r="O72" s="344">
        <v>157528.67547999998</v>
      </c>
      <c r="P72" s="344">
        <v>12.809809999999999</v>
      </c>
      <c r="Q72" s="344">
        <v>2.8951199999999999</v>
      </c>
      <c r="R72" s="345">
        <v>15.704930000000001</v>
      </c>
      <c r="S72" s="7"/>
      <c r="T72" s="7"/>
      <c r="U72" s="7"/>
      <c r="V72" s="7"/>
      <c r="W72" s="7"/>
      <c r="X72" s="7"/>
      <c r="Y72" s="7"/>
      <c r="Z72" s="7"/>
      <c r="AA72" s="7"/>
      <c r="AB72" s="7"/>
    </row>
    <row r="73" spans="1:28" s="315" customFormat="1" x14ac:dyDescent="0.25">
      <c r="A73" s="341"/>
      <c r="B73" s="341"/>
      <c r="C73" s="336" t="s">
        <v>240</v>
      </c>
      <c r="D73" s="336" t="s">
        <v>240</v>
      </c>
      <c r="E73" s="337">
        <v>67</v>
      </c>
      <c r="F73" s="338">
        <v>94290.030840000007</v>
      </c>
      <c r="G73" s="339">
        <v>131855.92157999999</v>
      </c>
      <c r="H73" s="339">
        <v>226145.95241999999</v>
      </c>
      <c r="I73" s="339">
        <v>111901.5943</v>
      </c>
      <c r="J73" s="339">
        <v>54552.132119999995</v>
      </c>
      <c r="K73" s="339">
        <v>166453.72641999999</v>
      </c>
      <c r="L73" s="339">
        <v>3318.62664</v>
      </c>
      <c r="M73" s="339">
        <v>993.21722999999997</v>
      </c>
      <c r="N73" s="339">
        <v>4311.8438699999997</v>
      </c>
      <c r="O73" s="339">
        <v>396911.52270999999</v>
      </c>
      <c r="P73" s="339">
        <v>94449.873950000008</v>
      </c>
      <c r="Q73" s="339">
        <v>11094.991779999998</v>
      </c>
      <c r="R73" s="340">
        <v>105544.86573</v>
      </c>
      <c r="S73" s="7"/>
      <c r="T73" s="7"/>
      <c r="U73" s="7"/>
      <c r="V73" s="7"/>
      <c r="W73" s="7"/>
      <c r="X73" s="7"/>
      <c r="Y73" s="7"/>
      <c r="Z73" s="7"/>
      <c r="AA73" s="7"/>
      <c r="AB73" s="7"/>
    </row>
    <row r="74" spans="1:28" s="315" customFormat="1" x14ac:dyDescent="0.25">
      <c r="A74" s="341"/>
      <c r="B74" s="341"/>
      <c r="C74" s="341"/>
      <c r="D74" s="336" t="s">
        <v>241</v>
      </c>
      <c r="E74" s="337">
        <v>68</v>
      </c>
      <c r="F74" s="338">
        <v>21317.75935</v>
      </c>
      <c r="G74" s="339">
        <v>36709.91835</v>
      </c>
      <c r="H74" s="339">
        <v>58027.6777</v>
      </c>
      <c r="I74" s="339">
        <v>75009.494390000007</v>
      </c>
      <c r="J74" s="339">
        <v>149939.82649000001</v>
      </c>
      <c r="K74" s="339">
        <v>224949.32087999998</v>
      </c>
      <c r="L74" s="339">
        <v>3550.25983</v>
      </c>
      <c r="M74" s="339">
        <v>2595.10905</v>
      </c>
      <c r="N74" s="339">
        <v>6145.36888</v>
      </c>
      <c r="O74" s="339">
        <v>289122.36745999998</v>
      </c>
      <c r="P74" s="339">
        <v>27370.514950000001</v>
      </c>
      <c r="Q74" s="339">
        <v>866.77864999999997</v>
      </c>
      <c r="R74" s="340">
        <v>28237.293600000001</v>
      </c>
      <c r="S74" s="7"/>
      <c r="T74" s="7"/>
      <c r="U74" s="7"/>
      <c r="V74" s="7"/>
      <c r="W74" s="7"/>
      <c r="X74" s="7"/>
      <c r="Y74" s="7"/>
      <c r="Z74" s="7"/>
      <c r="AA74" s="7"/>
      <c r="AB74" s="7"/>
    </row>
    <row r="75" spans="1:28" s="315" customFormat="1" x14ac:dyDescent="0.25">
      <c r="A75" s="341"/>
      <c r="B75" s="341"/>
      <c r="C75" s="336" t="s">
        <v>242</v>
      </c>
      <c r="D75" s="336" t="s">
        <v>242</v>
      </c>
      <c r="E75" s="337">
        <v>69</v>
      </c>
      <c r="F75" s="338">
        <v>52495.450799999999</v>
      </c>
      <c r="G75" s="339">
        <v>10279.09872</v>
      </c>
      <c r="H75" s="339">
        <v>62774.54952</v>
      </c>
      <c r="I75" s="339">
        <v>194111.42055000001</v>
      </c>
      <c r="J75" s="339">
        <v>27243.59836</v>
      </c>
      <c r="K75" s="339">
        <v>221355.01890999998</v>
      </c>
      <c r="L75" s="339">
        <v>6070.6188499999998</v>
      </c>
      <c r="M75" s="339">
        <v>3052.11708</v>
      </c>
      <c r="N75" s="339">
        <v>9122.7359299999989</v>
      </c>
      <c r="O75" s="339">
        <v>293252.30436000001</v>
      </c>
      <c r="P75" s="339">
        <v>84436.049469999998</v>
      </c>
      <c r="Q75" s="339">
        <v>5773.2838000000002</v>
      </c>
      <c r="R75" s="340">
        <v>90209.333270000003</v>
      </c>
      <c r="S75" s="7"/>
      <c r="T75" s="7"/>
      <c r="U75" s="7"/>
      <c r="V75" s="7"/>
      <c r="W75" s="7"/>
      <c r="X75" s="7"/>
      <c r="Y75" s="7"/>
      <c r="Z75" s="7"/>
      <c r="AA75" s="7"/>
      <c r="AB75" s="7"/>
    </row>
    <row r="76" spans="1:28" s="315" customFormat="1" x14ac:dyDescent="0.25">
      <c r="A76" s="341"/>
      <c r="B76" s="336" t="s">
        <v>243</v>
      </c>
      <c r="C76" s="336" t="s">
        <v>244</v>
      </c>
      <c r="D76" s="336" t="s">
        <v>244</v>
      </c>
      <c r="E76" s="337">
        <v>80</v>
      </c>
      <c r="F76" s="338">
        <v>-27708.14819</v>
      </c>
      <c r="G76" s="339">
        <v>3765.0735600000003</v>
      </c>
      <c r="H76" s="339">
        <v>-23943.074629999999</v>
      </c>
      <c r="I76" s="339">
        <v>85739.782590000003</v>
      </c>
      <c r="J76" s="339">
        <v>17119.15137</v>
      </c>
      <c r="K76" s="339">
        <v>102858.93395999999</v>
      </c>
      <c r="L76" s="339">
        <v>2057.0809199999999</v>
      </c>
      <c r="M76" s="339">
        <v>392.52737999999999</v>
      </c>
      <c r="N76" s="339">
        <v>2449.6082999999999</v>
      </c>
      <c r="O76" s="339">
        <v>81365.467629999999</v>
      </c>
      <c r="P76" s="339">
        <v>103119.10591</v>
      </c>
      <c r="Q76" s="339">
        <v>1275.60752</v>
      </c>
      <c r="R76" s="340">
        <v>104394.71343</v>
      </c>
      <c r="S76" s="7"/>
      <c r="T76" s="7"/>
      <c r="U76" s="7"/>
      <c r="V76" s="7"/>
      <c r="W76" s="7"/>
      <c r="X76" s="7"/>
      <c r="Y76" s="7"/>
      <c r="Z76" s="7"/>
      <c r="AA76" s="7"/>
      <c r="AB76" s="7"/>
    </row>
    <row r="77" spans="1:28" s="315" customFormat="1" x14ac:dyDescent="0.25">
      <c r="A77" s="341"/>
      <c r="B77" s="341"/>
      <c r="C77" s="341"/>
      <c r="D77" s="336" t="s">
        <v>245</v>
      </c>
      <c r="E77" s="337">
        <v>428</v>
      </c>
      <c r="F77" s="338">
        <v>16892.083500000001</v>
      </c>
      <c r="G77" s="339">
        <v>8184.3157099999999</v>
      </c>
      <c r="H77" s="339">
        <v>25076.39921</v>
      </c>
      <c r="I77" s="339">
        <v>84536.276689999999</v>
      </c>
      <c r="J77" s="339">
        <v>3904.02925</v>
      </c>
      <c r="K77" s="339">
        <v>88440.305939999991</v>
      </c>
      <c r="L77" s="339">
        <v>837.45464000000004</v>
      </c>
      <c r="M77" s="339">
        <v>2.504E-2</v>
      </c>
      <c r="N77" s="339">
        <v>837.47968000000003</v>
      </c>
      <c r="O77" s="339">
        <v>114354.18483</v>
      </c>
      <c r="P77" s="339">
        <v>49435.491419999998</v>
      </c>
      <c r="Q77" s="339">
        <v>113.06669000000001</v>
      </c>
      <c r="R77" s="340">
        <v>49548.558109999998</v>
      </c>
      <c r="S77" s="7"/>
      <c r="T77" s="7"/>
      <c r="U77" s="7"/>
      <c r="V77" s="7"/>
      <c r="W77" s="7"/>
      <c r="X77" s="7"/>
      <c r="Y77" s="7"/>
      <c r="Z77" s="7"/>
      <c r="AA77" s="7"/>
      <c r="AB77" s="7"/>
    </row>
    <row r="78" spans="1:28" s="315" customFormat="1" x14ac:dyDescent="0.25">
      <c r="A78" s="341"/>
      <c r="B78" s="341"/>
      <c r="C78" s="336" t="s">
        <v>246</v>
      </c>
      <c r="D78" s="336" t="s">
        <v>247</v>
      </c>
      <c r="E78" s="337">
        <v>73</v>
      </c>
      <c r="F78" s="338">
        <v>2829.8141800000003</v>
      </c>
      <c r="G78" s="339">
        <v>588.27935000000002</v>
      </c>
      <c r="H78" s="339">
        <v>3418.0935299999996</v>
      </c>
      <c r="I78" s="339">
        <v>30190.391190000002</v>
      </c>
      <c r="J78" s="339">
        <v>8420.0318900000002</v>
      </c>
      <c r="K78" s="339">
        <v>38610.42308</v>
      </c>
      <c r="L78" s="339">
        <v>762.70927000000006</v>
      </c>
      <c r="M78" s="339">
        <v>509.42230999999998</v>
      </c>
      <c r="N78" s="339">
        <v>1272.13158</v>
      </c>
      <c r="O78" s="339">
        <v>43300.64819</v>
      </c>
      <c r="P78" s="339">
        <v>2.2380500000000003</v>
      </c>
      <c r="Q78" s="339">
        <v>0.24415999999999999</v>
      </c>
      <c r="R78" s="340">
        <v>2.4822100000000002</v>
      </c>
      <c r="S78" s="7"/>
      <c r="T78" s="7"/>
      <c r="U78" s="7"/>
      <c r="V78" s="7"/>
      <c r="W78" s="7"/>
      <c r="X78" s="7"/>
      <c r="Y78" s="7"/>
      <c r="Z78" s="7"/>
      <c r="AA78" s="7"/>
      <c r="AB78" s="7"/>
    </row>
    <row r="79" spans="1:28" s="315" customFormat="1" x14ac:dyDescent="0.25">
      <c r="A79" s="341"/>
      <c r="B79" s="341"/>
      <c r="C79" s="341"/>
      <c r="D79" s="341"/>
      <c r="E79" s="342">
        <v>482</v>
      </c>
      <c r="F79" s="343">
        <v>47342.295490000004</v>
      </c>
      <c r="G79" s="344">
        <v>7986.3332099999998</v>
      </c>
      <c r="H79" s="344">
        <v>55328.628700000001</v>
      </c>
      <c r="I79" s="344">
        <v>122216.36487</v>
      </c>
      <c r="J79" s="344">
        <v>31098.930499999999</v>
      </c>
      <c r="K79" s="344">
        <v>153315.29537000001</v>
      </c>
      <c r="L79" s="344">
        <v>1743.40002</v>
      </c>
      <c r="M79" s="344">
        <v>390.66604999999998</v>
      </c>
      <c r="N79" s="344">
        <v>2134.0660699999999</v>
      </c>
      <c r="O79" s="344">
        <v>210777.99013999998</v>
      </c>
      <c r="P79" s="344">
        <v>60.215230000000005</v>
      </c>
      <c r="Q79" s="344">
        <v>7.7473700000000001</v>
      </c>
      <c r="R79" s="345">
        <v>67.962600000000009</v>
      </c>
      <c r="S79" s="7"/>
      <c r="T79" s="7"/>
      <c r="U79" s="7"/>
      <c r="V79" s="7"/>
      <c r="W79" s="7"/>
      <c r="X79" s="7"/>
      <c r="Y79" s="7"/>
      <c r="Z79" s="7"/>
      <c r="AA79" s="7"/>
      <c r="AB79" s="7"/>
    </row>
    <row r="80" spans="1:28" s="315" customFormat="1" x14ac:dyDescent="0.25">
      <c r="A80" s="341"/>
      <c r="B80" s="341"/>
      <c r="C80" s="341"/>
      <c r="D80" s="336" t="s">
        <v>246</v>
      </c>
      <c r="E80" s="337">
        <v>71</v>
      </c>
      <c r="F80" s="338">
        <v>179562.59436000002</v>
      </c>
      <c r="G80" s="339">
        <v>42450.824630000003</v>
      </c>
      <c r="H80" s="339">
        <v>222013.41899000001</v>
      </c>
      <c r="I80" s="339">
        <v>358377.15467000002</v>
      </c>
      <c r="J80" s="339">
        <v>117134.36497</v>
      </c>
      <c r="K80" s="339">
        <v>475511.51964000001</v>
      </c>
      <c r="L80" s="339">
        <v>15278.93842</v>
      </c>
      <c r="M80" s="339">
        <v>4694.9709299999995</v>
      </c>
      <c r="N80" s="339">
        <v>19973.909350000002</v>
      </c>
      <c r="O80" s="339">
        <v>717498.84797999996</v>
      </c>
      <c r="P80" s="339">
        <v>544700.37601000001</v>
      </c>
      <c r="Q80" s="339">
        <v>15219.88278</v>
      </c>
      <c r="R80" s="340">
        <v>559920.25878999999</v>
      </c>
      <c r="S80" s="7"/>
      <c r="T80" s="7"/>
      <c r="U80" s="7"/>
      <c r="V80" s="7"/>
      <c r="W80" s="7"/>
      <c r="X80" s="7"/>
      <c r="Y80" s="7"/>
      <c r="Z80" s="7"/>
      <c r="AA80" s="7"/>
      <c r="AB80" s="7"/>
    </row>
    <row r="81" spans="1:28" s="315" customFormat="1" x14ac:dyDescent="0.25">
      <c r="A81" s="341"/>
      <c r="B81" s="341"/>
      <c r="C81" s="341"/>
      <c r="D81" s="341"/>
      <c r="E81" s="342">
        <v>72</v>
      </c>
      <c r="F81" s="343">
        <v>23772.66459</v>
      </c>
      <c r="G81" s="344">
        <v>4395.4365399999997</v>
      </c>
      <c r="H81" s="344">
        <v>28168.101129999999</v>
      </c>
      <c r="I81" s="344">
        <v>90166.772249999995</v>
      </c>
      <c r="J81" s="344">
        <v>28640.261170000002</v>
      </c>
      <c r="K81" s="344">
        <v>118807.03342000001</v>
      </c>
      <c r="L81" s="344">
        <v>10368.11068</v>
      </c>
      <c r="M81" s="344">
        <v>380.87390000000005</v>
      </c>
      <c r="N81" s="344">
        <v>10748.98458</v>
      </c>
      <c r="O81" s="344">
        <v>157724.11913000001</v>
      </c>
      <c r="P81" s="344">
        <v>19.904709999999998</v>
      </c>
      <c r="Q81" s="344">
        <v>5.2896599999999996</v>
      </c>
      <c r="R81" s="345">
        <v>25.194369999999999</v>
      </c>
      <c r="S81" s="7"/>
      <c r="T81" s="7"/>
      <c r="U81" s="7"/>
      <c r="V81" s="7"/>
      <c r="W81" s="7"/>
      <c r="X81" s="7"/>
      <c r="Y81" s="7"/>
      <c r="Z81" s="7"/>
      <c r="AA81" s="7"/>
      <c r="AB81" s="7"/>
    </row>
    <row r="82" spans="1:28" s="315" customFormat="1" x14ac:dyDescent="0.25">
      <c r="A82" s="341"/>
      <c r="B82" s="341"/>
      <c r="C82" s="341"/>
      <c r="D82" s="341"/>
      <c r="E82" s="342">
        <v>484</v>
      </c>
      <c r="F82" s="343">
        <v>11016.318810000001</v>
      </c>
      <c r="G82" s="344">
        <v>1056.40318</v>
      </c>
      <c r="H82" s="344">
        <v>12072.72199</v>
      </c>
      <c r="I82" s="344">
        <v>48933.489710000002</v>
      </c>
      <c r="J82" s="344">
        <v>17080.76715</v>
      </c>
      <c r="K82" s="344">
        <v>66014.256859999994</v>
      </c>
      <c r="L82" s="344">
        <v>785.24239</v>
      </c>
      <c r="M82" s="344">
        <v>250.99826999999999</v>
      </c>
      <c r="N82" s="344">
        <v>1036.2406599999999</v>
      </c>
      <c r="O82" s="344">
        <v>79123.21951000001</v>
      </c>
      <c r="P82" s="344">
        <v>2.6873100000000001</v>
      </c>
      <c r="Q82" s="344">
        <v>0.28987999999999997</v>
      </c>
      <c r="R82" s="345">
        <v>2.9771900000000002</v>
      </c>
      <c r="S82" s="7"/>
      <c r="T82" s="7"/>
      <c r="U82" s="7"/>
      <c r="V82" s="7"/>
      <c r="W82" s="7"/>
      <c r="X82" s="7"/>
      <c r="Y82" s="7"/>
      <c r="Z82" s="7"/>
      <c r="AA82" s="7"/>
      <c r="AB82" s="7"/>
    </row>
    <row r="83" spans="1:28" s="315" customFormat="1" x14ac:dyDescent="0.25">
      <c r="A83" s="341"/>
      <c r="B83" s="341"/>
      <c r="C83" s="341"/>
      <c r="D83" s="341"/>
      <c r="E83" s="342">
        <v>496</v>
      </c>
      <c r="F83" s="343">
        <v>6319.5488099999993</v>
      </c>
      <c r="G83" s="344">
        <v>370.23298999999997</v>
      </c>
      <c r="H83" s="344">
        <v>6689.7817999999997</v>
      </c>
      <c r="I83" s="344">
        <v>52253.381580000001</v>
      </c>
      <c r="J83" s="344">
        <v>9802.2301299999999</v>
      </c>
      <c r="K83" s="344">
        <v>62055.611709999997</v>
      </c>
      <c r="L83" s="344">
        <v>325.13497999999998</v>
      </c>
      <c r="M83" s="344">
        <v>293.68584000000004</v>
      </c>
      <c r="N83" s="344">
        <v>618.82081999999991</v>
      </c>
      <c r="O83" s="344">
        <v>69364.214330000003</v>
      </c>
      <c r="P83" s="344">
        <v>3.0453600000000001</v>
      </c>
      <c r="Q83" s="344">
        <v>0.11427</v>
      </c>
      <c r="R83" s="345">
        <v>3.1596299999999999</v>
      </c>
      <c r="S83" s="7"/>
      <c r="T83" s="7"/>
      <c r="U83" s="7"/>
      <c r="V83" s="7"/>
      <c r="W83" s="7"/>
      <c r="X83" s="7"/>
      <c r="Y83" s="7"/>
      <c r="Z83" s="7"/>
      <c r="AA83" s="7"/>
      <c r="AB83" s="7"/>
    </row>
    <row r="84" spans="1:28" s="315" customFormat="1" x14ac:dyDescent="0.25">
      <c r="A84" s="341"/>
      <c r="B84" s="341"/>
      <c r="C84" s="336" t="s">
        <v>248</v>
      </c>
      <c r="D84" s="336" t="s">
        <v>248</v>
      </c>
      <c r="E84" s="337">
        <v>74</v>
      </c>
      <c r="F84" s="338">
        <v>9459.8591199999992</v>
      </c>
      <c r="G84" s="339">
        <v>1205.6052299999999</v>
      </c>
      <c r="H84" s="339">
        <v>10665.46435</v>
      </c>
      <c r="I84" s="339">
        <v>49394.741520000003</v>
      </c>
      <c r="J84" s="339">
        <v>10370.703079999999</v>
      </c>
      <c r="K84" s="339">
        <v>59765.444600000003</v>
      </c>
      <c r="L84" s="339">
        <v>2777.5306499999997</v>
      </c>
      <c r="M84" s="339">
        <v>103.10282000000001</v>
      </c>
      <c r="N84" s="339">
        <v>2880.6334700000002</v>
      </c>
      <c r="O84" s="339">
        <v>73311.542419999998</v>
      </c>
      <c r="P84" s="339">
        <v>30957.677219999998</v>
      </c>
      <c r="Q84" s="339">
        <v>8891.8652899999997</v>
      </c>
      <c r="R84" s="340">
        <v>39849.542509999999</v>
      </c>
      <c r="S84" s="7"/>
      <c r="T84" s="7"/>
      <c r="U84" s="7"/>
      <c r="V84" s="7"/>
      <c r="W84" s="7"/>
      <c r="X84" s="7"/>
      <c r="Y84" s="7"/>
      <c r="Z84" s="7"/>
      <c r="AA84" s="7"/>
      <c r="AB84" s="7"/>
    </row>
    <row r="85" spans="1:28" s="315" customFormat="1" x14ac:dyDescent="0.25">
      <c r="A85" s="341"/>
      <c r="B85" s="341"/>
      <c r="C85" s="336" t="s">
        <v>249</v>
      </c>
      <c r="D85" s="336" t="s">
        <v>250</v>
      </c>
      <c r="E85" s="337">
        <v>646</v>
      </c>
      <c r="F85" s="338">
        <v>16521.358070000002</v>
      </c>
      <c r="G85" s="339">
        <v>10838.638300000001</v>
      </c>
      <c r="H85" s="339">
        <v>27359.996370000001</v>
      </c>
      <c r="I85" s="339">
        <v>48119.578670000003</v>
      </c>
      <c r="J85" s="339">
        <v>1906.80971</v>
      </c>
      <c r="K85" s="339">
        <v>50026.388380000004</v>
      </c>
      <c r="L85" s="339">
        <v>552.68593999999996</v>
      </c>
      <c r="M85" s="339">
        <v>6.7209999999999992E-2</v>
      </c>
      <c r="N85" s="339">
        <v>552.75315000000001</v>
      </c>
      <c r="O85" s="339">
        <v>77939.137900000002</v>
      </c>
      <c r="P85" s="339">
        <v>27574.312260000002</v>
      </c>
      <c r="Q85" s="339">
        <v>12.06659</v>
      </c>
      <c r="R85" s="340">
        <v>27586.378850000001</v>
      </c>
      <c r="S85" s="7"/>
      <c r="T85" s="7"/>
      <c r="U85" s="7"/>
      <c r="V85" s="7"/>
      <c r="W85" s="7"/>
      <c r="X85" s="7"/>
      <c r="Y85" s="7"/>
      <c r="Z85" s="7"/>
      <c r="AA85" s="7"/>
      <c r="AB85" s="7"/>
    </row>
    <row r="86" spans="1:28" s="315" customFormat="1" x14ac:dyDescent="0.25">
      <c r="A86" s="341"/>
      <c r="B86" s="341"/>
      <c r="C86" s="341"/>
      <c r="D86" s="336" t="s">
        <v>249</v>
      </c>
      <c r="E86" s="337">
        <v>78</v>
      </c>
      <c r="F86" s="338">
        <v>35190.501069999998</v>
      </c>
      <c r="G86" s="339">
        <v>7097.7210999999998</v>
      </c>
      <c r="H86" s="339">
        <v>42288.222170000001</v>
      </c>
      <c r="I86" s="339">
        <v>91184.140220000001</v>
      </c>
      <c r="J86" s="339">
        <v>9057.9533300000003</v>
      </c>
      <c r="K86" s="339">
        <v>100242.09354999999</v>
      </c>
      <c r="L86" s="339">
        <v>1093.0381399999999</v>
      </c>
      <c r="M86" s="339">
        <v>411.26</v>
      </c>
      <c r="N86" s="339">
        <v>1504.2981399999999</v>
      </c>
      <c r="O86" s="339">
        <v>144034.61386000001</v>
      </c>
      <c r="P86" s="339">
        <v>59367.589380000005</v>
      </c>
      <c r="Q86" s="339">
        <v>5606.82395</v>
      </c>
      <c r="R86" s="340">
        <v>64974.413329999996</v>
      </c>
      <c r="S86" s="7"/>
      <c r="T86" s="7"/>
      <c r="U86" s="7"/>
      <c r="V86" s="7"/>
      <c r="W86" s="7"/>
      <c r="X86" s="7"/>
      <c r="Y86" s="7"/>
      <c r="Z86" s="7"/>
      <c r="AA86" s="7"/>
      <c r="AB86" s="7"/>
    </row>
    <row r="87" spans="1:28" s="315" customFormat="1" x14ac:dyDescent="0.25">
      <c r="A87" s="341"/>
      <c r="B87" s="341"/>
      <c r="C87" s="336" t="s">
        <v>251</v>
      </c>
      <c r="D87" s="336" t="s">
        <v>251</v>
      </c>
      <c r="E87" s="337">
        <v>75</v>
      </c>
      <c r="F87" s="338">
        <v>17028.403019999998</v>
      </c>
      <c r="G87" s="339">
        <v>1018.4415799999999</v>
      </c>
      <c r="H87" s="339">
        <v>18046.8446</v>
      </c>
      <c r="I87" s="339">
        <v>78857.091230000005</v>
      </c>
      <c r="J87" s="339">
        <v>27302.13854</v>
      </c>
      <c r="K87" s="339">
        <v>106159.22976999999</v>
      </c>
      <c r="L87" s="339">
        <v>1611.5472600000001</v>
      </c>
      <c r="M87" s="339">
        <v>841.00205000000005</v>
      </c>
      <c r="N87" s="339">
        <v>2452.5493099999999</v>
      </c>
      <c r="O87" s="339">
        <v>126658.62368</v>
      </c>
      <c r="P87" s="339">
        <v>81322.42568</v>
      </c>
      <c r="Q87" s="339">
        <v>454.92696000000001</v>
      </c>
      <c r="R87" s="340">
        <v>81777.352639999997</v>
      </c>
      <c r="S87" s="7"/>
      <c r="T87" s="7"/>
      <c r="U87" s="7"/>
      <c r="V87" s="7"/>
      <c r="W87" s="7"/>
      <c r="X87" s="7"/>
      <c r="Y87" s="7"/>
      <c r="Z87" s="7"/>
      <c r="AA87" s="7"/>
      <c r="AB87" s="7"/>
    </row>
    <row r="88" spans="1:28" s="315" customFormat="1" x14ac:dyDescent="0.25">
      <c r="A88" s="341"/>
      <c r="B88" s="341"/>
      <c r="C88" s="336" t="s">
        <v>252</v>
      </c>
      <c r="D88" s="336" t="s">
        <v>253</v>
      </c>
      <c r="E88" s="337">
        <v>76</v>
      </c>
      <c r="F88" s="338">
        <v>16776.56898</v>
      </c>
      <c r="G88" s="339">
        <v>2575.6148599999997</v>
      </c>
      <c r="H88" s="339">
        <v>19352.183840000002</v>
      </c>
      <c r="I88" s="339">
        <v>35461.494939999997</v>
      </c>
      <c r="J88" s="339">
        <v>7392.7116100000003</v>
      </c>
      <c r="K88" s="339">
        <v>42854.206549999995</v>
      </c>
      <c r="L88" s="339">
        <v>1262.2043700000002</v>
      </c>
      <c r="M88" s="339">
        <v>314.4776</v>
      </c>
      <c r="N88" s="339">
        <v>1576.6819699999999</v>
      </c>
      <c r="O88" s="339">
        <v>63783.072359999998</v>
      </c>
      <c r="P88" s="339">
        <v>44045.310420000002</v>
      </c>
      <c r="Q88" s="339">
        <v>221.79608999999999</v>
      </c>
      <c r="R88" s="340">
        <v>44267.106509999998</v>
      </c>
      <c r="S88" s="7"/>
      <c r="T88" s="7"/>
      <c r="U88" s="7"/>
      <c r="V88" s="7"/>
      <c r="W88" s="7"/>
      <c r="X88" s="7"/>
      <c r="Y88" s="7"/>
      <c r="Z88" s="7"/>
      <c r="AA88" s="7"/>
      <c r="AB88" s="7"/>
    </row>
    <row r="89" spans="1:28" s="315" customFormat="1" x14ac:dyDescent="0.25">
      <c r="A89" s="341"/>
      <c r="B89" s="336" t="s">
        <v>14</v>
      </c>
      <c r="C89" s="336" t="s">
        <v>254</v>
      </c>
      <c r="D89" s="336" t="s">
        <v>254</v>
      </c>
      <c r="E89" s="337">
        <v>45</v>
      </c>
      <c r="F89" s="338">
        <v>24374.532279999999</v>
      </c>
      <c r="G89" s="339">
        <v>2365.5893599999999</v>
      </c>
      <c r="H89" s="339">
        <v>26740.121640000001</v>
      </c>
      <c r="I89" s="339">
        <v>128170.85974</v>
      </c>
      <c r="J89" s="339">
        <v>16128.042810000001</v>
      </c>
      <c r="K89" s="339">
        <v>144298.90255</v>
      </c>
      <c r="L89" s="339">
        <v>3438.4702599999996</v>
      </c>
      <c r="M89" s="339">
        <v>541.6360699999999</v>
      </c>
      <c r="N89" s="339">
        <v>3980.1063300000001</v>
      </c>
      <c r="O89" s="339">
        <v>175019.13052000001</v>
      </c>
      <c r="P89" s="339">
        <v>73968.234299999996</v>
      </c>
      <c r="Q89" s="339">
        <v>874.05507999999998</v>
      </c>
      <c r="R89" s="340">
        <v>74842.289380000002</v>
      </c>
      <c r="S89" s="7"/>
      <c r="T89" s="7"/>
      <c r="U89" s="7"/>
      <c r="V89" s="7"/>
      <c r="W89" s="7"/>
      <c r="X89" s="7"/>
      <c r="Y89" s="7"/>
      <c r="Z89" s="7"/>
      <c r="AA89" s="7"/>
      <c r="AB89" s="7"/>
    </row>
    <row r="90" spans="1:28" s="315" customFormat="1" x14ac:dyDescent="0.25">
      <c r="A90" s="341"/>
      <c r="B90" s="341"/>
      <c r="C90" s="336" t="s">
        <v>255</v>
      </c>
      <c r="D90" s="336" t="s">
        <v>256</v>
      </c>
      <c r="E90" s="337">
        <v>645</v>
      </c>
      <c r="F90" s="338">
        <v>30656.229629999998</v>
      </c>
      <c r="G90" s="339">
        <v>8924.8446100000001</v>
      </c>
      <c r="H90" s="339">
        <v>39581.074240000002</v>
      </c>
      <c r="I90" s="339">
        <v>125012.99414</v>
      </c>
      <c r="J90" s="339">
        <v>13975.01677</v>
      </c>
      <c r="K90" s="339">
        <v>138988.01090999998</v>
      </c>
      <c r="L90" s="339">
        <v>920.19348000000002</v>
      </c>
      <c r="M90" s="339">
        <v>33.63008</v>
      </c>
      <c r="N90" s="339">
        <v>953.82356000000004</v>
      </c>
      <c r="O90" s="339">
        <v>179522.90871000002</v>
      </c>
      <c r="P90" s="339">
        <v>41671.154929999997</v>
      </c>
      <c r="Q90" s="339">
        <v>2198.0958900000001</v>
      </c>
      <c r="R90" s="340">
        <v>43869.250820000001</v>
      </c>
      <c r="S90" s="7"/>
      <c r="T90" s="7"/>
      <c r="U90" s="7"/>
      <c r="V90" s="7"/>
      <c r="W90" s="7"/>
      <c r="X90" s="7"/>
      <c r="Y90" s="7"/>
      <c r="Z90" s="7"/>
      <c r="AA90" s="7"/>
      <c r="AB90" s="7"/>
    </row>
    <row r="91" spans="1:28" s="315" customFormat="1" x14ac:dyDescent="0.25">
      <c r="A91" s="341"/>
      <c r="B91" s="341"/>
      <c r="C91" s="336" t="s">
        <v>257</v>
      </c>
      <c r="D91" s="336" t="s">
        <v>258</v>
      </c>
      <c r="E91" s="337">
        <v>652</v>
      </c>
      <c r="F91" s="338">
        <v>14872.078810000001</v>
      </c>
      <c r="G91" s="339">
        <v>1196.16364</v>
      </c>
      <c r="H91" s="339">
        <v>16068.24245</v>
      </c>
      <c r="I91" s="339">
        <v>58525.42671</v>
      </c>
      <c r="J91" s="339">
        <v>4859.7845299999999</v>
      </c>
      <c r="K91" s="339">
        <v>63385.211240000004</v>
      </c>
      <c r="L91" s="339">
        <v>7465.52988</v>
      </c>
      <c r="M91" s="339">
        <v>206.82996</v>
      </c>
      <c r="N91" s="339">
        <v>7672.3598400000001</v>
      </c>
      <c r="O91" s="339">
        <v>87125.813529999999</v>
      </c>
      <c r="P91" s="339">
        <v>6.9153700000000002</v>
      </c>
      <c r="Q91" s="339">
        <v>2.3944000000000001</v>
      </c>
      <c r="R91" s="340">
        <v>9.3097700000000003</v>
      </c>
      <c r="S91" s="7"/>
      <c r="T91" s="7"/>
      <c r="U91" s="7"/>
      <c r="V91" s="7"/>
      <c r="W91" s="7"/>
      <c r="X91" s="7"/>
      <c r="Y91" s="7"/>
      <c r="Z91" s="7"/>
      <c r="AA91" s="7"/>
      <c r="AB91" s="7"/>
    </row>
    <row r="92" spans="1:28" s="315" customFormat="1" x14ac:dyDescent="0.25">
      <c r="A92" s="341"/>
      <c r="B92" s="341"/>
      <c r="C92" s="341"/>
      <c r="D92" s="336" t="s">
        <v>257</v>
      </c>
      <c r="E92" s="337">
        <v>36</v>
      </c>
      <c r="F92" s="338">
        <v>592178.32964000001</v>
      </c>
      <c r="G92" s="339">
        <v>488517.51502999995</v>
      </c>
      <c r="H92" s="339">
        <v>1080695.84467</v>
      </c>
      <c r="I92" s="339">
        <v>1050668.7057100001</v>
      </c>
      <c r="J92" s="339">
        <v>459360.96749000001</v>
      </c>
      <c r="K92" s="339">
        <v>1510029.6732000001</v>
      </c>
      <c r="L92" s="339">
        <v>54008.224869999998</v>
      </c>
      <c r="M92" s="339">
        <v>14019.56792</v>
      </c>
      <c r="N92" s="339">
        <v>68027.792790000007</v>
      </c>
      <c r="O92" s="339">
        <v>2658753.31066</v>
      </c>
      <c r="P92" s="339">
        <v>1772144.8106800001</v>
      </c>
      <c r="Q92" s="339">
        <v>655475.14365999994</v>
      </c>
      <c r="R92" s="340">
        <v>2427619.9543400002</v>
      </c>
      <c r="S92" s="7"/>
      <c r="T92" s="7"/>
      <c r="U92" s="7"/>
      <c r="V92" s="7"/>
      <c r="W92" s="7"/>
      <c r="X92" s="7"/>
      <c r="Y92" s="7"/>
      <c r="Z92" s="7"/>
      <c r="AA92" s="7"/>
      <c r="AB92" s="7"/>
    </row>
    <row r="93" spans="1:28" s="315" customFormat="1" x14ac:dyDescent="0.25">
      <c r="A93" s="341"/>
      <c r="B93" s="341"/>
      <c r="C93" s="341"/>
      <c r="D93" s="341"/>
      <c r="E93" s="342">
        <v>37</v>
      </c>
      <c r="F93" s="343">
        <v>48566.851909999998</v>
      </c>
      <c r="G93" s="344">
        <v>14233.32769</v>
      </c>
      <c r="H93" s="344">
        <v>62800.179600000003</v>
      </c>
      <c r="I93" s="344">
        <v>116044.50297</v>
      </c>
      <c r="J93" s="344">
        <v>30708.74812</v>
      </c>
      <c r="K93" s="344">
        <v>146753.25109000001</v>
      </c>
      <c r="L93" s="344">
        <v>2382.0183900000002</v>
      </c>
      <c r="M93" s="344">
        <v>1201.1208000000001</v>
      </c>
      <c r="N93" s="344">
        <v>3583.1391899999999</v>
      </c>
      <c r="O93" s="344">
        <v>213136.56988</v>
      </c>
      <c r="P93" s="344">
        <v>36.588349999999998</v>
      </c>
      <c r="Q93" s="344">
        <v>16.423389999999998</v>
      </c>
      <c r="R93" s="345">
        <v>53.011739999999996</v>
      </c>
      <c r="S93" s="7"/>
      <c r="T93" s="7"/>
      <c r="U93" s="7"/>
      <c r="V93" s="7"/>
      <c r="W93" s="7"/>
      <c r="X93" s="7"/>
      <c r="Y93" s="7"/>
      <c r="Z93" s="7"/>
      <c r="AA93" s="7"/>
      <c r="AB93" s="7"/>
    </row>
    <row r="94" spans="1:28" s="315" customFormat="1" x14ac:dyDescent="0.25">
      <c r="A94" s="341"/>
      <c r="B94" s="341"/>
      <c r="C94" s="341"/>
      <c r="D94" s="341"/>
      <c r="E94" s="342">
        <v>40</v>
      </c>
      <c r="F94" s="343">
        <v>45247.022819999998</v>
      </c>
      <c r="G94" s="344">
        <v>6363.6493200000004</v>
      </c>
      <c r="H94" s="344">
        <v>51610.672140000002</v>
      </c>
      <c r="I94" s="344">
        <v>87108.404699999999</v>
      </c>
      <c r="J94" s="344">
        <v>14551.85771</v>
      </c>
      <c r="K94" s="344">
        <v>101660.26241</v>
      </c>
      <c r="L94" s="344">
        <v>1087.8438600000002</v>
      </c>
      <c r="M94" s="344">
        <v>189.74742999999998</v>
      </c>
      <c r="N94" s="344">
        <v>1277.5912900000001</v>
      </c>
      <c r="O94" s="344">
        <v>154548.52584000002</v>
      </c>
      <c r="P94" s="344">
        <v>12.580450000000001</v>
      </c>
      <c r="Q94" s="344">
        <v>3.3889699999999996</v>
      </c>
      <c r="R94" s="345">
        <v>15.96942</v>
      </c>
      <c r="S94" s="7"/>
      <c r="T94" s="7"/>
      <c r="U94" s="7"/>
      <c r="V94" s="7"/>
      <c r="W94" s="7"/>
      <c r="X94" s="7"/>
      <c r="Y94" s="7"/>
      <c r="Z94" s="7"/>
      <c r="AA94" s="7"/>
      <c r="AB94" s="7"/>
    </row>
    <row r="95" spans="1:28" s="315" customFormat="1" x14ac:dyDescent="0.25">
      <c r="A95" s="341"/>
      <c r="B95" s="341"/>
      <c r="C95" s="341"/>
      <c r="D95" s="341"/>
      <c r="E95" s="342">
        <v>500</v>
      </c>
      <c r="F95" s="343">
        <v>20092.083129999999</v>
      </c>
      <c r="G95" s="344">
        <v>7685.9044100000001</v>
      </c>
      <c r="H95" s="344">
        <v>27777.987539999998</v>
      </c>
      <c r="I95" s="344">
        <v>81392.733619999999</v>
      </c>
      <c r="J95" s="344">
        <v>15964.24166</v>
      </c>
      <c r="K95" s="344">
        <v>97356.975279999999</v>
      </c>
      <c r="L95" s="344">
        <v>1973.11634</v>
      </c>
      <c r="M95" s="344">
        <v>839.58630000000005</v>
      </c>
      <c r="N95" s="344">
        <v>2812.70264</v>
      </c>
      <c r="O95" s="344">
        <v>127947.66545999999</v>
      </c>
      <c r="P95" s="344">
        <v>1064.44877</v>
      </c>
      <c r="Q95" s="344">
        <v>11.202360000000001</v>
      </c>
      <c r="R95" s="345">
        <v>1075.65113</v>
      </c>
      <c r="S95" s="7"/>
      <c r="T95" s="7"/>
      <c r="U95" s="7"/>
      <c r="V95" s="7"/>
      <c r="W95" s="7"/>
      <c r="X95" s="7"/>
      <c r="Y95" s="7"/>
      <c r="Z95" s="7"/>
      <c r="AA95" s="7"/>
      <c r="AB95" s="7"/>
    </row>
    <row r="96" spans="1:28" s="315" customFormat="1" x14ac:dyDescent="0.25">
      <c r="A96" s="341"/>
      <c r="B96" s="341"/>
      <c r="C96" s="341"/>
      <c r="D96" s="341"/>
      <c r="E96" s="342">
        <v>638</v>
      </c>
      <c r="F96" s="343">
        <v>76517.153890000001</v>
      </c>
      <c r="G96" s="344">
        <v>99814.560719999994</v>
      </c>
      <c r="H96" s="344">
        <v>176331.71461000002</v>
      </c>
      <c r="I96" s="344">
        <v>180663.99116000001</v>
      </c>
      <c r="J96" s="344">
        <v>116526.36374</v>
      </c>
      <c r="K96" s="344">
        <v>297190.35489999998</v>
      </c>
      <c r="L96" s="344">
        <v>2961.4943599999997</v>
      </c>
      <c r="M96" s="344">
        <v>1882.97723</v>
      </c>
      <c r="N96" s="344">
        <v>4844.4715900000001</v>
      </c>
      <c r="O96" s="344">
        <v>478366.54110000003</v>
      </c>
      <c r="P96" s="344">
        <v>41.706489999999995</v>
      </c>
      <c r="Q96" s="344">
        <v>19.57619</v>
      </c>
      <c r="R96" s="345">
        <v>61.282679999999999</v>
      </c>
      <c r="S96" s="7"/>
      <c r="T96" s="7"/>
      <c r="U96" s="7"/>
      <c r="V96" s="7"/>
      <c r="W96" s="7"/>
      <c r="X96" s="7"/>
      <c r="Y96" s="7"/>
      <c r="Z96" s="7"/>
      <c r="AA96" s="7"/>
      <c r="AB96" s="7"/>
    </row>
    <row r="97" spans="1:28" s="315" customFormat="1" x14ac:dyDescent="0.25">
      <c r="A97" s="341"/>
      <c r="B97" s="341"/>
      <c r="C97" s="341"/>
      <c r="D97" s="341"/>
      <c r="E97" s="342">
        <v>295</v>
      </c>
      <c r="F97" s="343">
        <v>80154.456459999987</v>
      </c>
      <c r="G97" s="344">
        <v>31122.642980000001</v>
      </c>
      <c r="H97" s="344">
        <v>111277.09943999999</v>
      </c>
      <c r="I97" s="344">
        <v>109437.35567</v>
      </c>
      <c r="J97" s="344">
        <v>54305.360289999997</v>
      </c>
      <c r="K97" s="344">
        <v>163742.71596</v>
      </c>
      <c r="L97" s="344">
        <v>2869.5378599999999</v>
      </c>
      <c r="M97" s="344">
        <v>2601.97714</v>
      </c>
      <c r="N97" s="344">
        <v>5471.5150000000003</v>
      </c>
      <c r="O97" s="344">
        <v>280491.33039999998</v>
      </c>
      <c r="P97" s="344">
        <v>116.6904</v>
      </c>
      <c r="Q97" s="344">
        <v>17.963279999999997</v>
      </c>
      <c r="R97" s="345">
        <v>134.65367999999998</v>
      </c>
      <c r="S97" s="7"/>
      <c r="T97" s="7"/>
      <c r="U97" s="7"/>
      <c r="V97" s="7"/>
      <c r="W97" s="7"/>
      <c r="X97" s="7"/>
      <c r="Y97" s="7"/>
      <c r="Z97" s="7"/>
      <c r="AA97" s="7"/>
      <c r="AB97" s="7"/>
    </row>
    <row r="98" spans="1:28" s="315" customFormat="1" x14ac:dyDescent="0.25">
      <c r="A98" s="341"/>
      <c r="B98" s="341"/>
      <c r="C98" s="341"/>
      <c r="D98" s="341"/>
      <c r="E98" s="342">
        <v>436</v>
      </c>
      <c r="F98" s="343">
        <v>26939.521909999999</v>
      </c>
      <c r="G98" s="344">
        <v>19295.559359999999</v>
      </c>
      <c r="H98" s="344">
        <v>46235.081270000002</v>
      </c>
      <c r="I98" s="344">
        <v>89263.349709999995</v>
      </c>
      <c r="J98" s="344">
        <v>22262.536039999999</v>
      </c>
      <c r="K98" s="344">
        <v>111525.88575</v>
      </c>
      <c r="L98" s="344">
        <v>2556.3140899999999</v>
      </c>
      <c r="M98" s="344">
        <v>909.75459000000001</v>
      </c>
      <c r="N98" s="344">
        <v>3466.0686800000003</v>
      </c>
      <c r="O98" s="344">
        <v>161227.03569999998</v>
      </c>
      <c r="P98" s="344">
        <v>15.579139999999999</v>
      </c>
      <c r="Q98" s="344">
        <v>5.9760900000000001</v>
      </c>
      <c r="R98" s="345">
        <v>21.555229999999998</v>
      </c>
      <c r="S98" s="7"/>
      <c r="T98" s="7"/>
      <c r="U98" s="7"/>
      <c r="V98" s="7"/>
      <c r="W98" s="7"/>
      <c r="X98" s="7"/>
      <c r="Y98" s="7"/>
      <c r="Z98" s="7"/>
      <c r="AA98" s="7"/>
      <c r="AB98" s="7"/>
    </row>
    <row r="99" spans="1:28" s="315" customFormat="1" x14ac:dyDescent="0.25">
      <c r="A99" s="341"/>
      <c r="B99" s="341"/>
      <c r="C99" s="336" t="s">
        <v>259</v>
      </c>
      <c r="D99" s="336" t="s">
        <v>259</v>
      </c>
      <c r="E99" s="337">
        <v>44</v>
      </c>
      <c r="F99" s="338">
        <v>18765.52506</v>
      </c>
      <c r="G99" s="339">
        <v>2440.13238</v>
      </c>
      <c r="H99" s="339">
        <v>21205.657440000003</v>
      </c>
      <c r="I99" s="339">
        <v>58493.783689999997</v>
      </c>
      <c r="J99" s="339">
        <v>12015.278289999998</v>
      </c>
      <c r="K99" s="339">
        <v>70509.061979999999</v>
      </c>
      <c r="L99" s="339">
        <v>4508.58061</v>
      </c>
      <c r="M99" s="339">
        <v>779.02698999999996</v>
      </c>
      <c r="N99" s="339">
        <v>5287.6075999999994</v>
      </c>
      <c r="O99" s="339">
        <v>97002.327019999997</v>
      </c>
      <c r="P99" s="339">
        <v>88744.424040000013</v>
      </c>
      <c r="Q99" s="339">
        <v>764.99725000000001</v>
      </c>
      <c r="R99" s="340">
        <v>89509.421290000013</v>
      </c>
      <c r="S99" s="7"/>
      <c r="T99" s="7"/>
      <c r="U99" s="7"/>
      <c r="V99" s="7"/>
      <c r="W99" s="7"/>
      <c r="X99" s="7"/>
      <c r="Y99" s="7"/>
      <c r="Z99" s="7"/>
      <c r="AA99" s="7"/>
      <c r="AB99" s="7"/>
    </row>
    <row r="100" spans="1:28" s="315" customFormat="1" x14ac:dyDescent="0.25">
      <c r="A100" s="341"/>
      <c r="B100" s="336" t="s">
        <v>15</v>
      </c>
      <c r="C100" s="336" t="s">
        <v>260</v>
      </c>
      <c r="D100" s="336" t="s">
        <v>260</v>
      </c>
      <c r="E100" s="337">
        <v>11</v>
      </c>
      <c r="F100" s="338">
        <v>290518.32760000002</v>
      </c>
      <c r="G100" s="339">
        <v>71424.718420000005</v>
      </c>
      <c r="H100" s="339">
        <v>361943.04602000001</v>
      </c>
      <c r="I100" s="339">
        <v>535782.62162999995</v>
      </c>
      <c r="J100" s="339">
        <v>161883.89897000001</v>
      </c>
      <c r="K100" s="339">
        <v>697666.52060000005</v>
      </c>
      <c r="L100" s="339">
        <v>15912.731390000001</v>
      </c>
      <c r="M100" s="339">
        <v>3843.3831800000003</v>
      </c>
      <c r="N100" s="339">
        <v>19756.114570000002</v>
      </c>
      <c r="O100" s="339">
        <v>1079365.6811900001</v>
      </c>
      <c r="P100" s="339">
        <v>1327186.2368699999</v>
      </c>
      <c r="Q100" s="339">
        <v>77470.588709999996</v>
      </c>
      <c r="R100" s="340">
        <v>1404656.8255799999</v>
      </c>
      <c r="S100" s="7"/>
      <c r="T100" s="7"/>
      <c r="U100" s="7"/>
      <c r="V100" s="7"/>
      <c r="W100" s="7"/>
      <c r="X100" s="7"/>
      <c r="Y100" s="7"/>
      <c r="Z100" s="7"/>
      <c r="AA100" s="7"/>
      <c r="AB100" s="7"/>
    </row>
    <row r="101" spans="1:28" s="315" customFormat="1" x14ac:dyDescent="0.25">
      <c r="A101" s="341"/>
      <c r="B101" s="341"/>
      <c r="C101" s="341"/>
      <c r="D101" s="341"/>
      <c r="E101" s="342">
        <v>12</v>
      </c>
      <c r="F101" s="343">
        <v>14983.727349999999</v>
      </c>
      <c r="G101" s="344">
        <v>1299.1443000000002</v>
      </c>
      <c r="H101" s="344">
        <v>16282.871650000001</v>
      </c>
      <c r="I101" s="344">
        <v>62281.731650000002</v>
      </c>
      <c r="J101" s="344">
        <v>8115.0111799999995</v>
      </c>
      <c r="K101" s="344">
        <v>70396.742830000003</v>
      </c>
      <c r="L101" s="344">
        <v>505.66247999999996</v>
      </c>
      <c r="M101" s="344">
        <v>15.84403</v>
      </c>
      <c r="N101" s="344">
        <v>521.50651000000005</v>
      </c>
      <c r="O101" s="344">
        <v>87201.120989999996</v>
      </c>
      <c r="P101" s="344">
        <v>31.948400000000003</v>
      </c>
      <c r="Q101" s="344">
        <v>1.5973900000000001</v>
      </c>
      <c r="R101" s="345">
        <v>33.545790000000004</v>
      </c>
      <c r="S101" s="7"/>
      <c r="T101" s="7"/>
      <c r="U101" s="7"/>
      <c r="V101" s="7"/>
      <c r="W101" s="7"/>
      <c r="X101" s="7"/>
      <c r="Y101" s="7"/>
      <c r="Z101" s="7"/>
      <c r="AA101" s="7"/>
      <c r="AB101" s="7"/>
    </row>
    <row r="102" spans="1:28" s="315" customFormat="1" x14ac:dyDescent="0.25">
      <c r="A102" s="341"/>
      <c r="B102" s="341"/>
      <c r="C102" s="341"/>
      <c r="D102" s="341"/>
      <c r="E102" s="342">
        <v>606</v>
      </c>
      <c r="F102" s="343">
        <v>11772.080840000001</v>
      </c>
      <c r="G102" s="344">
        <v>3678.8691200000003</v>
      </c>
      <c r="H102" s="344">
        <v>15450.949960000002</v>
      </c>
      <c r="I102" s="344">
        <v>55280.647649999999</v>
      </c>
      <c r="J102" s="344">
        <v>8455.8250900000003</v>
      </c>
      <c r="K102" s="344">
        <v>63736.472740000005</v>
      </c>
      <c r="L102" s="344">
        <v>804.96163000000001</v>
      </c>
      <c r="M102" s="344">
        <v>284.51652000000001</v>
      </c>
      <c r="N102" s="344">
        <v>1089.4781499999999</v>
      </c>
      <c r="O102" s="344">
        <v>80276.900849999991</v>
      </c>
      <c r="P102" s="344">
        <v>28.609819999999999</v>
      </c>
      <c r="Q102" s="344">
        <v>1.87957</v>
      </c>
      <c r="R102" s="345">
        <v>30.48939</v>
      </c>
      <c r="S102" s="7"/>
      <c r="T102" s="7"/>
      <c r="U102" s="7"/>
      <c r="V102" s="7"/>
      <c r="W102" s="7"/>
      <c r="X102" s="7"/>
      <c r="Y102" s="7"/>
      <c r="Z102" s="7"/>
      <c r="AA102" s="7"/>
      <c r="AB102" s="7"/>
    </row>
    <row r="103" spans="1:28" s="315" customFormat="1" x14ac:dyDescent="0.25">
      <c r="A103" s="341"/>
      <c r="B103" s="341"/>
      <c r="C103" s="341"/>
      <c r="D103" s="341"/>
      <c r="E103" s="342">
        <v>615</v>
      </c>
      <c r="F103" s="343">
        <v>14022.415000000001</v>
      </c>
      <c r="G103" s="344">
        <v>2612.1592000000001</v>
      </c>
      <c r="H103" s="344">
        <v>16634.574199999999</v>
      </c>
      <c r="I103" s="344">
        <v>44557.424639999997</v>
      </c>
      <c r="J103" s="344">
        <v>3046.4370299999996</v>
      </c>
      <c r="K103" s="344">
        <v>47603.861669999998</v>
      </c>
      <c r="L103" s="344">
        <v>586.03863999999999</v>
      </c>
      <c r="M103" s="344">
        <v>67.453059999999994</v>
      </c>
      <c r="N103" s="344">
        <v>653.49169999999992</v>
      </c>
      <c r="O103" s="344">
        <v>64891.92757</v>
      </c>
      <c r="P103" s="344">
        <v>9.9512999999999998</v>
      </c>
      <c r="Q103" s="344">
        <v>0.98807</v>
      </c>
      <c r="R103" s="345">
        <v>10.93937</v>
      </c>
      <c r="S103" s="7"/>
      <c r="T103" s="7"/>
      <c r="U103" s="7"/>
      <c r="V103" s="7"/>
      <c r="W103" s="7"/>
      <c r="X103" s="7"/>
      <c r="Y103" s="7"/>
      <c r="Z103" s="7"/>
      <c r="AA103" s="7"/>
      <c r="AB103" s="7"/>
    </row>
    <row r="104" spans="1:28" s="315" customFormat="1" x14ac:dyDescent="0.25">
      <c r="A104" s="341"/>
      <c r="B104" s="341"/>
      <c r="C104" s="341"/>
      <c r="D104" s="341"/>
      <c r="E104" s="342">
        <v>290</v>
      </c>
      <c r="F104" s="343">
        <v>54840.936979999999</v>
      </c>
      <c r="G104" s="344">
        <v>36368.625140000004</v>
      </c>
      <c r="H104" s="344">
        <v>91209.562120000002</v>
      </c>
      <c r="I104" s="344">
        <v>62327.312340000004</v>
      </c>
      <c r="J104" s="344">
        <v>18125.451860000001</v>
      </c>
      <c r="K104" s="344">
        <v>80452.764200000005</v>
      </c>
      <c r="L104" s="344">
        <v>1170.13759</v>
      </c>
      <c r="M104" s="344">
        <v>4128.1033100000004</v>
      </c>
      <c r="N104" s="344">
        <v>5298.2409000000007</v>
      </c>
      <c r="O104" s="344">
        <v>176960.56722</v>
      </c>
      <c r="P104" s="344">
        <v>46.581760000000003</v>
      </c>
      <c r="Q104" s="344">
        <v>14.943479999999999</v>
      </c>
      <c r="R104" s="345">
        <v>61.525239999999997</v>
      </c>
      <c r="S104" s="7"/>
      <c r="T104" s="7"/>
      <c r="U104" s="7"/>
      <c r="V104" s="7"/>
      <c r="W104" s="7"/>
      <c r="X104" s="7"/>
      <c r="Y104" s="7"/>
      <c r="Z104" s="7"/>
      <c r="AA104" s="7"/>
      <c r="AB104" s="7"/>
    </row>
    <row r="105" spans="1:28" s="315" customFormat="1" x14ac:dyDescent="0.25">
      <c r="A105" s="341"/>
      <c r="B105" s="341"/>
      <c r="C105" s="341"/>
      <c r="D105" s="341"/>
      <c r="E105" s="342">
        <v>415</v>
      </c>
      <c r="F105" s="343">
        <v>16621.821039999999</v>
      </c>
      <c r="G105" s="344">
        <v>3574.0153999999998</v>
      </c>
      <c r="H105" s="344">
        <v>20195.836440000003</v>
      </c>
      <c r="I105" s="344">
        <v>67510.094450000004</v>
      </c>
      <c r="J105" s="344">
        <v>12807.43981</v>
      </c>
      <c r="K105" s="344">
        <v>80317.53426</v>
      </c>
      <c r="L105" s="344">
        <v>1098.03277</v>
      </c>
      <c r="M105" s="344">
        <v>146.00733</v>
      </c>
      <c r="N105" s="344">
        <v>1244.0401000000002</v>
      </c>
      <c r="O105" s="344">
        <v>101757.4108</v>
      </c>
      <c r="P105" s="344">
        <v>12.644159999999999</v>
      </c>
      <c r="Q105" s="344">
        <v>33.581780000000002</v>
      </c>
      <c r="R105" s="345">
        <v>46.225940000000001</v>
      </c>
      <c r="S105" s="7"/>
      <c r="T105" s="7"/>
      <c r="U105" s="7"/>
      <c r="V105" s="7"/>
      <c r="W105" s="7"/>
      <c r="X105" s="7"/>
      <c r="Y105" s="7"/>
      <c r="Z105" s="7"/>
      <c r="AA105" s="7"/>
      <c r="AB105" s="7"/>
    </row>
    <row r="106" spans="1:28" s="315" customFormat="1" x14ac:dyDescent="0.25">
      <c r="A106" s="341"/>
      <c r="B106" s="341"/>
      <c r="C106" s="341"/>
      <c r="D106" s="336" t="s">
        <v>261</v>
      </c>
      <c r="E106" s="337">
        <v>463</v>
      </c>
      <c r="F106" s="338">
        <v>18999.83122</v>
      </c>
      <c r="G106" s="339">
        <v>4053.6355099999996</v>
      </c>
      <c r="H106" s="339">
        <v>23053.46673</v>
      </c>
      <c r="I106" s="339">
        <v>41203.744619999998</v>
      </c>
      <c r="J106" s="339">
        <v>2938.26712</v>
      </c>
      <c r="K106" s="339">
        <v>44142.011740000002</v>
      </c>
      <c r="L106" s="339">
        <v>502.48546999999996</v>
      </c>
      <c r="M106" s="339">
        <v>110.41764000000001</v>
      </c>
      <c r="N106" s="339">
        <v>612.90310999999997</v>
      </c>
      <c r="O106" s="339">
        <v>67808.381580000001</v>
      </c>
      <c r="P106" s="339">
        <v>12.84843</v>
      </c>
      <c r="Q106" s="339">
        <v>2.0297800000000001</v>
      </c>
      <c r="R106" s="340">
        <v>14.878209999999999</v>
      </c>
      <c r="S106" s="7"/>
      <c r="T106" s="7"/>
      <c r="U106" s="7"/>
      <c r="V106" s="7"/>
      <c r="W106" s="7"/>
      <c r="X106" s="7"/>
      <c r="Y106" s="7"/>
      <c r="Z106" s="7"/>
      <c r="AA106" s="7"/>
      <c r="AB106" s="7"/>
    </row>
    <row r="107" spans="1:28" s="315" customFormat="1" x14ac:dyDescent="0.25">
      <c r="A107" s="341"/>
      <c r="B107" s="341"/>
      <c r="C107" s="336" t="s">
        <v>15</v>
      </c>
      <c r="D107" s="336" t="s">
        <v>15</v>
      </c>
      <c r="E107" s="337">
        <v>459</v>
      </c>
      <c r="F107" s="338">
        <v>20194.960760000002</v>
      </c>
      <c r="G107" s="339">
        <v>1224.3041599999999</v>
      </c>
      <c r="H107" s="339">
        <v>21419.264920000001</v>
      </c>
      <c r="I107" s="339">
        <v>119849.48673999999</v>
      </c>
      <c r="J107" s="339">
        <v>13061.118060000001</v>
      </c>
      <c r="K107" s="339">
        <v>132910.6048</v>
      </c>
      <c r="L107" s="339">
        <v>2990.4532200000003</v>
      </c>
      <c r="M107" s="339">
        <v>44.852110000000003</v>
      </c>
      <c r="N107" s="339">
        <v>3035.3053300000001</v>
      </c>
      <c r="O107" s="339">
        <v>157365.17505000002</v>
      </c>
      <c r="P107" s="339">
        <v>90779.785189999995</v>
      </c>
      <c r="Q107" s="339">
        <v>361.20603000000006</v>
      </c>
      <c r="R107" s="340">
        <v>91140.991219999996</v>
      </c>
      <c r="S107" s="7"/>
      <c r="T107" s="7"/>
      <c r="U107" s="7"/>
      <c r="V107" s="7"/>
      <c r="W107" s="7"/>
      <c r="X107" s="7"/>
      <c r="Y107" s="7"/>
      <c r="Z107" s="7"/>
      <c r="AA107" s="7"/>
      <c r="AB107" s="7"/>
    </row>
    <row r="108" spans="1:28" s="315" customFormat="1" x14ac:dyDescent="0.25">
      <c r="A108" s="341"/>
      <c r="B108" s="336" t="s">
        <v>16</v>
      </c>
      <c r="C108" s="336" t="s">
        <v>262</v>
      </c>
      <c r="D108" s="336" t="s">
        <v>262</v>
      </c>
      <c r="E108" s="337">
        <v>88</v>
      </c>
      <c r="F108" s="338">
        <v>43227.255950000006</v>
      </c>
      <c r="G108" s="339">
        <v>9295.9766999999993</v>
      </c>
      <c r="H108" s="339">
        <v>52523.232649999998</v>
      </c>
      <c r="I108" s="339">
        <v>187850.72136000003</v>
      </c>
      <c r="J108" s="339">
        <v>52503.237350000003</v>
      </c>
      <c r="K108" s="339">
        <v>240353.95871000001</v>
      </c>
      <c r="L108" s="339">
        <v>6698.3476700000001</v>
      </c>
      <c r="M108" s="339">
        <v>4000.0642200000002</v>
      </c>
      <c r="N108" s="339">
        <v>10698.411890000001</v>
      </c>
      <c r="O108" s="339">
        <v>303575.60324999999</v>
      </c>
      <c r="P108" s="339">
        <v>101811.78924</v>
      </c>
      <c r="Q108" s="339">
        <v>3713.1531199999999</v>
      </c>
      <c r="R108" s="340">
        <v>105524.94236</v>
      </c>
      <c r="S108" s="7"/>
      <c r="T108" s="7"/>
      <c r="U108" s="7"/>
      <c r="V108" s="7"/>
      <c r="W108" s="7"/>
      <c r="X108" s="7"/>
      <c r="Y108" s="7"/>
      <c r="Z108" s="7"/>
      <c r="AA108" s="7"/>
      <c r="AB108" s="7"/>
    </row>
    <row r="109" spans="1:28" s="315" customFormat="1" x14ac:dyDescent="0.25">
      <c r="A109" s="341"/>
      <c r="B109" s="341"/>
      <c r="C109" s="336" t="s">
        <v>263</v>
      </c>
      <c r="D109" s="336" t="s">
        <v>264</v>
      </c>
      <c r="E109" s="337">
        <v>511</v>
      </c>
      <c r="F109" s="338">
        <v>7010.0357199999999</v>
      </c>
      <c r="G109" s="339">
        <v>2550.5234999999998</v>
      </c>
      <c r="H109" s="339">
        <v>9560.559220000001</v>
      </c>
      <c r="I109" s="339">
        <v>55005.392770000006</v>
      </c>
      <c r="J109" s="339">
        <v>5622.6003499999997</v>
      </c>
      <c r="K109" s="339">
        <v>60627.993119999999</v>
      </c>
      <c r="L109" s="339">
        <v>3702.7458099999999</v>
      </c>
      <c r="M109" s="339">
        <v>867.01280000000008</v>
      </c>
      <c r="N109" s="339">
        <v>4569.7586100000008</v>
      </c>
      <c r="O109" s="339">
        <v>74758.310949999999</v>
      </c>
      <c r="P109" s="339">
        <v>12.530709999999999</v>
      </c>
      <c r="Q109" s="339">
        <v>0.2392</v>
      </c>
      <c r="R109" s="340">
        <v>12.769909999999999</v>
      </c>
      <c r="S109" s="7"/>
      <c r="T109" s="7"/>
      <c r="U109" s="7"/>
      <c r="V109" s="7"/>
      <c r="W109" s="7"/>
      <c r="X109" s="7"/>
      <c r="Y109" s="7"/>
      <c r="Z109" s="7"/>
      <c r="AA109" s="7"/>
      <c r="AB109" s="7"/>
    </row>
    <row r="110" spans="1:28" s="315" customFormat="1" x14ac:dyDescent="0.25">
      <c r="A110" s="341"/>
      <c r="B110" s="341"/>
      <c r="C110" s="341"/>
      <c r="D110" s="336" t="s">
        <v>265</v>
      </c>
      <c r="E110" s="337">
        <v>409</v>
      </c>
      <c r="F110" s="338">
        <v>5762.9548199999999</v>
      </c>
      <c r="G110" s="339">
        <v>96.969399999999993</v>
      </c>
      <c r="H110" s="339">
        <v>5859.9242199999999</v>
      </c>
      <c r="I110" s="339">
        <v>49115.047570000002</v>
      </c>
      <c r="J110" s="339">
        <v>5686.6901500000004</v>
      </c>
      <c r="K110" s="339">
        <v>54801.737719999997</v>
      </c>
      <c r="L110" s="339">
        <v>435.63905999999997</v>
      </c>
      <c r="M110" s="339">
        <v>130.89500000000001</v>
      </c>
      <c r="N110" s="339">
        <v>566.53406000000007</v>
      </c>
      <c r="O110" s="339">
        <v>61228.196000000004</v>
      </c>
      <c r="P110" s="339">
        <v>1.16997</v>
      </c>
      <c r="Q110" s="339">
        <v>0.94037000000000004</v>
      </c>
      <c r="R110" s="340">
        <v>2.1103400000000003</v>
      </c>
      <c r="S110" s="7"/>
      <c r="T110" s="7"/>
      <c r="U110" s="7"/>
      <c r="V110" s="7"/>
      <c r="W110" s="7"/>
      <c r="X110" s="7"/>
      <c r="Y110" s="7"/>
      <c r="Z110" s="7"/>
      <c r="AA110" s="7"/>
      <c r="AB110" s="7"/>
    </row>
    <row r="111" spans="1:28" s="315" customFormat="1" x14ac:dyDescent="0.25">
      <c r="A111" s="341"/>
      <c r="B111" s="341"/>
      <c r="C111" s="341"/>
      <c r="D111" s="336" t="s">
        <v>266</v>
      </c>
      <c r="E111" s="337">
        <v>82</v>
      </c>
      <c r="F111" s="338">
        <v>42427.90683</v>
      </c>
      <c r="G111" s="339">
        <v>7022.2912500000002</v>
      </c>
      <c r="H111" s="339">
        <v>49450.198079999995</v>
      </c>
      <c r="I111" s="339">
        <v>167212.64483</v>
      </c>
      <c r="J111" s="339">
        <v>47950.421920000001</v>
      </c>
      <c r="K111" s="339">
        <v>215163.06675</v>
      </c>
      <c r="L111" s="339">
        <v>5294.2965899999999</v>
      </c>
      <c r="M111" s="339">
        <v>1475.8352</v>
      </c>
      <c r="N111" s="339">
        <v>6770.1317900000004</v>
      </c>
      <c r="O111" s="339">
        <v>271383.39662000001</v>
      </c>
      <c r="P111" s="339">
        <v>114866.96395999999</v>
      </c>
      <c r="Q111" s="339">
        <v>2603.85995</v>
      </c>
      <c r="R111" s="340">
        <v>117470.82390999999</v>
      </c>
      <c r="S111" s="7"/>
      <c r="T111" s="7"/>
      <c r="U111" s="7"/>
      <c r="V111" s="7"/>
      <c r="W111" s="7"/>
      <c r="X111" s="7"/>
      <c r="Y111" s="7"/>
      <c r="Z111" s="7"/>
      <c r="AA111" s="7"/>
      <c r="AB111" s="7"/>
    </row>
    <row r="112" spans="1:28" s="315" customFormat="1" x14ac:dyDescent="0.25">
      <c r="A112" s="341"/>
      <c r="B112" s="341"/>
      <c r="C112" s="341"/>
      <c r="D112" s="336" t="s">
        <v>267</v>
      </c>
      <c r="E112" s="337">
        <v>708</v>
      </c>
      <c r="F112" s="338">
        <v>691.29631999999992</v>
      </c>
      <c r="G112" s="339">
        <v>255.87902</v>
      </c>
      <c r="H112" s="339">
        <v>947.17534000000001</v>
      </c>
      <c r="I112" s="339">
        <v>6868.5247199999994</v>
      </c>
      <c r="J112" s="339">
        <v>5887.18397</v>
      </c>
      <c r="K112" s="339">
        <v>12755.708689999999</v>
      </c>
      <c r="L112" s="339">
        <v>108.83847999999999</v>
      </c>
      <c r="M112" s="339">
        <v>0</v>
      </c>
      <c r="N112" s="339">
        <v>108.83847999999999</v>
      </c>
      <c r="O112" s="339">
        <v>13811.72251</v>
      </c>
      <c r="P112" s="339">
        <v>1.1472500000000001</v>
      </c>
      <c r="Q112" s="339">
        <v>0.14792</v>
      </c>
      <c r="R112" s="340">
        <v>1.2951700000000002</v>
      </c>
      <c r="S112" s="7"/>
      <c r="T112" s="7"/>
      <c r="U112" s="7"/>
      <c r="V112" s="7"/>
      <c r="W112" s="7"/>
      <c r="X112" s="7"/>
      <c r="Y112" s="7"/>
      <c r="Z112" s="7"/>
      <c r="AA112" s="7"/>
      <c r="AB112" s="7"/>
    </row>
    <row r="113" spans="1:28" s="315" customFormat="1" x14ac:dyDescent="0.25">
      <c r="A113" s="341"/>
      <c r="B113" s="341"/>
      <c r="C113" s="336" t="s">
        <v>268</v>
      </c>
      <c r="D113" s="336" t="s">
        <v>268</v>
      </c>
      <c r="E113" s="337">
        <v>86</v>
      </c>
      <c r="F113" s="338">
        <v>46330.468590000004</v>
      </c>
      <c r="G113" s="339">
        <v>12229.205239999999</v>
      </c>
      <c r="H113" s="339">
        <v>58559.67383</v>
      </c>
      <c r="I113" s="339">
        <v>170269.63012000002</v>
      </c>
      <c r="J113" s="339">
        <v>47167.616679999999</v>
      </c>
      <c r="K113" s="339">
        <v>217437.24680000002</v>
      </c>
      <c r="L113" s="339">
        <v>3037.1969199999999</v>
      </c>
      <c r="M113" s="339">
        <v>2132.7232999999997</v>
      </c>
      <c r="N113" s="339">
        <v>5169.92022</v>
      </c>
      <c r="O113" s="339">
        <v>281166.84085000004</v>
      </c>
      <c r="P113" s="339">
        <v>132718.16840999998</v>
      </c>
      <c r="Q113" s="339">
        <v>1116.53513</v>
      </c>
      <c r="R113" s="340">
        <v>133834.70354000002</v>
      </c>
      <c r="S113" s="7"/>
      <c r="T113" s="7"/>
      <c r="U113" s="7"/>
      <c r="V113" s="7"/>
      <c r="W113" s="7"/>
      <c r="X113" s="7"/>
      <c r="Y113" s="7"/>
      <c r="Z113" s="7"/>
      <c r="AA113" s="7"/>
      <c r="AB113" s="7"/>
    </row>
    <row r="114" spans="1:28" s="315" customFormat="1" x14ac:dyDescent="0.25">
      <c r="A114" s="341"/>
      <c r="B114" s="341"/>
      <c r="C114" s="341"/>
      <c r="D114" s="336" t="s">
        <v>269</v>
      </c>
      <c r="E114" s="337">
        <v>87</v>
      </c>
      <c r="F114" s="338">
        <v>13190.33562</v>
      </c>
      <c r="G114" s="339">
        <v>961.95571999999993</v>
      </c>
      <c r="H114" s="339">
        <v>14152.29134</v>
      </c>
      <c r="I114" s="339">
        <v>71127.203250000006</v>
      </c>
      <c r="J114" s="339">
        <v>14721.89566</v>
      </c>
      <c r="K114" s="339">
        <v>85849.098910000001</v>
      </c>
      <c r="L114" s="339">
        <v>790.50199999999995</v>
      </c>
      <c r="M114" s="339">
        <v>127.874</v>
      </c>
      <c r="N114" s="339">
        <v>918.37599999999998</v>
      </c>
      <c r="O114" s="339">
        <v>100919.76625</v>
      </c>
      <c r="P114" s="339">
        <v>14902.97503</v>
      </c>
      <c r="Q114" s="339">
        <v>147.16085000000001</v>
      </c>
      <c r="R114" s="340">
        <v>15050.135880000002</v>
      </c>
      <c r="S114" s="7"/>
      <c r="T114" s="7"/>
      <c r="U114" s="7"/>
      <c r="V114" s="7"/>
      <c r="W114" s="7"/>
      <c r="X114" s="7"/>
      <c r="Y114" s="7"/>
      <c r="Z114" s="7"/>
      <c r="AA114" s="7"/>
      <c r="AB114" s="7"/>
    </row>
    <row r="115" spans="1:28" s="315" customFormat="1" x14ac:dyDescent="0.25">
      <c r="A115" s="341"/>
      <c r="B115" s="341"/>
      <c r="C115" s="336" t="s">
        <v>270</v>
      </c>
      <c r="D115" s="336" t="s">
        <v>271</v>
      </c>
      <c r="E115" s="337">
        <v>84</v>
      </c>
      <c r="F115" s="338">
        <v>110244.39298</v>
      </c>
      <c r="G115" s="339">
        <v>22896.65538</v>
      </c>
      <c r="H115" s="339">
        <v>133141.04835999999</v>
      </c>
      <c r="I115" s="339">
        <v>284689.30994000001</v>
      </c>
      <c r="J115" s="339">
        <v>52405.121740000002</v>
      </c>
      <c r="K115" s="339">
        <v>337094.43167999998</v>
      </c>
      <c r="L115" s="339">
        <v>9054.0427</v>
      </c>
      <c r="M115" s="339">
        <v>4779.7630099999997</v>
      </c>
      <c r="N115" s="339">
        <v>13833.805710000001</v>
      </c>
      <c r="O115" s="339">
        <v>484069.28574999998</v>
      </c>
      <c r="P115" s="339">
        <v>195468.44449000002</v>
      </c>
      <c r="Q115" s="339">
        <v>9917.5672599999998</v>
      </c>
      <c r="R115" s="340">
        <v>205386.01175000001</v>
      </c>
      <c r="S115" s="7"/>
      <c r="T115" s="7"/>
      <c r="U115" s="7"/>
      <c r="V115" s="7"/>
      <c r="W115" s="7"/>
      <c r="X115" s="7"/>
      <c r="Y115" s="7"/>
      <c r="Z115" s="7"/>
      <c r="AA115" s="7"/>
      <c r="AB115" s="7"/>
    </row>
    <row r="116" spans="1:28" s="315" customFormat="1" x14ac:dyDescent="0.25">
      <c r="A116" s="341"/>
      <c r="B116" s="341"/>
      <c r="C116" s="336" t="s">
        <v>16</v>
      </c>
      <c r="D116" s="336" t="s">
        <v>272</v>
      </c>
      <c r="E116" s="337">
        <v>351</v>
      </c>
      <c r="F116" s="338">
        <v>63285.380340000003</v>
      </c>
      <c r="G116" s="339">
        <v>27154.268519999998</v>
      </c>
      <c r="H116" s="339">
        <v>90439.648860000001</v>
      </c>
      <c r="I116" s="339">
        <v>124482.5333</v>
      </c>
      <c r="J116" s="339">
        <v>37543.28512</v>
      </c>
      <c r="K116" s="339">
        <v>162025.81842</v>
      </c>
      <c r="L116" s="339">
        <v>7069.8365000000003</v>
      </c>
      <c r="M116" s="339">
        <v>2418.20217</v>
      </c>
      <c r="N116" s="339">
        <v>9488.0386699999999</v>
      </c>
      <c r="O116" s="339">
        <v>261953.50594999999</v>
      </c>
      <c r="P116" s="339">
        <v>51.206600000000002</v>
      </c>
      <c r="Q116" s="339">
        <v>5.0883700000000003</v>
      </c>
      <c r="R116" s="340">
        <v>56.294969999999999</v>
      </c>
      <c r="S116" s="7"/>
      <c r="T116" s="7"/>
      <c r="U116" s="7"/>
      <c r="V116" s="7"/>
      <c r="W116" s="7"/>
      <c r="X116" s="7"/>
      <c r="Y116" s="7"/>
      <c r="Z116" s="7"/>
      <c r="AA116" s="7"/>
      <c r="AB116" s="7"/>
    </row>
    <row r="117" spans="1:28" s="315" customFormat="1" x14ac:dyDescent="0.25">
      <c r="A117" s="341"/>
      <c r="B117" s="341"/>
      <c r="C117" s="341"/>
      <c r="D117" s="341"/>
      <c r="E117" s="342">
        <v>370</v>
      </c>
      <c r="F117" s="343">
        <v>18712.123809999997</v>
      </c>
      <c r="G117" s="344">
        <v>7475.3063300000003</v>
      </c>
      <c r="H117" s="344">
        <v>26187.43014</v>
      </c>
      <c r="I117" s="344">
        <v>92671.572280000008</v>
      </c>
      <c r="J117" s="344">
        <v>17705.071530000001</v>
      </c>
      <c r="K117" s="344">
        <v>110376.64381000001</v>
      </c>
      <c r="L117" s="344">
        <v>1839.8324299999999</v>
      </c>
      <c r="M117" s="344">
        <v>118.44644</v>
      </c>
      <c r="N117" s="344">
        <v>1958.2788700000001</v>
      </c>
      <c r="O117" s="344">
        <v>138522.35282</v>
      </c>
      <c r="P117" s="344">
        <v>36.47795</v>
      </c>
      <c r="Q117" s="344">
        <v>1.7083499999999998</v>
      </c>
      <c r="R117" s="345">
        <v>38.186300000000003</v>
      </c>
      <c r="S117" s="7"/>
      <c r="T117" s="7"/>
      <c r="U117" s="7"/>
      <c r="V117" s="7"/>
      <c r="W117" s="7"/>
      <c r="X117" s="7"/>
      <c r="Y117" s="7"/>
      <c r="Z117" s="7"/>
      <c r="AA117" s="7"/>
      <c r="AB117" s="7"/>
    </row>
    <row r="118" spans="1:28" s="315" customFormat="1" x14ac:dyDescent="0.25">
      <c r="A118" s="341"/>
      <c r="B118" s="341"/>
      <c r="C118" s="341"/>
      <c r="D118" s="341"/>
      <c r="E118" s="342">
        <v>470</v>
      </c>
      <c r="F118" s="343">
        <v>30209.44038</v>
      </c>
      <c r="G118" s="344">
        <v>15912.053810000001</v>
      </c>
      <c r="H118" s="344">
        <v>46121.494189999998</v>
      </c>
      <c r="I118" s="344">
        <v>151288.51741</v>
      </c>
      <c r="J118" s="344">
        <v>25912.09174</v>
      </c>
      <c r="K118" s="344">
        <v>177200.60915</v>
      </c>
      <c r="L118" s="344">
        <v>3317.3778700000003</v>
      </c>
      <c r="M118" s="344">
        <v>736.01925000000006</v>
      </c>
      <c r="N118" s="344">
        <v>4053.3971200000001</v>
      </c>
      <c r="O118" s="344">
        <v>227375.50046000001</v>
      </c>
      <c r="P118" s="344">
        <v>7.8934199999999999</v>
      </c>
      <c r="Q118" s="344">
        <v>3.6348400000000001</v>
      </c>
      <c r="R118" s="345">
        <v>11.52826</v>
      </c>
      <c r="S118" s="7"/>
      <c r="T118" s="7"/>
      <c r="U118" s="7"/>
      <c r="V118" s="7"/>
      <c r="W118" s="7"/>
      <c r="X118" s="7"/>
      <c r="Y118" s="7"/>
      <c r="Z118" s="7"/>
      <c r="AA118" s="7"/>
      <c r="AB118" s="7"/>
    </row>
    <row r="119" spans="1:28" s="315" customFormat="1" x14ac:dyDescent="0.25">
      <c r="A119" s="341"/>
      <c r="B119" s="341"/>
      <c r="C119" s="341"/>
      <c r="D119" s="341"/>
      <c r="E119" s="342">
        <v>690</v>
      </c>
      <c r="F119" s="343">
        <v>138.89549</v>
      </c>
      <c r="G119" s="344">
        <v>3.8826900000000002</v>
      </c>
      <c r="H119" s="344">
        <v>142.77817999999999</v>
      </c>
      <c r="I119" s="344">
        <v>47252.976840000003</v>
      </c>
      <c r="J119" s="344">
        <v>10793.254150000001</v>
      </c>
      <c r="K119" s="344">
        <v>58046.230990000004</v>
      </c>
      <c r="L119" s="344">
        <v>2028.3235400000001</v>
      </c>
      <c r="M119" s="344">
        <v>275.70115999999996</v>
      </c>
      <c r="N119" s="344">
        <v>2304.0247000000004</v>
      </c>
      <c r="O119" s="344">
        <v>60493.033869999999</v>
      </c>
      <c r="P119" s="344">
        <v>9.2100000000000012E-3</v>
      </c>
      <c r="Q119" s="344">
        <v>0</v>
      </c>
      <c r="R119" s="345">
        <v>9.2100000000000012E-3</v>
      </c>
      <c r="S119" s="7"/>
      <c r="T119" s="7"/>
      <c r="U119" s="7"/>
      <c r="V119" s="7"/>
      <c r="W119" s="7"/>
      <c r="X119" s="7"/>
      <c r="Y119" s="7"/>
      <c r="Z119" s="7"/>
      <c r="AA119" s="7"/>
      <c r="AB119" s="7"/>
    </row>
    <row r="120" spans="1:28" s="315" customFormat="1" x14ac:dyDescent="0.25">
      <c r="A120" s="341"/>
      <c r="B120" s="341"/>
      <c r="C120" s="341"/>
      <c r="D120" s="336" t="s">
        <v>76</v>
      </c>
      <c r="E120" s="337">
        <v>544</v>
      </c>
      <c r="F120" s="338">
        <v>18125.019350000002</v>
      </c>
      <c r="G120" s="339">
        <v>9945.5388999999996</v>
      </c>
      <c r="H120" s="339">
        <v>28070.558249999998</v>
      </c>
      <c r="I120" s="339">
        <v>112691.29536</v>
      </c>
      <c r="J120" s="339">
        <v>35981.522499999999</v>
      </c>
      <c r="K120" s="339">
        <v>148672.81786000001</v>
      </c>
      <c r="L120" s="339">
        <v>2429.4427299999998</v>
      </c>
      <c r="M120" s="339">
        <v>325.34484000000003</v>
      </c>
      <c r="N120" s="339">
        <v>2754.78757</v>
      </c>
      <c r="O120" s="339">
        <v>179498.16368</v>
      </c>
      <c r="P120" s="339">
        <v>17.239049999999999</v>
      </c>
      <c r="Q120" s="339">
        <v>5.0444300000000002</v>
      </c>
      <c r="R120" s="340">
        <v>22.283480000000001</v>
      </c>
      <c r="S120" s="7"/>
      <c r="T120" s="7"/>
      <c r="U120" s="7"/>
      <c r="V120" s="7"/>
      <c r="W120" s="7"/>
      <c r="X120" s="7"/>
      <c r="Y120" s="7"/>
      <c r="Z120" s="7"/>
      <c r="AA120" s="7"/>
      <c r="AB120" s="7"/>
    </row>
    <row r="121" spans="1:28" s="315" customFormat="1" x14ac:dyDescent="0.25">
      <c r="A121" s="341"/>
      <c r="B121" s="341"/>
      <c r="C121" s="341"/>
      <c r="D121" s="336" t="s">
        <v>75</v>
      </c>
      <c r="E121" s="337">
        <v>225</v>
      </c>
      <c r="F121" s="338">
        <v>50267.065780000004</v>
      </c>
      <c r="G121" s="339">
        <v>39430.243900000001</v>
      </c>
      <c r="H121" s="339">
        <v>89697.309680000006</v>
      </c>
      <c r="I121" s="339">
        <v>113746.85136</v>
      </c>
      <c r="J121" s="339">
        <v>37688.464169999999</v>
      </c>
      <c r="K121" s="339">
        <v>151435.31552999999</v>
      </c>
      <c r="L121" s="339">
        <v>3729.4700200000002</v>
      </c>
      <c r="M121" s="339">
        <v>2223.6387300000001</v>
      </c>
      <c r="N121" s="339">
        <v>5953.1087500000003</v>
      </c>
      <c r="O121" s="339">
        <v>247085.73396000001</v>
      </c>
      <c r="P121" s="339">
        <v>21.66075</v>
      </c>
      <c r="Q121" s="339">
        <v>9.0924899999999997</v>
      </c>
      <c r="R121" s="340">
        <v>30.753240000000002</v>
      </c>
      <c r="S121" s="7"/>
      <c r="T121" s="7"/>
      <c r="U121" s="7"/>
      <c r="V121" s="7"/>
      <c r="W121" s="7"/>
      <c r="X121" s="7"/>
      <c r="Y121" s="7"/>
      <c r="Z121" s="7"/>
      <c r="AA121" s="7"/>
      <c r="AB121" s="7"/>
    </row>
    <row r="122" spans="1:28" s="315" customFormat="1" x14ac:dyDescent="0.25">
      <c r="A122" s="341"/>
      <c r="B122" s="341"/>
      <c r="C122" s="341"/>
      <c r="D122" s="341"/>
      <c r="E122" s="342">
        <v>341</v>
      </c>
      <c r="F122" s="343">
        <v>35247.928850000004</v>
      </c>
      <c r="G122" s="344">
        <v>18476.562480000001</v>
      </c>
      <c r="H122" s="344">
        <v>53724.491329999997</v>
      </c>
      <c r="I122" s="344">
        <v>115504.73967</v>
      </c>
      <c r="J122" s="344">
        <v>27130.193670000001</v>
      </c>
      <c r="K122" s="344">
        <v>142634.93334000002</v>
      </c>
      <c r="L122" s="344">
        <v>2826.1005499999997</v>
      </c>
      <c r="M122" s="344">
        <v>1129.9081699999999</v>
      </c>
      <c r="N122" s="344">
        <v>3956.0087200000003</v>
      </c>
      <c r="O122" s="344">
        <v>200315.43338999999</v>
      </c>
      <c r="P122" s="344">
        <v>164.4365</v>
      </c>
      <c r="Q122" s="344">
        <v>144.01877999999999</v>
      </c>
      <c r="R122" s="345">
        <v>308.45528000000002</v>
      </c>
      <c r="S122" s="7"/>
      <c r="T122" s="7"/>
      <c r="U122" s="7"/>
      <c r="V122" s="7"/>
      <c r="W122" s="7"/>
      <c r="X122" s="7"/>
      <c r="Y122" s="7"/>
      <c r="Z122" s="7"/>
      <c r="AA122" s="7"/>
      <c r="AB122" s="7"/>
    </row>
    <row r="123" spans="1:28" s="315" customFormat="1" x14ac:dyDescent="0.25">
      <c r="A123" s="341"/>
      <c r="B123" s="341"/>
      <c r="C123" s="341"/>
      <c r="D123" s="341"/>
      <c r="E123" s="342">
        <v>450</v>
      </c>
      <c r="F123" s="343">
        <v>7967.8456500000002</v>
      </c>
      <c r="G123" s="344">
        <v>1369.7613799999999</v>
      </c>
      <c r="H123" s="344">
        <v>9337.6070299999992</v>
      </c>
      <c r="I123" s="344">
        <v>53318.455950000003</v>
      </c>
      <c r="J123" s="344">
        <v>8289.5153300000002</v>
      </c>
      <c r="K123" s="344">
        <v>61607.971279999998</v>
      </c>
      <c r="L123" s="344">
        <v>1199.08681</v>
      </c>
      <c r="M123" s="344">
        <v>683.51618999999994</v>
      </c>
      <c r="N123" s="344">
        <v>1882.6030000000001</v>
      </c>
      <c r="O123" s="344">
        <v>72828.18131</v>
      </c>
      <c r="P123" s="344">
        <v>6.8047700000000004</v>
      </c>
      <c r="Q123" s="344">
        <v>1.36869</v>
      </c>
      <c r="R123" s="345">
        <v>8.1734600000000004</v>
      </c>
      <c r="S123" s="7"/>
      <c r="T123" s="7"/>
      <c r="U123" s="7"/>
      <c r="V123" s="7"/>
      <c r="W123" s="7"/>
      <c r="X123" s="7"/>
      <c r="Y123" s="7"/>
      <c r="Z123" s="7"/>
      <c r="AA123" s="7"/>
      <c r="AB123" s="7"/>
    </row>
    <row r="124" spans="1:28" s="315" customFormat="1" x14ac:dyDescent="0.25">
      <c r="A124" s="341"/>
      <c r="B124" s="341"/>
      <c r="C124" s="341"/>
      <c r="D124" s="341"/>
      <c r="E124" s="342">
        <v>469</v>
      </c>
      <c r="F124" s="343">
        <v>26718.065760000001</v>
      </c>
      <c r="G124" s="344">
        <v>9286.0772400000005</v>
      </c>
      <c r="H124" s="344">
        <v>36004.142999999996</v>
      </c>
      <c r="I124" s="344">
        <v>91641.389260000011</v>
      </c>
      <c r="J124" s="344">
        <v>27694.72594</v>
      </c>
      <c r="K124" s="344">
        <v>119336.1152</v>
      </c>
      <c r="L124" s="344">
        <v>5097.3001399999994</v>
      </c>
      <c r="M124" s="344">
        <v>1095.04456</v>
      </c>
      <c r="N124" s="344">
        <v>6192.3447000000006</v>
      </c>
      <c r="O124" s="344">
        <v>161532.6029</v>
      </c>
      <c r="P124" s="344">
        <v>10.31855</v>
      </c>
      <c r="Q124" s="344">
        <v>4.5219799999999992</v>
      </c>
      <c r="R124" s="345">
        <v>14.840530000000001</v>
      </c>
      <c r="S124" s="7"/>
      <c r="T124" s="7"/>
      <c r="U124" s="7"/>
      <c r="V124" s="7"/>
      <c r="W124" s="7"/>
      <c r="X124" s="7"/>
      <c r="Y124" s="7"/>
      <c r="Z124" s="7"/>
      <c r="AA124" s="7"/>
      <c r="AB124" s="7"/>
    </row>
    <row r="125" spans="1:28" s="315" customFormat="1" x14ac:dyDescent="0.25">
      <c r="A125" s="341"/>
      <c r="B125" s="341"/>
      <c r="C125" s="341"/>
      <c r="D125" s="341"/>
      <c r="E125" s="342">
        <v>571</v>
      </c>
      <c r="F125" s="343">
        <v>28075.987980000002</v>
      </c>
      <c r="G125" s="344">
        <v>30186.336749999999</v>
      </c>
      <c r="H125" s="344">
        <v>58262.32473</v>
      </c>
      <c r="I125" s="344">
        <v>109111.55505</v>
      </c>
      <c r="J125" s="344">
        <v>27076.406879999999</v>
      </c>
      <c r="K125" s="344">
        <v>136187.96193000002</v>
      </c>
      <c r="L125" s="344">
        <v>4379.8389100000004</v>
      </c>
      <c r="M125" s="344">
        <v>2318.1078399999997</v>
      </c>
      <c r="N125" s="344">
        <v>6697.9467500000001</v>
      </c>
      <c r="O125" s="344">
        <v>201148.23340999999</v>
      </c>
      <c r="P125" s="344">
        <v>22.977319999999999</v>
      </c>
      <c r="Q125" s="344">
        <v>9.0787199999999988</v>
      </c>
      <c r="R125" s="345">
        <v>32.056040000000003</v>
      </c>
      <c r="S125" s="7"/>
      <c r="T125" s="7"/>
      <c r="U125" s="7"/>
      <c r="V125" s="7"/>
      <c r="W125" s="7"/>
      <c r="X125" s="7"/>
      <c r="Y125" s="7"/>
      <c r="Z125" s="7"/>
      <c r="AA125" s="7"/>
      <c r="AB125" s="7"/>
    </row>
    <row r="126" spans="1:28" s="315" customFormat="1" x14ac:dyDescent="0.25">
      <c r="A126" s="341"/>
      <c r="B126" s="341"/>
      <c r="C126" s="341"/>
      <c r="D126" s="341"/>
      <c r="E126" s="342">
        <v>702</v>
      </c>
      <c r="F126" s="343">
        <v>21326.13478</v>
      </c>
      <c r="G126" s="344">
        <v>11242.72704</v>
      </c>
      <c r="H126" s="344">
        <v>32568.861820000002</v>
      </c>
      <c r="I126" s="344">
        <v>82873.242060000004</v>
      </c>
      <c r="J126" s="344">
        <v>29158.2081</v>
      </c>
      <c r="K126" s="344">
        <v>112031.45015999999</v>
      </c>
      <c r="L126" s="344">
        <v>3737.43822</v>
      </c>
      <c r="M126" s="344">
        <v>1176.2879699999999</v>
      </c>
      <c r="N126" s="344">
        <v>4913.7261900000003</v>
      </c>
      <c r="O126" s="344">
        <v>149514.03816999999</v>
      </c>
      <c r="P126" s="344">
        <v>16.522020000000001</v>
      </c>
      <c r="Q126" s="344">
        <v>2.4032800000000001</v>
      </c>
      <c r="R126" s="345">
        <v>18.9253</v>
      </c>
      <c r="S126" s="7"/>
      <c r="T126" s="7"/>
      <c r="U126" s="7"/>
      <c r="V126" s="7"/>
      <c r="W126" s="7"/>
      <c r="X126" s="7"/>
      <c r="Y126" s="7"/>
      <c r="Z126" s="7"/>
      <c r="AA126" s="7"/>
      <c r="AB126" s="7"/>
    </row>
    <row r="127" spans="1:28" s="315" customFormat="1" x14ac:dyDescent="0.25">
      <c r="A127" s="341"/>
      <c r="B127" s="341"/>
      <c r="C127" s="341"/>
      <c r="D127" s="336" t="s">
        <v>273</v>
      </c>
      <c r="E127" s="337">
        <v>230</v>
      </c>
      <c r="F127" s="338">
        <v>63521.973579999998</v>
      </c>
      <c r="G127" s="339">
        <v>72909.646129999994</v>
      </c>
      <c r="H127" s="339">
        <v>136431.61971</v>
      </c>
      <c r="I127" s="339">
        <v>98656.781470000002</v>
      </c>
      <c r="J127" s="339">
        <v>114395.15956999999</v>
      </c>
      <c r="K127" s="339">
        <v>213051.94104000001</v>
      </c>
      <c r="L127" s="339">
        <v>3131.8350499999997</v>
      </c>
      <c r="M127" s="339">
        <v>3765.9452900000001</v>
      </c>
      <c r="N127" s="339">
        <v>6897.7803400000003</v>
      </c>
      <c r="O127" s="339">
        <v>356381.34109</v>
      </c>
      <c r="P127" s="339">
        <v>20.105650000000001</v>
      </c>
      <c r="Q127" s="339">
        <v>22.200830000000003</v>
      </c>
      <c r="R127" s="340">
        <v>42.306480000000001</v>
      </c>
      <c r="S127" s="7"/>
      <c r="T127" s="7"/>
      <c r="U127" s="7"/>
      <c r="V127" s="7"/>
      <c r="W127" s="7"/>
      <c r="X127" s="7"/>
      <c r="Y127" s="7"/>
      <c r="Z127" s="7"/>
      <c r="AA127" s="7"/>
      <c r="AB127" s="7"/>
    </row>
    <row r="128" spans="1:28" s="315" customFormat="1" x14ac:dyDescent="0.25">
      <c r="A128" s="341"/>
      <c r="B128" s="341"/>
      <c r="C128" s="341"/>
      <c r="D128" s="341"/>
      <c r="E128" s="342">
        <v>232</v>
      </c>
      <c r="F128" s="343">
        <v>67943.991250000006</v>
      </c>
      <c r="G128" s="344">
        <v>36666.348740000001</v>
      </c>
      <c r="H128" s="344">
        <v>104610.33998999999</v>
      </c>
      <c r="I128" s="344">
        <v>84432.59659999999</v>
      </c>
      <c r="J128" s="344">
        <v>79305.025999999998</v>
      </c>
      <c r="K128" s="344">
        <v>163737.6226</v>
      </c>
      <c r="L128" s="344">
        <v>2971.4738199999997</v>
      </c>
      <c r="M128" s="344">
        <v>3200.0535099999997</v>
      </c>
      <c r="N128" s="344">
        <v>6171.5273299999999</v>
      </c>
      <c r="O128" s="344">
        <v>274519.48992000002</v>
      </c>
      <c r="P128" s="344">
        <v>29.00103</v>
      </c>
      <c r="Q128" s="344">
        <v>30.914990000000003</v>
      </c>
      <c r="R128" s="345">
        <v>59.916019999999996</v>
      </c>
      <c r="S128" s="7"/>
      <c r="T128" s="7"/>
      <c r="U128" s="7"/>
      <c r="V128" s="7"/>
      <c r="W128" s="7"/>
      <c r="X128" s="7"/>
      <c r="Y128" s="7"/>
      <c r="Z128" s="7"/>
      <c r="AA128" s="7"/>
      <c r="AB128" s="7"/>
    </row>
    <row r="129" spans="1:28" s="315" customFormat="1" x14ac:dyDescent="0.25">
      <c r="A129" s="341"/>
      <c r="B129" s="341"/>
      <c r="C129" s="341"/>
      <c r="D129" s="341"/>
      <c r="E129" s="342">
        <v>443</v>
      </c>
      <c r="F129" s="343">
        <v>12146.99395</v>
      </c>
      <c r="G129" s="344">
        <v>6405.2</v>
      </c>
      <c r="H129" s="344">
        <v>18552.193950000001</v>
      </c>
      <c r="I129" s="344">
        <v>47317.286329999995</v>
      </c>
      <c r="J129" s="344">
        <v>35773.068590000003</v>
      </c>
      <c r="K129" s="344">
        <v>83090.354919999998</v>
      </c>
      <c r="L129" s="344">
        <v>3558.9025999999999</v>
      </c>
      <c r="M129" s="344">
        <v>3834.7129</v>
      </c>
      <c r="N129" s="344">
        <v>7393.6154999999999</v>
      </c>
      <c r="O129" s="344">
        <v>109036.16437</v>
      </c>
      <c r="P129" s="344">
        <v>12.146120000000002</v>
      </c>
      <c r="Q129" s="344">
        <v>6.0172400000000001</v>
      </c>
      <c r="R129" s="345">
        <v>18.163360000000001</v>
      </c>
      <c r="S129" s="7"/>
      <c r="T129" s="7"/>
      <c r="U129" s="7"/>
      <c r="V129" s="7"/>
      <c r="W129" s="7"/>
      <c r="X129" s="7"/>
      <c r="Y129" s="7"/>
      <c r="Z129" s="7"/>
      <c r="AA129" s="7"/>
      <c r="AB129" s="7"/>
    </row>
    <row r="130" spans="1:28" s="315" customFormat="1" x14ac:dyDescent="0.25">
      <c r="A130" s="341"/>
      <c r="B130" s="341"/>
      <c r="C130" s="341"/>
      <c r="D130" s="341"/>
      <c r="E130" s="342">
        <v>478</v>
      </c>
      <c r="F130" s="343">
        <v>45412.548000000003</v>
      </c>
      <c r="G130" s="344">
        <v>29210.11247</v>
      </c>
      <c r="H130" s="344">
        <v>74622.660470000003</v>
      </c>
      <c r="I130" s="344">
        <v>99897.554470000003</v>
      </c>
      <c r="J130" s="344">
        <v>57168.694459999999</v>
      </c>
      <c r="K130" s="344">
        <v>157066.24893</v>
      </c>
      <c r="L130" s="344">
        <v>2208.1889300000003</v>
      </c>
      <c r="M130" s="344">
        <v>1135.33404</v>
      </c>
      <c r="N130" s="344">
        <v>3343.52297</v>
      </c>
      <c r="O130" s="344">
        <v>235032.43236999999</v>
      </c>
      <c r="P130" s="344">
        <v>74.317149999999998</v>
      </c>
      <c r="Q130" s="344">
        <v>11.64307</v>
      </c>
      <c r="R130" s="345">
        <v>85.960220000000007</v>
      </c>
      <c r="S130" s="7"/>
      <c r="T130" s="7"/>
      <c r="U130" s="7"/>
      <c r="V130" s="7"/>
      <c r="W130" s="7"/>
      <c r="X130" s="7"/>
      <c r="Y130" s="7"/>
      <c r="Z130" s="7"/>
      <c r="AA130" s="7"/>
      <c r="AB130" s="7"/>
    </row>
    <row r="131" spans="1:28" s="315" customFormat="1" x14ac:dyDescent="0.25">
      <c r="A131" s="341"/>
      <c r="B131" s="341"/>
      <c r="C131" s="341"/>
      <c r="D131" s="341"/>
      <c r="E131" s="342">
        <v>631</v>
      </c>
      <c r="F131" s="343">
        <v>10739.703869999999</v>
      </c>
      <c r="G131" s="344">
        <v>8693.72559</v>
      </c>
      <c r="H131" s="344">
        <v>19433.429459999999</v>
      </c>
      <c r="I131" s="344">
        <v>42442.50546</v>
      </c>
      <c r="J131" s="344">
        <v>36368.427770000002</v>
      </c>
      <c r="K131" s="344">
        <v>78810.93323000001</v>
      </c>
      <c r="L131" s="344">
        <v>494.93489</v>
      </c>
      <c r="M131" s="344">
        <v>1037.97315</v>
      </c>
      <c r="N131" s="344">
        <v>1532.90804</v>
      </c>
      <c r="O131" s="344">
        <v>99777.270730000004</v>
      </c>
      <c r="P131" s="344">
        <v>2.0122999999999998</v>
      </c>
      <c r="Q131" s="344">
        <v>3.8108299999999997</v>
      </c>
      <c r="R131" s="345">
        <v>5.8231299999999999</v>
      </c>
      <c r="S131" s="7"/>
      <c r="T131" s="7"/>
      <c r="U131" s="7"/>
      <c r="V131" s="7"/>
      <c r="W131" s="7"/>
      <c r="X131" s="7"/>
      <c r="Y131" s="7"/>
      <c r="Z131" s="7"/>
      <c r="AA131" s="7"/>
      <c r="AB131" s="7"/>
    </row>
    <row r="132" spans="1:28" s="315" customFormat="1" x14ac:dyDescent="0.25">
      <c r="A132" s="341"/>
      <c r="B132" s="341"/>
      <c r="C132" s="341"/>
      <c r="D132" s="336" t="s">
        <v>80</v>
      </c>
      <c r="E132" s="337">
        <v>165</v>
      </c>
      <c r="F132" s="338">
        <v>119050.11315</v>
      </c>
      <c r="G132" s="339">
        <v>106771.21818000001</v>
      </c>
      <c r="H132" s="339">
        <v>225821.33133000002</v>
      </c>
      <c r="I132" s="339">
        <v>97985.081630000001</v>
      </c>
      <c r="J132" s="339">
        <v>159520.65362</v>
      </c>
      <c r="K132" s="339">
        <v>257505.73525</v>
      </c>
      <c r="L132" s="339">
        <v>1937.3553300000001</v>
      </c>
      <c r="M132" s="339">
        <v>2963.8042700000001</v>
      </c>
      <c r="N132" s="339">
        <v>4901.1596</v>
      </c>
      <c r="O132" s="339">
        <v>488228.22618</v>
      </c>
      <c r="P132" s="339">
        <v>211.98736</v>
      </c>
      <c r="Q132" s="339">
        <v>25.782790000000002</v>
      </c>
      <c r="R132" s="340">
        <v>237.77015</v>
      </c>
      <c r="S132" s="7"/>
      <c r="T132" s="7"/>
      <c r="U132" s="7"/>
      <c r="V132" s="7"/>
      <c r="W132" s="7"/>
      <c r="X132" s="7"/>
      <c r="Y132" s="7"/>
      <c r="Z132" s="7"/>
      <c r="AA132" s="7"/>
      <c r="AB132" s="7"/>
    </row>
    <row r="133" spans="1:28" s="315" customFormat="1" x14ac:dyDescent="0.25">
      <c r="A133" s="341"/>
      <c r="B133" s="341"/>
      <c r="C133" s="341"/>
      <c r="D133" s="341"/>
      <c r="E133" s="342">
        <v>305</v>
      </c>
      <c r="F133" s="343">
        <v>69737.927519999997</v>
      </c>
      <c r="G133" s="344">
        <v>50239.61103</v>
      </c>
      <c r="H133" s="344">
        <v>119977.53855</v>
      </c>
      <c r="I133" s="344">
        <v>101268.10565000001</v>
      </c>
      <c r="J133" s="344">
        <v>169055.73612000002</v>
      </c>
      <c r="K133" s="344">
        <v>270323.84177</v>
      </c>
      <c r="L133" s="344">
        <v>2831.4403299999999</v>
      </c>
      <c r="M133" s="344">
        <v>2093.2935299999999</v>
      </c>
      <c r="N133" s="344">
        <v>4924.7338600000003</v>
      </c>
      <c r="O133" s="344">
        <v>395226.11418000003</v>
      </c>
      <c r="P133" s="344">
        <v>31.022939999999998</v>
      </c>
      <c r="Q133" s="344">
        <v>10.150090000000001</v>
      </c>
      <c r="R133" s="345">
        <v>41.173029999999997</v>
      </c>
      <c r="S133" s="7"/>
      <c r="T133" s="7"/>
      <c r="U133" s="7"/>
      <c r="V133" s="7"/>
      <c r="W133" s="7"/>
      <c r="X133" s="7"/>
      <c r="Y133" s="7"/>
      <c r="Z133" s="7"/>
      <c r="AA133" s="7"/>
      <c r="AB133" s="7"/>
    </row>
    <row r="134" spans="1:28" s="315" customFormat="1" x14ac:dyDescent="0.25">
      <c r="A134" s="341"/>
      <c r="B134" s="341"/>
      <c r="C134" s="341"/>
      <c r="D134" s="341"/>
      <c r="E134" s="342">
        <v>414</v>
      </c>
      <c r="F134" s="343">
        <v>65341.314659999996</v>
      </c>
      <c r="G134" s="344">
        <v>60616.962039999999</v>
      </c>
      <c r="H134" s="344">
        <v>125958.2767</v>
      </c>
      <c r="I134" s="344">
        <v>140321.57016</v>
      </c>
      <c r="J134" s="344">
        <v>126965.73548</v>
      </c>
      <c r="K134" s="344">
        <v>267287.30563999998</v>
      </c>
      <c r="L134" s="344">
        <v>4842.6317399999998</v>
      </c>
      <c r="M134" s="344">
        <v>4445.69049</v>
      </c>
      <c r="N134" s="344">
        <v>9288.3222299999998</v>
      </c>
      <c r="O134" s="344">
        <v>402533.90457000001</v>
      </c>
      <c r="P134" s="344">
        <v>180.48195999999999</v>
      </c>
      <c r="Q134" s="344">
        <v>11.32297</v>
      </c>
      <c r="R134" s="345">
        <v>191.80492999999998</v>
      </c>
      <c r="S134" s="7"/>
      <c r="T134" s="7"/>
      <c r="U134" s="7"/>
      <c r="V134" s="7"/>
      <c r="W134" s="7"/>
      <c r="X134" s="7"/>
      <c r="Y134" s="7"/>
      <c r="Z134" s="7"/>
      <c r="AA134" s="7"/>
      <c r="AB134" s="7"/>
    </row>
    <row r="135" spans="1:28" s="315" customFormat="1" x14ac:dyDescent="0.25">
      <c r="A135" s="341"/>
      <c r="B135" s="341"/>
      <c r="C135" s="341"/>
      <c r="D135" s="341"/>
      <c r="E135" s="342">
        <v>430</v>
      </c>
      <c r="F135" s="343">
        <v>99950.567540000004</v>
      </c>
      <c r="G135" s="344">
        <v>73316.50162000001</v>
      </c>
      <c r="H135" s="344">
        <v>173267.06915999998</v>
      </c>
      <c r="I135" s="344">
        <v>101482.27451</v>
      </c>
      <c r="J135" s="344">
        <v>209235.61338</v>
      </c>
      <c r="K135" s="344">
        <v>310717.88789000001</v>
      </c>
      <c r="L135" s="344">
        <v>2175.8753199999996</v>
      </c>
      <c r="M135" s="344">
        <v>3181.8857499999999</v>
      </c>
      <c r="N135" s="344">
        <v>5357.7610700000005</v>
      </c>
      <c r="O135" s="344">
        <v>489342.71811999998</v>
      </c>
      <c r="P135" s="344">
        <v>47.67127</v>
      </c>
      <c r="Q135" s="344">
        <v>102.71591000000001</v>
      </c>
      <c r="R135" s="345">
        <v>150.38718</v>
      </c>
      <c r="S135" s="7"/>
      <c r="T135" s="7"/>
      <c r="U135" s="7"/>
      <c r="V135" s="7"/>
      <c r="W135" s="7"/>
      <c r="X135" s="7"/>
      <c r="Y135" s="7"/>
      <c r="Z135" s="7"/>
      <c r="AA135" s="7"/>
      <c r="AB135" s="7"/>
    </row>
    <row r="136" spans="1:28" s="315" customFormat="1" x14ac:dyDescent="0.25">
      <c r="A136" s="341"/>
      <c r="B136" s="341"/>
      <c r="C136" s="341"/>
      <c r="D136" s="341"/>
      <c r="E136" s="342">
        <v>497</v>
      </c>
      <c r="F136" s="343">
        <v>8664.5383699999984</v>
      </c>
      <c r="G136" s="344">
        <v>2683.3504400000002</v>
      </c>
      <c r="H136" s="344">
        <v>11347.88881</v>
      </c>
      <c r="I136" s="344">
        <v>81243.34384999999</v>
      </c>
      <c r="J136" s="344">
        <v>19792.376909999999</v>
      </c>
      <c r="K136" s="344">
        <v>101035.72076000001</v>
      </c>
      <c r="L136" s="344">
        <v>1085.3401399999998</v>
      </c>
      <c r="M136" s="344">
        <v>231.85162</v>
      </c>
      <c r="N136" s="344">
        <v>1317.1917599999999</v>
      </c>
      <c r="O136" s="344">
        <v>113700.80133</v>
      </c>
      <c r="P136" s="344">
        <v>3.7185199999999998</v>
      </c>
      <c r="Q136" s="344">
        <v>2.9050500000000001</v>
      </c>
      <c r="R136" s="345">
        <v>6.62357</v>
      </c>
      <c r="S136" s="7"/>
      <c r="T136" s="7"/>
      <c r="U136" s="7"/>
      <c r="V136" s="7"/>
      <c r="W136" s="7"/>
      <c r="X136" s="7"/>
      <c r="Y136" s="7"/>
      <c r="Z136" s="7"/>
      <c r="AA136" s="7"/>
      <c r="AB136" s="7"/>
    </row>
    <row r="137" spans="1:28" s="315" customFormat="1" x14ac:dyDescent="0.25">
      <c r="A137" s="341"/>
      <c r="B137" s="341"/>
      <c r="C137" s="341"/>
      <c r="D137" s="341"/>
      <c r="E137" s="342">
        <v>549</v>
      </c>
      <c r="F137" s="343">
        <v>73928.513609999995</v>
      </c>
      <c r="G137" s="344">
        <v>51938.895549999994</v>
      </c>
      <c r="H137" s="344">
        <v>125867.40916</v>
      </c>
      <c r="I137" s="344">
        <v>53941.419549999999</v>
      </c>
      <c r="J137" s="344">
        <v>47127.887889999998</v>
      </c>
      <c r="K137" s="344">
        <v>101069.30744</v>
      </c>
      <c r="L137" s="344">
        <v>4958.1008200000006</v>
      </c>
      <c r="M137" s="344">
        <v>5639.2379500000006</v>
      </c>
      <c r="N137" s="344">
        <v>10597.33877</v>
      </c>
      <c r="O137" s="344">
        <v>237534.05537000002</v>
      </c>
      <c r="P137" s="344">
        <v>80.95411</v>
      </c>
      <c r="Q137" s="344">
        <v>12.91666</v>
      </c>
      <c r="R137" s="345">
        <v>93.870770000000007</v>
      </c>
      <c r="S137" s="7"/>
      <c r="T137" s="7"/>
      <c r="U137" s="7"/>
      <c r="V137" s="7"/>
      <c r="W137" s="7"/>
      <c r="X137" s="7"/>
      <c r="Y137" s="7"/>
      <c r="Z137" s="7"/>
      <c r="AA137" s="7"/>
      <c r="AB137" s="7"/>
    </row>
    <row r="138" spans="1:28" s="315" customFormat="1" x14ac:dyDescent="0.25">
      <c r="A138" s="341"/>
      <c r="B138" s="341"/>
      <c r="C138" s="341"/>
      <c r="D138" s="341"/>
      <c r="E138" s="342">
        <v>701</v>
      </c>
      <c r="F138" s="343">
        <v>445097.10806</v>
      </c>
      <c r="G138" s="344">
        <v>558530.13384000002</v>
      </c>
      <c r="H138" s="344">
        <v>1003627.2419</v>
      </c>
      <c r="I138" s="344">
        <v>92013.807319999993</v>
      </c>
      <c r="J138" s="344">
        <v>144350.4656</v>
      </c>
      <c r="K138" s="344">
        <v>236364.27291999999</v>
      </c>
      <c r="L138" s="344">
        <v>9547127.2316399999</v>
      </c>
      <c r="M138" s="344">
        <v>7180958.1447999999</v>
      </c>
      <c r="N138" s="344">
        <v>16728085.37644</v>
      </c>
      <c r="O138" s="344">
        <v>17968076.891259998</v>
      </c>
      <c r="P138" s="344">
        <v>92.076970000000003</v>
      </c>
      <c r="Q138" s="344">
        <v>39.442879999999995</v>
      </c>
      <c r="R138" s="345">
        <v>131.51985000000002</v>
      </c>
      <c r="S138" s="7"/>
      <c r="T138" s="7"/>
      <c r="U138" s="7"/>
      <c r="V138" s="7"/>
      <c r="W138" s="7"/>
      <c r="X138" s="7"/>
      <c r="Y138" s="7"/>
      <c r="Z138" s="7"/>
      <c r="AA138" s="7"/>
      <c r="AB138" s="7"/>
    </row>
    <row r="139" spans="1:28" s="315" customFormat="1" x14ac:dyDescent="0.25">
      <c r="A139" s="341"/>
      <c r="B139" s="341"/>
      <c r="C139" s="341"/>
      <c r="D139" s="336" t="s">
        <v>58</v>
      </c>
      <c r="E139" s="337">
        <v>176</v>
      </c>
      <c r="F139" s="338">
        <v>86470.626810000002</v>
      </c>
      <c r="G139" s="339">
        <v>67462.4666</v>
      </c>
      <c r="H139" s="339">
        <v>153933.09341</v>
      </c>
      <c r="I139" s="339">
        <v>108909.0527</v>
      </c>
      <c r="J139" s="339">
        <v>41076.754549999998</v>
      </c>
      <c r="K139" s="339">
        <v>149985.80725000001</v>
      </c>
      <c r="L139" s="339">
        <v>1288.0711000000001</v>
      </c>
      <c r="M139" s="339">
        <v>1332.30288</v>
      </c>
      <c r="N139" s="339">
        <v>2620.3739799999998</v>
      </c>
      <c r="O139" s="339">
        <v>306539.27463999996</v>
      </c>
      <c r="P139" s="339">
        <v>120.0745</v>
      </c>
      <c r="Q139" s="339">
        <v>19.392580000000002</v>
      </c>
      <c r="R139" s="340">
        <v>139.46707999999998</v>
      </c>
      <c r="S139" s="7"/>
      <c r="T139" s="7"/>
      <c r="U139" s="7"/>
      <c r="V139" s="7"/>
      <c r="W139" s="7"/>
      <c r="X139" s="7"/>
      <c r="Y139" s="7"/>
      <c r="Z139" s="7"/>
      <c r="AA139" s="7"/>
      <c r="AB139" s="7"/>
    </row>
    <row r="140" spans="1:28" s="315" customFormat="1" x14ac:dyDescent="0.25">
      <c r="A140" s="341"/>
      <c r="B140" s="341"/>
      <c r="C140" s="341"/>
      <c r="D140" s="341"/>
      <c r="E140" s="342">
        <v>178</v>
      </c>
      <c r="F140" s="343">
        <v>87224.422250000003</v>
      </c>
      <c r="G140" s="344">
        <v>44850.301450000006</v>
      </c>
      <c r="H140" s="344">
        <v>132074.7237</v>
      </c>
      <c r="I140" s="344">
        <v>79163.371530000004</v>
      </c>
      <c r="J140" s="344">
        <v>29339.770780000003</v>
      </c>
      <c r="K140" s="344">
        <v>108503.14231</v>
      </c>
      <c r="L140" s="344">
        <v>745.33100999999999</v>
      </c>
      <c r="M140" s="344">
        <v>1372.21621</v>
      </c>
      <c r="N140" s="344">
        <v>2117.5472200000004</v>
      </c>
      <c r="O140" s="344">
        <v>242695.41322999998</v>
      </c>
      <c r="P140" s="344">
        <v>52.540849999999999</v>
      </c>
      <c r="Q140" s="344">
        <v>15.50789</v>
      </c>
      <c r="R140" s="345">
        <v>68.048740000000009</v>
      </c>
      <c r="S140" s="7"/>
      <c r="T140" s="7"/>
      <c r="U140" s="7"/>
      <c r="V140" s="7"/>
      <c r="W140" s="7"/>
      <c r="X140" s="7"/>
      <c r="Y140" s="7"/>
      <c r="Z140" s="7"/>
      <c r="AA140" s="7"/>
      <c r="AB140" s="7"/>
    </row>
    <row r="141" spans="1:28" s="315" customFormat="1" x14ac:dyDescent="0.25">
      <c r="A141" s="341"/>
      <c r="B141" s="341"/>
      <c r="C141" s="341"/>
      <c r="D141" s="341"/>
      <c r="E141" s="342">
        <v>179</v>
      </c>
      <c r="F141" s="343">
        <v>121988.26793</v>
      </c>
      <c r="G141" s="344">
        <v>173408.90486000001</v>
      </c>
      <c r="H141" s="344">
        <v>295397.17279000004</v>
      </c>
      <c r="I141" s="344">
        <v>149354.93722999998</v>
      </c>
      <c r="J141" s="344">
        <v>71015.529479999997</v>
      </c>
      <c r="K141" s="344">
        <v>220370.46671000001</v>
      </c>
      <c r="L141" s="344">
        <v>3836.9899300000002</v>
      </c>
      <c r="M141" s="344">
        <v>1889.36328</v>
      </c>
      <c r="N141" s="344">
        <v>5726.3532100000002</v>
      </c>
      <c r="O141" s="344">
        <v>521493.99270999996</v>
      </c>
      <c r="P141" s="344">
        <v>25.484080000000002</v>
      </c>
      <c r="Q141" s="344">
        <v>17.37078</v>
      </c>
      <c r="R141" s="345">
        <v>42.854860000000002</v>
      </c>
      <c r="S141" s="7"/>
      <c r="T141" s="7"/>
      <c r="U141" s="7"/>
      <c r="V141" s="7"/>
      <c r="W141" s="7"/>
      <c r="X141" s="7"/>
      <c r="Y141" s="7"/>
      <c r="Z141" s="7"/>
      <c r="AA141" s="7"/>
      <c r="AB141" s="7"/>
    </row>
    <row r="142" spans="1:28" s="315" customFormat="1" x14ac:dyDescent="0.25">
      <c r="A142" s="341"/>
      <c r="B142" s="341"/>
      <c r="C142" s="341"/>
      <c r="D142" s="341"/>
      <c r="E142" s="342">
        <v>180</v>
      </c>
      <c r="F142" s="343">
        <v>23692.392969999997</v>
      </c>
      <c r="G142" s="344">
        <v>16057.51599</v>
      </c>
      <c r="H142" s="344">
        <v>39749.908960000001</v>
      </c>
      <c r="I142" s="344">
        <v>69315.591520000002</v>
      </c>
      <c r="J142" s="344">
        <v>18098.151610000001</v>
      </c>
      <c r="K142" s="344">
        <v>87413.743129999988</v>
      </c>
      <c r="L142" s="344">
        <v>542.51985999999999</v>
      </c>
      <c r="M142" s="344">
        <v>225.19926999999998</v>
      </c>
      <c r="N142" s="344">
        <v>767.71912999999995</v>
      </c>
      <c r="O142" s="344">
        <v>127931.37122</v>
      </c>
      <c r="P142" s="344">
        <v>11.10266</v>
      </c>
      <c r="Q142" s="344">
        <v>3.95533</v>
      </c>
      <c r="R142" s="345">
        <v>15.05799</v>
      </c>
      <c r="S142" s="7"/>
      <c r="T142" s="7"/>
      <c r="U142" s="7"/>
      <c r="V142" s="7"/>
      <c r="W142" s="7"/>
      <c r="X142" s="7"/>
      <c r="Y142" s="7"/>
      <c r="Z142" s="7"/>
      <c r="AA142" s="7"/>
      <c r="AB142" s="7"/>
    </row>
    <row r="143" spans="1:28" s="315" customFormat="1" x14ac:dyDescent="0.25">
      <c r="A143" s="341"/>
      <c r="B143" s="341"/>
      <c r="C143" s="341"/>
      <c r="D143" s="341"/>
      <c r="E143" s="342">
        <v>181</v>
      </c>
      <c r="F143" s="343">
        <v>136416.69073</v>
      </c>
      <c r="G143" s="344">
        <v>83221.61073</v>
      </c>
      <c r="H143" s="344">
        <v>219638.30146000002</v>
      </c>
      <c r="I143" s="344">
        <v>104248.8642</v>
      </c>
      <c r="J143" s="344">
        <v>96526.613939999996</v>
      </c>
      <c r="K143" s="344">
        <v>200775.47813999999</v>
      </c>
      <c r="L143" s="344">
        <v>5497.1171399999994</v>
      </c>
      <c r="M143" s="344">
        <v>3383.0778100000002</v>
      </c>
      <c r="N143" s="344">
        <v>8880.1949499999992</v>
      </c>
      <c r="O143" s="344">
        <v>429293.97454999998</v>
      </c>
      <c r="P143" s="344">
        <v>61.639360000000003</v>
      </c>
      <c r="Q143" s="344">
        <v>29.842119999999998</v>
      </c>
      <c r="R143" s="345">
        <v>91.481479999999991</v>
      </c>
      <c r="S143" s="7"/>
      <c r="T143" s="7"/>
      <c r="U143" s="7"/>
      <c r="V143" s="7"/>
      <c r="W143" s="7"/>
      <c r="X143" s="7"/>
      <c r="Y143" s="7"/>
      <c r="Z143" s="7"/>
      <c r="AA143" s="7"/>
      <c r="AB143" s="7"/>
    </row>
    <row r="144" spans="1:28" s="315" customFormat="1" x14ac:dyDescent="0.25">
      <c r="A144" s="341"/>
      <c r="B144" s="341"/>
      <c r="C144" s="341"/>
      <c r="D144" s="341"/>
      <c r="E144" s="342">
        <v>369</v>
      </c>
      <c r="F144" s="343">
        <v>33130.567989999996</v>
      </c>
      <c r="G144" s="344">
        <v>10029.905419999999</v>
      </c>
      <c r="H144" s="344">
        <v>43160.473409999999</v>
      </c>
      <c r="I144" s="344">
        <v>81935.104129999992</v>
      </c>
      <c r="J144" s="344">
        <v>19074.510140000002</v>
      </c>
      <c r="K144" s="344">
        <v>101009.61426999999</v>
      </c>
      <c r="L144" s="344">
        <v>1595.6608600000002</v>
      </c>
      <c r="M144" s="344">
        <v>740.33082999999999</v>
      </c>
      <c r="N144" s="344">
        <v>2335.9916899999998</v>
      </c>
      <c r="O144" s="344">
        <v>146506.07936999999</v>
      </c>
      <c r="P144" s="344">
        <v>22.804169999999999</v>
      </c>
      <c r="Q144" s="344">
        <v>1.8299300000000001</v>
      </c>
      <c r="R144" s="345">
        <v>24.6341</v>
      </c>
      <c r="S144" s="7"/>
      <c r="T144" s="7"/>
      <c r="U144" s="7"/>
      <c r="V144" s="7"/>
      <c r="W144" s="7"/>
      <c r="X144" s="7"/>
      <c r="Y144" s="7"/>
      <c r="Z144" s="7"/>
      <c r="AA144" s="7"/>
      <c r="AB144" s="7"/>
    </row>
    <row r="145" spans="1:28" s="315" customFormat="1" x14ac:dyDescent="0.25">
      <c r="A145" s="341"/>
      <c r="B145" s="341"/>
      <c r="C145" s="341"/>
      <c r="D145" s="341"/>
      <c r="E145" s="342">
        <v>480</v>
      </c>
      <c r="F145" s="343">
        <v>28673.82633</v>
      </c>
      <c r="G145" s="344">
        <v>7464.9643699999997</v>
      </c>
      <c r="H145" s="344">
        <v>36138.790700000005</v>
      </c>
      <c r="I145" s="344">
        <v>59953.491609999997</v>
      </c>
      <c r="J145" s="344">
        <v>14700.76548</v>
      </c>
      <c r="K145" s="344">
        <v>74654.257089999999</v>
      </c>
      <c r="L145" s="344">
        <v>743.57326</v>
      </c>
      <c r="M145" s="344">
        <v>781.18038000000001</v>
      </c>
      <c r="N145" s="344">
        <v>1524.7536399999999</v>
      </c>
      <c r="O145" s="344">
        <v>112317.80143000001</v>
      </c>
      <c r="P145" s="344">
        <v>16.676130000000001</v>
      </c>
      <c r="Q145" s="344">
        <v>3.7466300000000001</v>
      </c>
      <c r="R145" s="345">
        <v>20.422759999999997</v>
      </c>
      <c r="S145" s="7"/>
      <c r="T145" s="7"/>
      <c r="U145" s="7"/>
      <c r="V145" s="7"/>
      <c r="W145" s="7"/>
      <c r="X145" s="7"/>
      <c r="Y145" s="7"/>
      <c r="Z145" s="7"/>
      <c r="AA145" s="7"/>
      <c r="AB145" s="7"/>
    </row>
    <row r="146" spans="1:28" s="315" customFormat="1" x14ac:dyDescent="0.25">
      <c r="A146" s="341"/>
      <c r="B146" s="341"/>
      <c r="C146" s="341"/>
      <c r="D146" s="341"/>
      <c r="E146" s="342">
        <v>487</v>
      </c>
      <c r="F146" s="343">
        <v>59533.240520000007</v>
      </c>
      <c r="G146" s="344">
        <v>11642.404919999999</v>
      </c>
      <c r="H146" s="344">
        <v>71175.645439999993</v>
      </c>
      <c r="I146" s="344">
        <v>87885.366239999988</v>
      </c>
      <c r="J146" s="344">
        <v>21472.866770000001</v>
      </c>
      <c r="K146" s="344">
        <v>109358.23301000001</v>
      </c>
      <c r="L146" s="344">
        <v>2423.6681699999999</v>
      </c>
      <c r="M146" s="344">
        <v>1078.8727900000001</v>
      </c>
      <c r="N146" s="344">
        <v>3502.5409599999998</v>
      </c>
      <c r="O146" s="344">
        <v>184036.41941</v>
      </c>
      <c r="P146" s="344">
        <v>41.670720000000003</v>
      </c>
      <c r="Q146" s="344">
        <v>9.4667900000000014</v>
      </c>
      <c r="R146" s="345">
        <v>51.137509999999999</v>
      </c>
      <c r="S146" s="7"/>
      <c r="T146" s="7"/>
      <c r="U146" s="7"/>
      <c r="V146" s="7"/>
      <c r="W146" s="7"/>
      <c r="X146" s="7"/>
      <c r="Y146" s="7"/>
      <c r="Z146" s="7"/>
      <c r="AA146" s="7"/>
      <c r="AB146" s="7"/>
    </row>
    <row r="147" spans="1:28" s="315" customFormat="1" x14ac:dyDescent="0.25">
      <c r="A147" s="341"/>
      <c r="B147" s="341"/>
      <c r="C147" s="341"/>
      <c r="D147" s="341"/>
      <c r="E147" s="342">
        <v>698</v>
      </c>
      <c r="F147" s="343">
        <v>12336.65682</v>
      </c>
      <c r="G147" s="344">
        <v>4094.7982299999999</v>
      </c>
      <c r="H147" s="344">
        <v>16431.45505</v>
      </c>
      <c r="I147" s="344">
        <v>37971.213689999997</v>
      </c>
      <c r="J147" s="344">
        <v>10981.25791</v>
      </c>
      <c r="K147" s="344">
        <v>48952.471600000004</v>
      </c>
      <c r="L147" s="344">
        <v>845.32730000000004</v>
      </c>
      <c r="M147" s="344">
        <v>117.32</v>
      </c>
      <c r="N147" s="344">
        <v>962.64730000000009</v>
      </c>
      <c r="O147" s="344">
        <v>66346.573950000005</v>
      </c>
      <c r="P147" s="344">
        <v>47.288919999999997</v>
      </c>
      <c r="Q147" s="344">
        <v>0.77830999999999995</v>
      </c>
      <c r="R147" s="345">
        <v>48.067230000000002</v>
      </c>
      <c r="S147" s="7"/>
      <c r="T147" s="7"/>
      <c r="U147" s="7"/>
      <c r="V147" s="7"/>
      <c r="W147" s="7"/>
      <c r="X147" s="7"/>
      <c r="Y147" s="7"/>
      <c r="Z147" s="7"/>
      <c r="AA147" s="7"/>
      <c r="AB147" s="7"/>
    </row>
    <row r="148" spans="1:28" s="315" customFormat="1" x14ac:dyDescent="0.25">
      <c r="A148" s="341"/>
      <c r="B148" s="341"/>
      <c r="C148" s="341"/>
      <c r="D148" s="336" t="s">
        <v>16</v>
      </c>
      <c r="E148" s="337">
        <v>141</v>
      </c>
      <c r="F148" s="338">
        <v>6915231.4368700003</v>
      </c>
      <c r="G148" s="339">
        <v>4466697.1659599999</v>
      </c>
      <c r="H148" s="339">
        <v>11381928.60283</v>
      </c>
      <c r="I148" s="339">
        <v>4844636.1897200001</v>
      </c>
      <c r="J148" s="339">
        <v>2519642.77202</v>
      </c>
      <c r="K148" s="339">
        <v>7364278.9617400002</v>
      </c>
      <c r="L148" s="339">
        <v>2100729.0300199999</v>
      </c>
      <c r="M148" s="339">
        <v>1726724.9493699998</v>
      </c>
      <c r="N148" s="339">
        <v>3827453.97939</v>
      </c>
      <c r="O148" s="339">
        <v>22573661.543959998</v>
      </c>
      <c r="P148" s="339">
        <v>40107763.321309999</v>
      </c>
      <c r="Q148" s="339">
        <v>19905124.480009999</v>
      </c>
      <c r="R148" s="340">
        <v>60012887.801320001</v>
      </c>
      <c r="S148" s="7"/>
      <c r="T148" s="7"/>
      <c r="U148" s="7"/>
      <c r="V148" s="7"/>
      <c r="W148" s="7"/>
      <c r="X148" s="7"/>
      <c r="Y148" s="7"/>
      <c r="Z148" s="7"/>
      <c r="AA148" s="7"/>
      <c r="AB148" s="7"/>
    </row>
    <row r="149" spans="1:28" s="315" customFormat="1" x14ac:dyDescent="0.25">
      <c r="A149" s="341"/>
      <c r="B149" s="341"/>
      <c r="C149" s="341"/>
      <c r="D149" s="341"/>
      <c r="E149" s="342">
        <v>146</v>
      </c>
      <c r="F149" s="343">
        <v>26394.978360000001</v>
      </c>
      <c r="G149" s="344">
        <v>15246.162420000001</v>
      </c>
      <c r="H149" s="344">
        <v>41641.140780000002</v>
      </c>
      <c r="I149" s="344">
        <v>64980.394979999997</v>
      </c>
      <c r="J149" s="344">
        <v>56402.664270000001</v>
      </c>
      <c r="K149" s="344">
        <v>121383.05925000001</v>
      </c>
      <c r="L149" s="344">
        <v>648.52300000000002</v>
      </c>
      <c r="M149" s="344">
        <v>873.22119999999995</v>
      </c>
      <c r="N149" s="344">
        <v>1521.7441999999999</v>
      </c>
      <c r="O149" s="344">
        <v>164545.94422999999</v>
      </c>
      <c r="P149" s="344">
        <v>9.6932900000000011</v>
      </c>
      <c r="Q149" s="344">
        <v>7.8998999999999997</v>
      </c>
      <c r="R149" s="345">
        <v>17.59319</v>
      </c>
      <c r="S149" s="7"/>
      <c r="T149" s="7"/>
      <c r="U149" s="7"/>
      <c r="V149" s="7"/>
      <c r="W149" s="7"/>
      <c r="X149" s="7"/>
      <c r="Y149" s="7"/>
      <c r="Z149" s="7"/>
      <c r="AA149" s="7"/>
      <c r="AB149" s="7"/>
    </row>
    <row r="150" spans="1:28" s="315" customFormat="1" x14ac:dyDescent="0.25">
      <c r="A150" s="341"/>
      <c r="B150" s="341"/>
      <c r="C150" s="341"/>
      <c r="D150" s="341"/>
      <c r="E150" s="342">
        <v>147</v>
      </c>
      <c r="F150" s="343">
        <v>44734.93391</v>
      </c>
      <c r="G150" s="344">
        <v>11502.21434</v>
      </c>
      <c r="H150" s="344">
        <v>56237.148249999998</v>
      </c>
      <c r="I150" s="344">
        <v>57926.67181</v>
      </c>
      <c r="J150" s="344">
        <v>15777.821240000001</v>
      </c>
      <c r="K150" s="344">
        <v>73704.49304999999</v>
      </c>
      <c r="L150" s="344">
        <v>344.96055999999999</v>
      </c>
      <c r="M150" s="344">
        <v>160.37788</v>
      </c>
      <c r="N150" s="344">
        <v>505.33843999999999</v>
      </c>
      <c r="O150" s="344">
        <v>130446.97974</v>
      </c>
      <c r="P150" s="344">
        <v>12.50365</v>
      </c>
      <c r="Q150" s="344">
        <v>6.9152700000000005</v>
      </c>
      <c r="R150" s="345">
        <v>19.41892</v>
      </c>
      <c r="S150" s="7"/>
      <c r="T150" s="7"/>
      <c r="U150" s="7"/>
      <c r="V150" s="7"/>
      <c r="W150" s="7"/>
      <c r="X150" s="7"/>
      <c r="Y150" s="7"/>
      <c r="Z150" s="7"/>
      <c r="AA150" s="7"/>
      <c r="AB150" s="7"/>
    </row>
    <row r="151" spans="1:28" s="315" customFormat="1" x14ac:dyDescent="0.25">
      <c r="A151" s="341"/>
      <c r="B151" s="341"/>
      <c r="C151" s="341"/>
      <c r="D151" s="341"/>
      <c r="E151" s="342">
        <v>152</v>
      </c>
      <c r="F151" s="343">
        <v>168293.51796</v>
      </c>
      <c r="G151" s="344">
        <v>143706.66213999997</v>
      </c>
      <c r="H151" s="344">
        <v>312000.1801</v>
      </c>
      <c r="I151" s="344">
        <v>127433.03070999999</v>
      </c>
      <c r="J151" s="344">
        <v>107823.59759999999</v>
      </c>
      <c r="K151" s="344">
        <v>235256.62831</v>
      </c>
      <c r="L151" s="344">
        <v>6831.5403399999996</v>
      </c>
      <c r="M151" s="344">
        <v>3967.6769900000004</v>
      </c>
      <c r="N151" s="344">
        <v>10799.217329999999</v>
      </c>
      <c r="O151" s="344">
        <v>558056.02573999995</v>
      </c>
      <c r="P151" s="344">
        <v>733.47257999999999</v>
      </c>
      <c r="Q151" s="344">
        <v>19.706769999999999</v>
      </c>
      <c r="R151" s="345">
        <v>753.17935</v>
      </c>
      <c r="S151" s="7"/>
      <c r="T151" s="7"/>
      <c r="U151" s="7"/>
      <c r="V151" s="7"/>
      <c r="W151" s="7"/>
      <c r="X151" s="7"/>
      <c r="Y151" s="7"/>
      <c r="Z151" s="7"/>
      <c r="AA151" s="7"/>
      <c r="AB151" s="7"/>
    </row>
    <row r="152" spans="1:28" s="315" customFormat="1" x14ac:dyDescent="0.25">
      <c r="A152" s="341"/>
      <c r="B152" s="341"/>
      <c r="C152" s="341"/>
      <c r="D152" s="341"/>
      <c r="E152" s="342">
        <v>153</v>
      </c>
      <c r="F152" s="343">
        <v>85778.626499999998</v>
      </c>
      <c r="G152" s="344">
        <v>57556.281739999999</v>
      </c>
      <c r="H152" s="344">
        <v>143334.90824000002</v>
      </c>
      <c r="I152" s="344">
        <v>97447.029040000009</v>
      </c>
      <c r="J152" s="344">
        <v>43601.517409999993</v>
      </c>
      <c r="K152" s="344">
        <v>141048.54644999999</v>
      </c>
      <c r="L152" s="344">
        <v>3169.42902</v>
      </c>
      <c r="M152" s="344">
        <v>3205.8869100000002</v>
      </c>
      <c r="N152" s="344">
        <v>6375.3159299999998</v>
      </c>
      <c r="O152" s="344">
        <v>290758.77062000002</v>
      </c>
      <c r="P152" s="344">
        <v>72.189630000000008</v>
      </c>
      <c r="Q152" s="344">
        <v>4.2221000000000002</v>
      </c>
      <c r="R152" s="345">
        <v>76.411729999999991</v>
      </c>
      <c r="S152" s="7"/>
      <c r="T152" s="7"/>
      <c r="U152" s="7"/>
      <c r="V152" s="7"/>
      <c r="W152" s="7"/>
      <c r="X152" s="7"/>
      <c r="Y152" s="7"/>
      <c r="Z152" s="7"/>
      <c r="AA152" s="7"/>
      <c r="AB152" s="7"/>
    </row>
    <row r="153" spans="1:28" s="315" customFormat="1" x14ac:dyDescent="0.25">
      <c r="A153" s="341"/>
      <c r="B153" s="341"/>
      <c r="C153" s="341"/>
      <c r="D153" s="341"/>
      <c r="E153" s="342">
        <v>347</v>
      </c>
      <c r="F153" s="343">
        <v>31022.148359999999</v>
      </c>
      <c r="G153" s="344">
        <v>18793.944329999998</v>
      </c>
      <c r="H153" s="344">
        <v>49816.092689999998</v>
      </c>
      <c r="I153" s="344">
        <v>47943.4087</v>
      </c>
      <c r="J153" s="344">
        <v>21538.899649999999</v>
      </c>
      <c r="K153" s="344">
        <v>69482.308349999992</v>
      </c>
      <c r="L153" s="344">
        <v>499.07900999999998</v>
      </c>
      <c r="M153" s="344">
        <v>649.55709999999999</v>
      </c>
      <c r="N153" s="344">
        <v>1148.6361100000001</v>
      </c>
      <c r="O153" s="344">
        <v>120447.03715</v>
      </c>
      <c r="P153" s="344">
        <v>5.8109799999999998</v>
      </c>
      <c r="Q153" s="344">
        <v>0.72121000000000002</v>
      </c>
      <c r="R153" s="345">
        <v>6.5321899999999999</v>
      </c>
      <c r="S153" s="7"/>
      <c r="T153" s="7"/>
      <c r="U153" s="7"/>
      <c r="V153" s="7"/>
      <c r="W153" s="7"/>
      <c r="X153" s="7"/>
      <c r="Y153" s="7"/>
      <c r="Z153" s="7"/>
      <c r="AA153" s="7"/>
      <c r="AB153" s="7"/>
    </row>
    <row r="154" spans="1:28" s="315" customFormat="1" x14ac:dyDescent="0.25">
      <c r="A154" s="341"/>
      <c r="B154" s="341"/>
      <c r="C154" s="341"/>
      <c r="D154" s="341"/>
      <c r="E154" s="342">
        <v>445</v>
      </c>
      <c r="F154" s="343">
        <v>103196.58073999999</v>
      </c>
      <c r="G154" s="344">
        <v>54285.067299999995</v>
      </c>
      <c r="H154" s="344">
        <v>157481.64804</v>
      </c>
      <c r="I154" s="344">
        <v>105251.64984999999</v>
      </c>
      <c r="J154" s="344">
        <v>32513.272010000001</v>
      </c>
      <c r="K154" s="344">
        <v>137764.92186</v>
      </c>
      <c r="L154" s="344">
        <v>1194.6787899999999</v>
      </c>
      <c r="M154" s="344">
        <v>2067.2313799999997</v>
      </c>
      <c r="N154" s="344">
        <v>3261.9101700000001</v>
      </c>
      <c r="O154" s="344">
        <v>298508.48006999999</v>
      </c>
      <c r="P154" s="344">
        <v>39.598129999999998</v>
      </c>
      <c r="Q154" s="344">
        <v>17.460470000000001</v>
      </c>
      <c r="R154" s="345">
        <v>57.058599999999998</v>
      </c>
      <c r="S154" s="7"/>
      <c r="T154" s="7"/>
      <c r="U154" s="7"/>
      <c r="V154" s="7"/>
      <c r="W154" s="7"/>
      <c r="X154" s="7"/>
      <c r="Y154" s="7"/>
      <c r="Z154" s="7"/>
      <c r="AA154" s="7"/>
      <c r="AB154" s="7"/>
    </row>
    <row r="155" spans="1:28" s="315" customFormat="1" x14ac:dyDescent="0.25">
      <c r="A155" s="341"/>
      <c r="B155" s="341"/>
      <c r="C155" s="341"/>
      <c r="D155" s="341"/>
      <c r="E155" s="342">
        <v>452</v>
      </c>
      <c r="F155" s="343">
        <v>26979.052969999997</v>
      </c>
      <c r="G155" s="344">
        <v>19542.377550000001</v>
      </c>
      <c r="H155" s="344">
        <v>46521.430520000002</v>
      </c>
      <c r="I155" s="344">
        <v>56376.8747</v>
      </c>
      <c r="J155" s="344">
        <v>17572.362719999997</v>
      </c>
      <c r="K155" s="344">
        <v>73949.237420000005</v>
      </c>
      <c r="L155" s="344">
        <v>531.43331000000001</v>
      </c>
      <c r="M155" s="344">
        <v>677.20412999999996</v>
      </c>
      <c r="N155" s="344">
        <v>1208.63744</v>
      </c>
      <c r="O155" s="344">
        <v>121679.30537999999</v>
      </c>
      <c r="P155" s="344">
        <v>17.188110000000002</v>
      </c>
      <c r="Q155" s="344">
        <v>8.04434</v>
      </c>
      <c r="R155" s="345">
        <v>25.23245</v>
      </c>
      <c r="S155" s="7"/>
      <c r="T155" s="7"/>
      <c r="U155" s="7"/>
      <c r="V155" s="7"/>
      <c r="W155" s="7"/>
      <c r="X155" s="7"/>
      <c r="Y155" s="7"/>
      <c r="Z155" s="7"/>
      <c r="AA155" s="7"/>
      <c r="AB155" s="7"/>
    </row>
    <row r="156" spans="1:28" s="315" customFormat="1" x14ac:dyDescent="0.25">
      <c r="A156" s="341"/>
      <c r="B156" s="341"/>
      <c r="C156" s="341"/>
      <c r="D156" s="341"/>
      <c r="E156" s="342">
        <v>454</v>
      </c>
      <c r="F156" s="343">
        <v>101081.23751000001</v>
      </c>
      <c r="G156" s="344">
        <v>47281.028689999999</v>
      </c>
      <c r="H156" s="344">
        <v>148362.26619999998</v>
      </c>
      <c r="I156" s="344">
        <v>87943.165609999996</v>
      </c>
      <c r="J156" s="344">
        <v>28218.647300000001</v>
      </c>
      <c r="K156" s="344">
        <v>116161.81290999999</v>
      </c>
      <c r="L156" s="344">
        <v>1881.53556</v>
      </c>
      <c r="M156" s="344">
        <v>890.83542</v>
      </c>
      <c r="N156" s="344">
        <v>2772.3709800000001</v>
      </c>
      <c r="O156" s="344">
        <v>267296.45009</v>
      </c>
      <c r="P156" s="344">
        <v>42.695089999999993</v>
      </c>
      <c r="Q156" s="344">
        <v>14.836780000000001</v>
      </c>
      <c r="R156" s="345">
        <v>57.531870000000005</v>
      </c>
      <c r="S156" s="7"/>
      <c r="T156" s="7"/>
      <c r="U156" s="7"/>
      <c r="V156" s="7"/>
      <c r="W156" s="7"/>
      <c r="X156" s="7"/>
      <c r="Y156" s="7"/>
      <c r="Z156" s="7"/>
      <c r="AA156" s="7"/>
      <c r="AB156" s="7"/>
    </row>
    <row r="157" spans="1:28" s="315" customFormat="1" x14ac:dyDescent="0.25">
      <c r="A157" s="341"/>
      <c r="B157" s="341"/>
      <c r="C157" s="341"/>
      <c r="D157" s="341"/>
      <c r="E157" s="342">
        <v>475</v>
      </c>
      <c r="F157" s="343">
        <v>36462.378779999999</v>
      </c>
      <c r="G157" s="344">
        <v>9270.3634700000002</v>
      </c>
      <c r="H157" s="344">
        <v>45732.742250000003</v>
      </c>
      <c r="I157" s="344">
        <v>70006.174629999994</v>
      </c>
      <c r="J157" s="344">
        <v>21177.224630000001</v>
      </c>
      <c r="K157" s="344">
        <v>91183.399260000006</v>
      </c>
      <c r="L157" s="344">
        <v>2968.3371299999999</v>
      </c>
      <c r="M157" s="344">
        <v>879.28243000000009</v>
      </c>
      <c r="N157" s="344">
        <v>3847.6195600000001</v>
      </c>
      <c r="O157" s="344">
        <v>140763.76106999998</v>
      </c>
      <c r="P157" s="344">
        <v>40.601980000000005</v>
      </c>
      <c r="Q157" s="344">
        <v>4.9764399999999993</v>
      </c>
      <c r="R157" s="345">
        <v>45.578420000000001</v>
      </c>
      <c r="S157" s="7"/>
      <c r="T157" s="7"/>
      <c r="U157" s="7"/>
      <c r="V157" s="7"/>
      <c r="W157" s="7"/>
      <c r="X157" s="7"/>
      <c r="Y157" s="7"/>
      <c r="Z157" s="7"/>
      <c r="AA157" s="7"/>
      <c r="AB157" s="7"/>
    </row>
    <row r="158" spans="1:28" s="315" customFormat="1" x14ac:dyDescent="0.25">
      <c r="A158" s="341"/>
      <c r="B158" s="341"/>
      <c r="C158" s="341"/>
      <c r="D158" s="341"/>
      <c r="E158" s="342">
        <v>522</v>
      </c>
      <c r="F158" s="343">
        <v>74673.856980000011</v>
      </c>
      <c r="G158" s="344">
        <v>21165.59879</v>
      </c>
      <c r="H158" s="344">
        <v>95839.45577</v>
      </c>
      <c r="I158" s="344">
        <v>122494.67616</v>
      </c>
      <c r="J158" s="344">
        <v>45220.670969999999</v>
      </c>
      <c r="K158" s="344">
        <v>167715.34713000001</v>
      </c>
      <c r="L158" s="344">
        <v>4088.0042899999999</v>
      </c>
      <c r="M158" s="344">
        <v>2392.6354300000003</v>
      </c>
      <c r="N158" s="344">
        <v>6480.6397200000001</v>
      </c>
      <c r="O158" s="344">
        <v>270035.44261999999</v>
      </c>
      <c r="P158" s="344">
        <v>43.837669999999996</v>
      </c>
      <c r="Q158" s="344">
        <v>45.074940000000005</v>
      </c>
      <c r="R158" s="345">
        <v>88.912610000000001</v>
      </c>
      <c r="S158" s="7"/>
      <c r="T158" s="7"/>
      <c r="U158" s="7"/>
      <c r="V158" s="7"/>
      <c r="W158" s="7"/>
      <c r="X158" s="7"/>
      <c r="Y158" s="7"/>
      <c r="Z158" s="7"/>
      <c r="AA158" s="7"/>
      <c r="AB158" s="7"/>
    </row>
    <row r="159" spans="1:28" s="315" customFormat="1" x14ac:dyDescent="0.25">
      <c r="A159" s="341"/>
      <c r="B159" s="341"/>
      <c r="C159" s="341"/>
      <c r="D159" s="341"/>
      <c r="E159" s="342">
        <v>651</v>
      </c>
      <c r="F159" s="343">
        <v>6222.2994200000003</v>
      </c>
      <c r="G159" s="344">
        <v>2905.77439</v>
      </c>
      <c r="H159" s="344">
        <v>9128.0738099999999</v>
      </c>
      <c r="I159" s="344">
        <v>339.76</v>
      </c>
      <c r="J159" s="344">
        <v>89.64452</v>
      </c>
      <c r="K159" s="344">
        <v>429.40451999999999</v>
      </c>
      <c r="L159" s="344">
        <v>2.8300000000000001E-3</v>
      </c>
      <c r="M159" s="344">
        <v>0</v>
      </c>
      <c r="N159" s="344">
        <v>2.8300000000000001E-3</v>
      </c>
      <c r="O159" s="344">
        <v>9557.4811599999994</v>
      </c>
      <c r="P159" s="344">
        <v>4.5295899999999998</v>
      </c>
      <c r="Q159" s="344">
        <v>1.9317599999999999</v>
      </c>
      <c r="R159" s="345">
        <v>6.4613500000000004</v>
      </c>
      <c r="S159" s="7"/>
      <c r="T159" s="7"/>
      <c r="U159" s="7"/>
      <c r="V159" s="7"/>
      <c r="W159" s="7"/>
      <c r="X159" s="7"/>
      <c r="Y159" s="7"/>
      <c r="Z159" s="7"/>
      <c r="AA159" s="7"/>
      <c r="AB159" s="7"/>
    </row>
    <row r="160" spans="1:28" s="315" customFormat="1" x14ac:dyDescent="0.25">
      <c r="A160" s="341"/>
      <c r="B160" s="341"/>
      <c r="C160" s="341"/>
      <c r="D160" s="336" t="s">
        <v>59</v>
      </c>
      <c r="E160" s="337">
        <v>183</v>
      </c>
      <c r="F160" s="338">
        <v>17728.833489999997</v>
      </c>
      <c r="G160" s="339">
        <v>19176.280320000002</v>
      </c>
      <c r="H160" s="339">
        <v>36905.113810000003</v>
      </c>
      <c r="I160" s="339">
        <v>43905.549939999997</v>
      </c>
      <c r="J160" s="339">
        <v>33366.58928</v>
      </c>
      <c r="K160" s="339">
        <v>77272.139219999997</v>
      </c>
      <c r="L160" s="339">
        <v>2026.8699199999999</v>
      </c>
      <c r="M160" s="339">
        <v>1287.9799599999999</v>
      </c>
      <c r="N160" s="339">
        <v>3314.8498799999998</v>
      </c>
      <c r="O160" s="339">
        <v>117492.10291</v>
      </c>
      <c r="P160" s="339">
        <v>35.672919999999998</v>
      </c>
      <c r="Q160" s="339">
        <v>5.2024999999999997</v>
      </c>
      <c r="R160" s="340">
        <v>40.875419999999998</v>
      </c>
      <c r="S160" s="7"/>
      <c r="T160" s="7"/>
      <c r="U160" s="7"/>
      <c r="V160" s="7"/>
      <c r="W160" s="7"/>
      <c r="X160" s="7"/>
      <c r="Y160" s="7"/>
      <c r="Z160" s="7"/>
      <c r="AA160" s="7"/>
      <c r="AB160" s="7"/>
    </row>
    <row r="161" spans="1:28" s="315" customFormat="1" x14ac:dyDescent="0.25">
      <c r="A161" s="341"/>
      <c r="B161" s="341"/>
      <c r="C161" s="341"/>
      <c r="D161" s="341"/>
      <c r="E161" s="342">
        <v>185</v>
      </c>
      <c r="F161" s="343">
        <v>82758.755160000001</v>
      </c>
      <c r="G161" s="344">
        <v>45576.525569999998</v>
      </c>
      <c r="H161" s="344">
        <v>128335.28073</v>
      </c>
      <c r="I161" s="344">
        <v>110681.20465</v>
      </c>
      <c r="J161" s="344">
        <v>88996.31207</v>
      </c>
      <c r="K161" s="344">
        <v>199677.51671999999</v>
      </c>
      <c r="L161" s="344">
        <v>2208.6369100000002</v>
      </c>
      <c r="M161" s="344">
        <v>3420.8251700000001</v>
      </c>
      <c r="N161" s="344">
        <v>5629.4620800000002</v>
      </c>
      <c r="O161" s="344">
        <v>333642.25952999998</v>
      </c>
      <c r="P161" s="344">
        <v>214.90126000000001</v>
      </c>
      <c r="Q161" s="344">
        <v>37.874099999999999</v>
      </c>
      <c r="R161" s="345">
        <v>252.77535999999998</v>
      </c>
      <c r="S161" s="7"/>
      <c r="T161" s="7"/>
      <c r="U161" s="7"/>
      <c r="V161" s="7"/>
      <c r="W161" s="7"/>
      <c r="X161" s="7"/>
      <c r="Y161" s="7"/>
      <c r="Z161" s="7"/>
      <c r="AA161" s="7"/>
      <c r="AB161" s="7"/>
    </row>
    <row r="162" spans="1:28" s="315" customFormat="1" x14ac:dyDescent="0.25">
      <c r="A162" s="341"/>
      <c r="B162" s="341"/>
      <c r="C162" s="341"/>
      <c r="D162" s="341"/>
      <c r="E162" s="342">
        <v>583</v>
      </c>
      <c r="F162" s="343">
        <v>31185.261989999999</v>
      </c>
      <c r="G162" s="344">
        <v>23270.433670000002</v>
      </c>
      <c r="H162" s="344">
        <v>54455.695659999998</v>
      </c>
      <c r="I162" s="344">
        <v>63743.44859</v>
      </c>
      <c r="J162" s="344">
        <v>39589.49929</v>
      </c>
      <c r="K162" s="344">
        <v>103332.94787999999</v>
      </c>
      <c r="L162" s="344">
        <v>1687.7142099999999</v>
      </c>
      <c r="M162" s="344">
        <v>1392.69569</v>
      </c>
      <c r="N162" s="344">
        <v>3080.4099000000001</v>
      </c>
      <c r="O162" s="344">
        <v>160869.05343999999</v>
      </c>
      <c r="P162" s="344">
        <v>14.90706</v>
      </c>
      <c r="Q162" s="344">
        <v>14.906040000000001</v>
      </c>
      <c r="R162" s="345">
        <v>29.813099999999999</v>
      </c>
      <c r="S162" s="7"/>
      <c r="T162" s="7"/>
      <c r="U162" s="7"/>
      <c r="V162" s="7"/>
      <c r="W162" s="7"/>
      <c r="X162" s="7"/>
      <c r="Y162" s="7"/>
      <c r="Z162" s="7"/>
      <c r="AA162" s="7"/>
      <c r="AB162" s="7"/>
    </row>
    <row r="163" spans="1:28" s="315" customFormat="1" x14ac:dyDescent="0.25">
      <c r="A163" s="341"/>
      <c r="B163" s="341"/>
      <c r="C163" s="341"/>
      <c r="D163" s="336" t="s">
        <v>60</v>
      </c>
      <c r="E163" s="337">
        <v>222</v>
      </c>
      <c r="F163" s="338">
        <v>75878.588080000001</v>
      </c>
      <c r="G163" s="339">
        <v>24452.61506</v>
      </c>
      <c r="H163" s="339">
        <v>100331.20314</v>
      </c>
      <c r="I163" s="339">
        <v>66841.700819999998</v>
      </c>
      <c r="J163" s="339">
        <v>48344.671590000005</v>
      </c>
      <c r="K163" s="339">
        <v>115186.37241</v>
      </c>
      <c r="L163" s="339">
        <v>3895.2562900000003</v>
      </c>
      <c r="M163" s="339">
        <v>3560.7169100000001</v>
      </c>
      <c r="N163" s="339">
        <v>7455.9732000000004</v>
      </c>
      <c r="O163" s="339">
        <v>222973.54874999999</v>
      </c>
      <c r="P163" s="339">
        <v>171.82248000000001</v>
      </c>
      <c r="Q163" s="339">
        <v>7.8487799999999996</v>
      </c>
      <c r="R163" s="340">
        <v>179.67126000000002</v>
      </c>
      <c r="S163" s="7"/>
      <c r="T163" s="7"/>
      <c r="U163" s="7"/>
      <c r="V163" s="7"/>
      <c r="W163" s="7"/>
      <c r="X163" s="7"/>
      <c r="Y163" s="7"/>
      <c r="Z163" s="7"/>
      <c r="AA163" s="7"/>
      <c r="AB163" s="7"/>
    </row>
    <row r="164" spans="1:28" s="315" customFormat="1" x14ac:dyDescent="0.25">
      <c r="A164" s="341"/>
      <c r="B164" s="341"/>
      <c r="C164" s="341"/>
      <c r="D164" s="341"/>
      <c r="E164" s="342">
        <v>352</v>
      </c>
      <c r="F164" s="343">
        <v>28622.215539999997</v>
      </c>
      <c r="G164" s="344">
        <v>19428.366910000001</v>
      </c>
      <c r="H164" s="344">
        <v>48050.582450000002</v>
      </c>
      <c r="I164" s="344">
        <v>120021.09467000001</v>
      </c>
      <c r="J164" s="344">
        <v>23394.030640000001</v>
      </c>
      <c r="K164" s="344">
        <v>143415.12531</v>
      </c>
      <c r="L164" s="344">
        <v>1676.1537900000001</v>
      </c>
      <c r="M164" s="344">
        <v>579.27233000000001</v>
      </c>
      <c r="N164" s="344">
        <v>2255.4261200000001</v>
      </c>
      <c r="O164" s="344">
        <v>193721.13388000001</v>
      </c>
      <c r="P164" s="344">
        <v>14.50276</v>
      </c>
      <c r="Q164" s="344">
        <v>3.27989</v>
      </c>
      <c r="R164" s="345">
        <v>17.78265</v>
      </c>
      <c r="S164" s="7"/>
      <c r="T164" s="7"/>
      <c r="U164" s="7"/>
      <c r="V164" s="7"/>
      <c r="W164" s="7"/>
      <c r="X164" s="7"/>
      <c r="Y164" s="7"/>
      <c r="Z164" s="7"/>
      <c r="AA164" s="7"/>
      <c r="AB164" s="7"/>
    </row>
    <row r="165" spans="1:28" s="315" customFormat="1" x14ac:dyDescent="0.25">
      <c r="A165" s="341"/>
      <c r="B165" s="341"/>
      <c r="C165" s="341"/>
      <c r="D165" s="341"/>
      <c r="E165" s="342">
        <v>357</v>
      </c>
      <c r="F165" s="343">
        <v>51741.167399999998</v>
      </c>
      <c r="G165" s="344">
        <v>49459.198250000001</v>
      </c>
      <c r="H165" s="344">
        <v>101200.36565000001</v>
      </c>
      <c r="I165" s="344">
        <v>135383.00090000001</v>
      </c>
      <c r="J165" s="344">
        <v>71364.498980000004</v>
      </c>
      <c r="K165" s="344">
        <v>206747.49987999999</v>
      </c>
      <c r="L165" s="344">
        <v>5131.2480700000006</v>
      </c>
      <c r="M165" s="344">
        <v>2212.7519500000003</v>
      </c>
      <c r="N165" s="344">
        <v>7344.0000199999995</v>
      </c>
      <c r="O165" s="344">
        <v>315291.86554999999</v>
      </c>
      <c r="P165" s="344">
        <v>35.317029999999995</v>
      </c>
      <c r="Q165" s="344">
        <v>7.8181400000000005</v>
      </c>
      <c r="R165" s="345">
        <v>43.135169999999995</v>
      </c>
      <c r="S165" s="7"/>
      <c r="T165" s="7"/>
      <c r="U165" s="7"/>
      <c r="V165" s="7"/>
      <c r="W165" s="7"/>
      <c r="X165" s="7"/>
      <c r="Y165" s="7"/>
      <c r="Z165" s="7"/>
      <c r="AA165" s="7"/>
      <c r="AB165" s="7"/>
    </row>
    <row r="166" spans="1:28" s="315" customFormat="1" x14ac:dyDescent="0.25">
      <c r="A166" s="341"/>
      <c r="B166" s="341"/>
      <c r="C166" s="341"/>
      <c r="D166" s="341"/>
      <c r="E166" s="342">
        <v>404</v>
      </c>
      <c r="F166" s="343">
        <v>18083.70723</v>
      </c>
      <c r="G166" s="344">
        <v>9570.0463500000005</v>
      </c>
      <c r="H166" s="344">
        <v>27653.753579999997</v>
      </c>
      <c r="I166" s="344">
        <v>62792.466919999999</v>
      </c>
      <c r="J166" s="344">
        <v>21016.171329999997</v>
      </c>
      <c r="K166" s="344">
        <v>83808.638250000004</v>
      </c>
      <c r="L166" s="344">
        <v>1301.7757300000001</v>
      </c>
      <c r="M166" s="344">
        <v>3713.8577099999998</v>
      </c>
      <c r="N166" s="344">
        <v>5015.6334400000005</v>
      </c>
      <c r="O166" s="344">
        <v>116478.02527</v>
      </c>
      <c r="P166" s="344">
        <v>16.068469999999998</v>
      </c>
      <c r="Q166" s="344">
        <v>3.2096499999999999</v>
      </c>
      <c r="R166" s="345">
        <v>19.278119999999998</v>
      </c>
      <c r="S166" s="7"/>
      <c r="T166" s="7"/>
      <c r="U166" s="7"/>
      <c r="V166" s="7"/>
      <c r="W166" s="7"/>
      <c r="X166" s="7"/>
      <c r="Y166" s="7"/>
      <c r="Z166" s="7"/>
      <c r="AA166" s="7"/>
      <c r="AB166" s="7"/>
    </row>
    <row r="167" spans="1:28" s="315" customFormat="1" x14ac:dyDescent="0.25">
      <c r="A167" s="341"/>
      <c r="B167" s="341"/>
      <c r="C167" s="341"/>
      <c r="D167" s="341"/>
      <c r="E167" s="342">
        <v>595</v>
      </c>
      <c r="F167" s="343">
        <v>33270.563239999996</v>
      </c>
      <c r="G167" s="344">
        <v>18434.39501</v>
      </c>
      <c r="H167" s="344">
        <v>51704.958250000003</v>
      </c>
      <c r="I167" s="344">
        <v>85554.91747</v>
      </c>
      <c r="J167" s="344">
        <v>30420.096289999998</v>
      </c>
      <c r="K167" s="344">
        <v>115975.01376</v>
      </c>
      <c r="L167" s="344">
        <v>1562.05891</v>
      </c>
      <c r="M167" s="344">
        <v>429.69188000000003</v>
      </c>
      <c r="N167" s="344">
        <v>1991.7507900000001</v>
      </c>
      <c r="O167" s="344">
        <v>169671.72280000002</v>
      </c>
      <c r="P167" s="344">
        <v>19.099709999999998</v>
      </c>
      <c r="Q167" s="344">
        <v>4.1989799999999997</v>
      </c>
      <c r="R167" s="345">
        <v>23.298689999999997</v>
      </c>
      <c r="S167" s="7"/>
      <c r="T167" s="7"/>
      <c r="U167" s="7"/>
      <c r="V167" s="7"/>
      <c r="W167" s="7"/>
      <c r="X167" s="7"/>
      <c r="Y167" s="7"/>
      <c r="Z167" s="7"/>
      <c r="AA167" s="7"/>
      <c r="AB167" s="7"/>
    </row>
    <row r="168" spans="1:28" s="315" customFormat="1" x14ac:dyDescent="0.25">
      <c r="A168" s="341"/>
      <c r="B168" s="341"/>
      <c r="C168" s="341"/>
      <c r="D168" s="341"/>
      <c r="E168" s="342">
        <v>596</v>
      </c>
      <c r="F168" s="343">
        <v>25493.37457</v>
      </c>
      <c r="G168" s="344">
        <v>9061.3472000000002</v>
      </c>
      <c r="H168" s="344">
        <v>34554.721770000004</v>
      </c>
      <c r="I168" s="344">
        <v>55956.368630000004</v>
      </c>
      <c r="J168" s="344">
        <v>19678.18765</v>
      </c>
      <c r="K168" s="344">
        <v>75634.556280000004</v>
      </c>
      <c r="L168" s="344">
        <v>1057.2541100000001</v>
      </c>
      <c r="M168" s="344">
        <v>327.58744999999999</v>
      </c>
      <c r="N168" s="344">
        <v>1384.8415600000001</v>
      </c>
      <c r="O168" s="344">
        <v>111574.11960999999</v>
      </c>
      <c r="P168" s="344">
        <v>11.525919999999999</v>
      </c>
      <c r="Q168" s="344">
        <v>5.1233300000000002</v>
      </c>
      <c r="R168" s="345">
        <v>16.649249999999999</v>
      </c>
      <c r="S168" s="7"/>
      <c r="T168" s="7"/>
      <c r="U168" s="7"/>
      <c r="V168" s="7"/>
      <c r="W168" s="7"/>
      <c r="X168" s="7"/>
      <c r="Y168" s="7"/>
      <c r="Z168" s="7"/>
      <c r="AA168" s="7"/>
      <c r="AB168" s="7"/>
    </row>
    <row r="169" spans="1:28" s="315" customFormat="1" x14ac:dyDescent="0.25">
      <c r="A169" s="341"/>
      <c r="B169" s="341"/>
      <c r="C169" s="341"/>
      <c r="D169" s="336" t="s">
        <v>274</v>
      </c>
      <c r="E169" s="337">
        <v>236</v>
      </c>
      <c r="F169" s="338">
        <v>10137.899880000001</v>
      </c>
      <c r="G169" s="339">
        <v>4536.1882699999996</v>
      </c>
      <c r="H169" s="339">
        <v>14674.08815</v>
      </c>
      <c r="I169" s="339">
        <v>90863.894709999993</v>
      </c>
      <c r="J169" s="339">
        <v>35707.586340000002</v>
      </c>
      <c r="K169" s="339">
        <v>126571.48105</v>
      </c>
      <c r="L169" s="339">
        <v>3647.6978399999998</v>
      </c>
      <c r="M169" s="339">
        <v>1561.5564199999999</v>
      </c>
      <c r="N169" s="339">
        <v>5209.2542599999997</v>
      </c>
      <c r="O169" s="339">
        <v>146454.82346000001</v>
      </c>
      <c r="P169" s="339">
        <v>10.40081</v>
      </c>
      <c r="Q169" s="339">
        <v>2.0197799999999999</v>
      </c>
      <c r="R169" s="340">
        <v>12.420590000000001</v>
      </c>
      <c r="S169" s="7"/>
      <c r="T169" s="7"/>
      <c r="U169" s="7"/>
      <c r="V169" s="7"/>
      <c r="W169" s="7"/>
      <c r="X169" s="7"/>
      <c r="Y169" s="7"/>
      <c r="Z169" s="7"/>
      <c r="AA169" s="7"/>
      <c r="AB169" s="7"/>
    </row>
    <row r="170" spans="1:28" s="315" customFormat="1" x14ac:dyDescent="0.25">
      <c r="A170" s="341"/>
      <c r="B170" s="341"/>
      <c r="C170" s="341"/>
      <c r="D170" s="336" t="s">
        <v>275</v>
      </c>
      <c r="E170" s="337">
        <v>335</v>
      </c>
      <c r="F170" s="338">
        <v>21465.579879999998</v>
      </c>
      <c r="G170" s="339">
        <v>13972.712150000001</v>
      </c>
      <c r="H170" s="339">
        <v>35438.292030000004</v>
      </c>
      <c r="I170" s="339">
        <v>119063.86382</v>
      </c>
      <c r="J170" s="339">
        <v>30931.39284</v>
      </c>
      <c r="K170" s="339">
        <v>149995.25665999998</v>
      </c>
      <c r="L170" s="339">
        <v>2812.30125</v>
      </c>
      <c r="M170" s="339">
        <v>1779.36231</v>
      </c>
      <c r="N170" s="339">
        <v>4591.66356</v>
      </c>
      <c r="O170" s="339">
        <v>190025.21225000001</v>
      </c>
      <c r="P170" s="339">
        <v>33.559989999999999</v>
      </c>
      <c r="Q170" s="339">
        <v>14.513129999999999</v>
      </c>
      <c r="R170" s="340">
        <v>48.073120000000003</v>
      </c>
      <c r="S170" s="7"/>
      <c r="T170" s="7"/>
      <c r="U170" s="7"/>
      <c r="V170" s="7"/>
      <c r="W170" s="7"/>
      <c r="X170" s="7"/>
      <c r="Y170" s="7"/>
      <c r="Z170" s="7"/>
      <c r="AA170" s="7"/>
      <c r="AB170" s="7"/>
    </row>
    <row r="171" spans="1:28" s="315" customFormat="1" x14ac:dyDescent="0.25">
      <c r="A171" s="341"/>
      <c r="B171" s="341"/>
      <c r="C171" s="341"/>
      <c r="D171" s="336" t="s">
        <v>276</v>
      </c>
      <c r="E171" s="337">
        <v>187</v>
      </c>
      <c r="F171" s="338">
        <v>14154.739160000001</v>
      </c>
      <c r="G171" s="339">
        <v>4148.9956899999997</v>
      </c>
      <c r="H171" s="339">
        <v>18303.734850000001</v>
      </c>
      <c r="I171" s="339">
        <v>77500.813989999995</v>
      </c>
      <c r="J171" s="339">
        <v>48755.526749999997</v>
      </c>
      <c r="K171" s="339">
        <v>126256.34074</v>
      </c>
      <c r="L171" s="339">
        <v>1680.01953</v>
      </c>
      <c r="M171" s="339">
        <v>1723.9851299999998</v>
      </c>
      <c r="N171" s="339">
        <v>3404.0046600000001</v>
      </c>
      <c r="O171" s="339">
        <v>147964.08025</v>
      </c>
      <c r="P171" s="339">
        <v>5.7009999999999996</v>
      </c>
      <c r="Q171" s="339">
        <v>0.76060000000000005</v>
      </c>
      <c r="R171" s="340">
        <v>6.4616000000000007</v>
      </c>
      <c r="S171" s="7"/>
      <c r="T171" s="7"/>
      <c r="U171" s="7"/>
      <c r="V171" s="7"/>
      <c r="W171" s="7"/>
      <c r="X171" s="7"/>
      <c r="Y171" s="7"/>
      <c r="Z171" s="7"/>
      <c r="AA171" s="7"/>
      <c r="AB171" s="7"/>
    </row>
    <row r="172" spans="1:28" s="315" customFormat="1" x14ac:dyDescent="0.25">
      <c r="A172" s="341"/>
      <c r="B172" s="341"/>
      <c r="C172" s="341"/>
      <c r="D172" s="341"/>
      <c r="E172" s="342">
        <v>560</v>
      </c>
      <c r="F172" s="343">
        <v>12269.090470000001</v>
      </c>
      <c r="G172" s="344">
        <v>3714.3736600000002</v>
      </c>
      <c r="H172" s="344">
        <v>15983.46413</v>
      </c>
      <c r="I172" s="344">
        <v>51350.34476</v>
      </c>
      <c r="J172" s="344">
        <v>31244.798050000001</v>
      </c>
      <c r="K172" s="344">
        <v>82595.142810000005</v>
      </c>
      <c r="L172" s="344">
        <v>1101.0209499999999</v>
      </c>
      <c r="M172" s="344">
        <v>908.78881000000001</v>
      </c>
      <c r="N172" s="344">
        <v>2009.8097600000001</v>
      </c>
      <c r="O172" s="344">
        <v>100588.4167</v>
      </c>
      <c r="P172" s="344">
        <v>44.328480000000006</v>
      </c>
      <c r="Q172" s="344">
        <v>8.94468</v>
      </c>
      <c r="R172" s="345">
        <v>53.273160000000004</v>
      </c>
      <c r="S172" s="7"/>
      <c r="T172" s="7"/>
      <c r="U172" s="7"/>
      <c r="V172" s="7"/>
      <c r="W172" s="7"/>
      <c r="X172" s="7"/>
      <c r="Y172" s="7"/>
      <c r="Z172" s="7"/>
      <c r="AA172" s="7"/>
      <c r="AB172" s="7"/>
    </row>
    <row r="173" spans="1:28" s="315" customFormat="1" x14ac:dyDescent="0.25">
      <c r="A173" s="341"/>
      <c r="B173" s="341"/>
      <c r="C173" s="341"/>
      <c r="D173" s="341"/>
      <c r="E173" s="342">
        <v>576</v>
      </c>
      <c r="F173" s="343">
        <v>53408.899060000003</v>
      </c>
      <c r="G173" s="344">
        <v>64326.447890000003</v>
      </c>
      <c r="H173" s="344">
        <v>117735.34695000001</v>
      </c>
      <c r="I173" s="344">
        <v>53770.892490000006</v>
      </c>
      <c r="J173" s="344">
        <v>89504.283500000005</v>
      </c>
      <c r="K173" s="344">
        <v>143275.17599000002</v>
      </c>
      <c r="L173" s="344">
        <v>2231.80773</v>
      </c>
      <c r="M173" s="344">
        <v>1066.95901</v>
      </c>
      <c r="N173" s="344">
        <v>3298.76674</v>
      </c>
      <c r="O173" s="344">
        <v>264309.28967999999</v>
      </c>
      <c r="P173" s="344">
        <v>47.511879999999998</v>
      </c>
      <c r="Q173" s="344">
        <v>3.6527500000000002</v>
      </c>
      <c r="R173" s="345">
        <v>51.164629999999995</v>
      </c>
      <c r="S173" s="7"/>
      <c r="T173" s="7"/>
      <c r="U173" s="7"/>
      <c r="V173" s="7"/>
      <c r="W173" s="7"/>
      <c r="X173" s="7"/>
      <c r="Y173" s="7"/>
      <c r="Z173" s="7"/>
      <c r="AA173" s="7"/>
      <c r="AB173" s="7"/>
    </row>
    <row r="174" spans="1:28" s="315" customFormat="1" x14ac:dyDescent="0.25">
      <c r="A174" s="341"/>
      <c r="B174" s="341"/>
      <c r="C174" s="341"/>
      <c r="D174" s="341"/>
      <c r="E174" s="342">
        <v>581</v>
      </c>
      <c r="F174" s="343">
        <v>27791.978469999998</v>
      </c>
      <c r="G174" s="344">
        <v>51941.44788</v>
      </c>
      <c r="H174" s="344">
        <v>79733.426349999994</v>
      </c>
      <c r="I174" s="344">
        <v>44843.190450000002</v>
      </c>
      <c r="J174" s="344">
        <v>57061.267310000003</v>
      </c>
      <c r="K174" s="344">
        <v>101904.45776</v>
      </c>
      <c r="L174" s="344">
        <v>1016.1563100000001</v>
      </c>
      <c r="M174" s="344">
        <v>739.35888999999997</v>
      </c>
      <c r="N174" s="344">
        <v>1755.5152</v>
      </c>
      <c r="O174" s="344">
        <v>183393.39931000001</v>
      </c>
      <c r="P174" s="344">
        <v>7.9009200000000002</v>
      </c>
      <c r="Q174" s="344">
        <v>176.35461999999998</v>
      </c>
      <c r="R174" s="345">
        <v>184.25554</v>
      </c>
      <c r="S174" s="7"/>
      <c r="T174" s="7"/>
      <c r="U174" s="7"/>
      <c r="V174" s="7"/>
      <c r="W174" s="7"/>
      <c r="X174" s="7"/>
      <c r="Y174" s="7"/>
      <c r="Z174" s="7"/>
      <c r="AA174" s="7"/>
      <c r="AB174" s="7"/>
    </row>
    <row r="175" spans="1:28" s="315" customFormat="1" x14ac:dyDescent="0.25">
      <c r="A175" s="341"/>
      <c r="B175" s="341"/>
      <c r="C175" s="341"/>
      <c r="D175" s="336" t="s">
        <v>62</v>
      </c>
      <c r="E175" s="337">
        <v>188</v>
      </c>
      <c r="F175" s="338">
        <v>1073524.8533999999</v>
      </c>
      <c r="G175" s="339">
        <v>884588.42955</v>
      </c>
      <c r="H175" s="339">
        <v>1958113.2829500001</v>
      </c>
      <c r="I175" s="339">
        <v>2154344.23435</v>
      </c>
      <c r="J175" s="339">
        <v>1294407.4727100001</v>
      </c>
      <c r="K175" s="339">
        <v>3448751.7070599999</v>
      </c>
      <c r="L175" s="339">
        <v>117070.12114</v>
      </c>
      <c r="M175" s="339">
        <v>109314.90815</v>
      </c>
      <c r="N175" s="339">
        <v>226385.02929000001</v>
      </c>
      <c r="O175" s="339">
        <v>5633250.0192999998</v>
      </c>
      <c r="P175" s="339">
        <v>8175057.79012</v>
      </c>
      <c r="Q175" s="339">
        <v>3492389.8756999997</v>
      </c>
      <c r="R175" s="340">
        <v>11667447.665819999</v>
      </c>
      <c r="S175" s="7"/>
      <c r="T175" s="7"/>
      <c r="U175" s="7"/>
      <c r="V175" s="7"/>
      <c r="W175" s="7"/>
      <c r="X175" s="7"/>
      <c r="Y175" s="7"/>
      <c r="Z175" s="7"/>
      <c r="AA175" s="7"/>
      <c r="AB175" s="7"/>
    </row>
    <row r="176" spans="1:28" s="315" customFormat="1" x14ac:dyDescent="0.25">
      <c r="A176" s="341"/>
      <c r="B176" s="341"/>
      <c r="C176" s="341"/>
      <c r="D176" s="341"/>
      <c r="E176" s="342">
        <v>189</v>
      </c>
      <c r="F176" s="343">
        <v>291645.92947000003</v>
      </c>
      <c r="G176" s="344">
        <v>404736.75018999999</v>
      </c>
      <c r="H176" s="344">
        <v>696382.67966000002</v>
      </c>
      <c r="I176" s="344">
        <v>125920.22976</v>
      </c>
      <c r="J176" s="344">
        <v>186777.50590000002</v>
      </c>
      <c r="K176" s="344">
        <v>312697.73566000001</v>
      </c>
      <c r="L176" s="344">
        <v>8843.3683000000001</v>
      </c>
      <c r="M176" s="344">
        <v>10892.36642</v>
      </c>
      <c r="N176" s="344">
        <v>19735.73472</v>
      </c>
      <c r="O176" s="344">
        <v>1028816.15004</v>
      </c>
      <c r="P176" s="344">
        <v>262.89944000000003</v>
      </c>
      <c r="Q176" s="344">
        <v>1519.4785900000002</v>
      </c>
      <c r="R176" s="345">
        <v>1782.3780300000001</v>
      </c>
      <c r="S176" s="7"/>
      <c r="T176" s="7"/>
      <c r="U176" s="7"/>
      <c r="V176" s="7"/>
      <c r="W176" s="7"/>
      <c r="X176" s="7"/>
      <c r="Y176" s="7"/>
      <c r="Z176" s="7"/>
      <c r="AA176" s="7"/>
      <c r="AB176" s="7"/>
    </row>
    <row r="177" spans="1:28" s="315" customFormat="1" x14ac:dyDescent="0.25">
      <c r="A177" s="341"/>
      <c r="B177" s="341"/>
      <c r="C177" s="341"/>
      <c r="D177" s="341"/>
      <c r="E177" s="342">
        <v>190</v>
      </c>
      <c r="F177" s="343">
        <v>102096.40306</v>
      </c>
      <c r="G177" s="344">
        <v>36633.074540000001</v>
      </c>
      <c r="H177" s="344">
        <v>138729.47759999998</v>
      </c>
      <c r="I177" s="344">
        <v>53926.713969999997</v>
      </c>
      <c r="J177" s="344">
        <v>68174.578959999999</v>
      </c>
      <c r="K177" s="344">
        <v>122101.29293000001</v>
      </c>
      <c r="L177" s="344">
        <v>1233.3396200000002</v>
      </c>
      <c r="M177" s="344">
        <v>1080.9464800000001</v>
      </c>
      <c r="N177" s="344">
        <v>2314.2861000000003</v>
      </c>
      <c r="O177" s="344">
        <v>263145.05663000001</v>
      </c>
      <c r="P177" s="344">
        <v>12.81401</v>
      </c>
      <c r="Q177" s="344">
        <v>18.195419999999999</v>
      </c>
      <c r="R177" s="345">
        <v>31.009430000000002</v>
      </c>
      <c r="S177" s="7"/>
      <c r="T177" s="7"/>
      <c r="U177" s="7"/>
      <c r="V177" s="7"/>
      <c r="W177" s="7"/>
      <c r="X177" s="7"/>
      <c r="Y177" s="7"/>
      <c r="Z177" s="7"/>
      <c r="AA177" s="7"/>
      <c r="AB177" s="7"/>
    </row>
    <row r="178" spans="1:28" s="315" customFormat="1" x14ac:dyDescent="0.25">
      <c r="A178" s="341"/>
      <c r="B178" s="341"/>
      <c r="C178" s="341"/>
      <c r="D178" s="341"/>
      <c r="E178" s="342">
        <v>191</v>
      </c>
      <c r="F178" s="343">
        <v>60362.339209999998</v>
      </c>
      <c r="G178" s="344">
        <v>215108.66740000001</v>
      </c>
      <c r="H178" s="344">
        <v>275471.00661000004</v>
      </c>
      <c r="I178" s="344">
        <v>62326.076999999997</v>
      </c>
      <c r="J178" s="344">
        <v>96905.446769999995</v>
      </c>
      <c r="K178" s="344">
        <v>159231.52377</v>
      </c>
      <c r="L178" s="344">
        <v>1576.4849099999999</v>
      </c>
      <c r="M178" s="344">
        <v>1325.5211200000001</v>
      </c>
      <c r="N178" s="344">
        <v>2902.00603</v>
      </c>
      <c r="O178" s="344">
        <v>437604.53641</v>
      </c>
      <c r="P178" s="344">
        <v>87.693240000000003</v>
      </c>
      <c r="Q178" s="344">
        <v>44.851769999999995</v>
      </c>
      <c r="R178" s="345">
        <v>132.54501000000002</v>
      </c>
      <c r="S178" s="7"/>
      <c r="T178" s="7"/>
      <c r="U178" s="7"/>
      <c r="V178" s="7"/>
      <c r="W178" s="7"/>
      <c r="X178" s="7"/>
      <c r="Y178" s="7"/>
      <c r="Z178" s="7"/>
      <c r="AA178" s="7"/>
      <c r="AB178" s="7"/>
    </row>
    <row r="179" spans="1:28" s="315" customFormat="1" x14ac:dyDescent="0.25">
      <c r="A179" s="341"/>
      <c r="B179" s="341"/>
      <c r="C179" s="341"/>
      <c r="D179" s="341"/>
      <c r="E179" s="342">
        <v>194</v>
      </c>
      <c r="F179" s="343">
        <v>84222.41926000001</v>
      </c>
      <c r="G179" s="344">
        <v>670126.41839000001</v>
      </c>
      <c r="H179" s="344">
        <v>754348.83765</v>
      </c>
      <c r="I179" s="344">
        <v>98831.2264</v>
      </c>
      <c r="J179" s="344">
        <v>169926.35616</v>
      </c>
      <c r="K179" s="344">
        <v>268757.58256000001</v>
      </c>
      <c r="L179" s="344">
        <v>3472.3604399999999</v>
      </c>
      <c r="M179" s="344">
        <v>3629.2338</v>
      </c>
      <c r="N179" s="344">
        <v>7101.5942400000004</v>
      </c>
      <c r="O179" s="344">
        <v>1030208.01445</v>
      </c>
      <c r="P179" s="344">
        <v>232.60614999999999</v>
      </c>
      <c r="Q179" s="344">
        <v>103.75676</v>
      </c>
      <c r="R179" s="345">
        <v>336.36291</v>
      </c>
      <c r="S179" s="7"/>
      <c r="T179" s="7"/>
      <c r="U179" s="7"/>
      <c r="V179" s="7"/>
      <c r="W179" s="7"/>
      <c r="X179" s="7"/>
      <c r="Y179" s="7"/>
      <c r="Z179" s="7"/>
      <c r="AA179" s="7"/>
      <c r="AB179" s="7"/>
    </row>
    <row r="180" spans="1:28" s="315" customFormat="1" x14ac:dyDescent="0.25">
      <c r="A180" s="341"/>
      <c r="B180" s="341"/>
      <c r="C180" s="341"/>
      <c r="D180" s="341"/>
      <c r="E180" s="342">
        <v>246</v>
      </c>
      <c r="F180" s="343">
        <v>41554.558810000002</v>
      </c>
      <c r="G180" s="344">
        <v>34183.832490000001</v>
      </c>
      <c r="H180" s="344">
        <v>75738.391300000003</v>
      </c>
      <c r="I180" s="344">
        <v>42871.103590000006</v>
      </c>
      <c r="J180" s="344">
        <v>39103.641439999999</v>
      </c>
      <c r="K180" s="344">
        <v>81974.745030000005</v>
      </c>
      <c r="L180" s="344">
        <v>1159.52826</v>
      </c>
      <c r="M180" s="344">
        <v>1805.5215800000001</v>
      </c>
      <c r="N180" s="344">
        <v>2965.0498399999997</v>
      </c>
      <c r="O180" s="344">
        <v>160678.18617</v>
      </c>
      <c r="P180" s="344">
        <v>139.33598000000001</v>
      </c>
      <c r="Q180" s="344">
        <v>28.955269999999999</v>
      </c>
      <c r="R180" s="345">
        <v>168.29124999999999</v>
      </c>
      <c r="S180" s="7"/>
      <c r="T180" s="7"/>
      <c r="U180" s="7"/>
      <c r="V180" s="7"/>
      <c r="W180" s="7"/>
      <c r="X180" s="7"/>
      <c r="Y180" s="7"/>
      <c r="Z180" s="7"/>
      <c r="AA180" s="7"/>
      <c r="AB180" s="7"/>
    </row>
    <row r="181" spans="1:28" s="315" customFormat="1" x14ac:dyDescent="0.25">
      <c r="A181" s="341"/>
      <c r="B181" s="341"/>
      <c r="C181" s="341"/>
      <c r="D181" s="341"/>
      <c r="E181" s="342">
        <v>254</v>
      </c>
      <c r="F181" s="343">
        <v>71167.781209999986</v>
      </c>
      <c r="G181" s="344">
        <v>81562.33008</v>
      </c>
      <c r="H181" s="344">
        <v>152730.11129</v>
      </c>
      <c r="I181" s="344">
        <v>80307.920079999996</v>
      </c>
      <c r="J181" s="344">
        <v>193651.20175000001</v>
      </c>
      <c r="K181" s="344">
        <v>273959.12182999996</v>
      </c>
      <c r="L181" s="344">
        <v>1987.59</v>
      </c>
      <c r="M181" s="344">
        <v>1416.7320300000001</v>
      </c>
      <c r="N181" s="344">
        <v>3404.3220299999998</v>
      </c>
      <c r="O181" s="344">
        <v>430093.55514999997</v>
      </c>
      <c r="P181" s="344">
        <v>19.84421</v>
      </c>
      <c r="Q181" s="344">
        <v>81.897779999999997</v>
      </c>
      <c r="R181" s="345">
        <v>101.74199</v>
      </c>
      <c r="S181" s="7"/>
      <c r="T181" s="7"/>
      <c r="U181" s="7"/>
      <c r="V181" s="7"/>
      <c r="W181" s="7"/>
      <c r="X181" s="7"/>
      <c r="Y181" s="7"/>
      <c r="Z181" s="7"/>
      <c r="AA181" s="7"/>
      <c r="AB181" s="7"/>
    </row>
    <row r="182" spans="1:28" s="315" customFormat="1" x14ac:dyDescent="0.25">
      <c r="A182" s="341"/>
      <c r="B182" s="341"/>
      <c r="C182" s="341"/>
      <c r="D182" s="341"/>
      <c r="E182" s="342">
        <v>416</v>
      </c>
      <c r="F182" s="343">
        <v>26815.50517</v>
      </c>
      <c r="G182" s="344">
        <v>31772.983530000001</v>
      </c>
      <c r="H182" s="344">
        <v>58588.488700000002</v>
      </c>
      <c r="I182" s="344">
        <v>47541.598840000006</v>
      </c>
      <c r="J182" s="344">
        <v>41288.231100000005</v>
      </c>
      <c r="K182" s="344">
        <v>88829.829939999996</v>
      </c>
      <c r="L182" s="344">
        <v>1215.14886</v>
      </c>
      <c r="M182" s="344">
        <v>1679.93651</v>
      </c>
      <c r="N182" s="344">
        <v>2895.0853700000002</v>
      </c>
      <c r="O182" s="344">
        <v>150313.40401</v>
      </c>
      <c r="P182" s="344">
        <v>12.96585</v>
      </c>
      <c r="Q182" s="344">
        <v>23.709259999999997</v>
      </c>
      <c r="R182" s="345">
        <v>36.675110000000004</v>
      </c>
      <c r="S182" s="7"/>
      <c r="T182" s="7"/>
      <c r="U182" s="7"/>
      <c r="V182" s="7"/>
      <c r="W182" s="7"/>
      <c r="X182" s="7"/>
      <c r="Y182" s="7"/>
      <c r="Z182" s="7"/>
      <c r="AA182" s="7"/>
      <c r="AB182" s="7"/>
    </row>
    <row r="183" spans="1:28" s="315" customFormat="1" x14ac:dyDescent="0.25">
      <c r="A183" s="341"/>
      <c r="B183" s="341"/>
      <c r="C183" s="341"/>
      <c r="D183" s="341"/>
      <c r="E183" s="342">
        <v>599</v>
      </c>
      <c r="F183" s="343">
        <v>92082.609349999999</v>
      </c>
      <c r="G183" s="344">
        <v>68666.027170000001</v>
      </c>
      <c r="H183" s="344">
        <v>160748.63652</v>
      </c>
      <c r="I183" s="344">
        <v>90072.607230000009</v>
      </c>
      <c r="J183" s="344">
        <v>126627.17384999999</v>
      </c>
      <c r="K183" s="344">
        <v>216699.78108000002</v>
      </c>
      <c r="L183" s="344">
        <v>2419.5883900000003</v>
      </c>
      <c r="M183" s="344">
        <v>1228.0632599999999</v>
      </c>
      <c r="N183" s="344">
        <v>3647.6516499999998</v>
      </c>
      <c r="O183" s="344">
        <v>381096.06925</v>
      </c>
      <c r="P183" s="344">
        <v>51.539490000000001</v>
      </c>
      <c r="Q183" s="344">
        <v>10.25103</v>
      </c>
      <c r="R183" s="345">
        <v>61.790519999999994</v>
      </c>
      <c r="S183" s="7"/>
      <c r="T183" s="7"/>
      <c r="U183" s="7"/>
      <c r="V183" s="7"/>
      <c r="W183" s="7"/>
      <c r="X183" s="7"/>
      <c r="Y183" s="7"/>
      <c r="Z183" s="7"/>
      <c r="AA183" s="7"/>
      <c r="AB183" s="7"/>
    </row>
    <row r="184" spans="1:28" s="315" customFormat="1" x14ac:dyDescent="0.25">
      <c r="A184" s="341"/>
      <c r="B184" s="341"/>
      <c r="C184" s="341"/>
      <c r="D184" s="341"/>
      <c r="E184" s="342">
        <v>621</v>
      </c>
      <c r="F184" s="343">
        <v>61349.056600000004</v>
      </c>
      <c r="G184" s="344">
        <v>45365.677459999999</v>
      </c>
      <c r="H184" s="344">
        <v>106714.73406</v>
      </c>
      <c r="I184" s="344">
        <v>62272.891609999999</v>
      </c>
      <c r="J184" s="344">
        <v>94393.969729999997</v>
      </c>
      <c r="K184" s="344">
        <v>156666.86134</v>
      </c>
      <c r="L184" s="344">
        <v>4023.4067599999998</v>
      </c>
      <c r="M184" s="344">
        <v>3498.76017</v>
      </c>
      <c r="N184" s="344">
        <v>7522.1669299999994</v>
      </c>
      <c r="O184" s="344">
        <v>270903.76233</v>
      </c>
      <c r="P184" s="344">
        <v>18.89453</v>
      </c>
      <c r="Q184" s="344">
        <v>17.31765</v>
      </c>
      <c r="R184" s="345">
        <v>36.212180000000004</v>
      </c>
      <c r="S184" s="7"/>
      <c r="T184" s="7"/>
      <c r="U184" s="7"/>
      <c r="V184" s="7"/>
      <c r="W184" s="7"/>
      <c r="X184" s="7"/>
      <c r="Y184" s="7"/>
      <c r="Z184" s="7"/>
      <c r="AA184" s="7"/>
      <c r="AB184" s="7"/>
    </row>
    <row r="185" spans="1:28" s="315" customFormat="1" x14ac:dyDescent="0.25">
      <c r="A185" s="341"/>
      <c r="B185" s="341"/>
      <c r="C185" s="341"/>
      <c r="D185" s="341"/>
      <c r="E185" s="342">
        <v>647</v>
      </c>
      <c r="F185" s="343">
        <v>413.46229999999997</v>
      </c>
      <c r="G185" s="344">
        <v>8166.86013</v>
      </c>
      <c r="H185" s="344">
        <v>8580.3224300000002</v>
      </c>
      <c r="I185" s="344">
        <v>11699.27836</v>
      </c>
      <c r="J185" s="344">
        <v>58567.579140000002</v>
      </c>
      <c r="K185" s="344">
        <v>70266.857499999998</v>
      </c>
      <c r="L185" s="344">
        <v>25276.597440000001</v>
      </c>
      <c r="M185" s="344">
        <v>104284.52348999999</v>
      </c>
      <c r="N185" s="344">
        <v>129561.12093</v>
      </c>
      <c r="O185" s="344">
        <v>208408.30086000002</v>
      </c>
      <c r="P185" s="344">
        <v>6.8180000000000004E-2</v>
      </c>
      <c r="Q185" s="344">
        <v>0</v>
      </c>
      <c r="R185" s="345">
        <v>6.8180000000000004E-2</v>
      </c>
      <c r="S185" s="7"/>
      <c r="T185" s="7"/>
      <c r="U185" s="7"/>
      <c r="V185" s="7"/>
      <c r="W185" s="7"/>
      <c r="X185" s="7"/>
      <c r="Y185" s="7"/>
      <c r="Z185" s="7"/>
      <c r="AA185" s="7"/>
      <c r="AB185" s="7"/>
    </row>
    <row r="186" spans="1:28" s="315" customFormat="1" x14ac:dyDescent="0.25">
      <c r="A186" s="341"/>
      <c r="B186" s="341"/>
      <c r="C186" s="341"/>
      <c r="D186" s="341"/>
      <c r="E186" s="342">
        <v>677</v>
      </c>
      <c r="F186" s="343">
        <v>164.50147000000001</v>
      </c>
      <c r="G186" s="344">
        <v>1252.26962</v>
      </c>
      <c r="H186" s="344">
        <v>1416.7710900000002</v>
      </c>
      <c r="I186" s="344">
        <v>4273.7755399999996</v>
      </c>
      <c r="J186" s="344">
        <v>18759.404460000002</v>
      </c>
      <c r="K186" s="344">
        <v>23033.18</v>
      </c>
      <c r="L186" s="344">
        <v>11935.15898</v>
      </c>
      <c r="M186" s="344">
        <v>24106.273420000001</v>
      </c>
      <c r="N186" s="344">
        <v>36041.432399999998</v>
      </c>
      <c r="O186" s="344">
        <v>60491.38349</v>
      </c>
      <c r="P186" s="344">
        <v>3.2570000000000002E-2</v>
      </c>
      <c r="Q186" s="344">
        <v>3.7880000000000004E-2</v>
      </c>
      <c r="R186" s="345">
        <v>7.0449999999999999E-2</v>
      </c>
      <c r="S186" s="7"/>
      <c r="T186" s="7"/>
      <c r="U186" s="7"/>
      <c r="V186" s="7"/>
      <c r="W186" s="7"/>
      <c r="X186" s="7"/>
      <c r="Y186" s="7"/>
      <c r="Z186" s="7"/>
      <c r="AA186" s="7"/>
      <c r="AB186" s="7"/>
    </row>
    <row r="187" spans="1:28" s="315" customFormat="1" x14ac:dyDescent="0.25">
      <c r="A187" s="341"/>
      <c r="B187" s="341"/>
      <c r="C187" s="341"/>
      <c r="D187" s="336" t="s">
        <v>84</v>
      </c>
      <c r="E187" s="337">
        <v>195</v>
      </c>
      <c r="F187" s="338">
        <v>42063.418880000005</v>
      </c>
      <c r="G187" s="339">
        <v>12213.78038</v>
      </c>
      <c r="H187" s="339">
        <v>54277.199260000001</v>
      </c>
      <c r="I187" s="339">
        <v>131437.52015999999</v>
      </c>
      <c r="J187" s="339">
        <v>33557.849329999997</v>
      </c>
      <c r="K187" s="339">
        <v>164995.36949000001</v>
      </c>
      <c r="L187" s="339">
        <v>4448.1920399999999</v>
      </c>
      <c r="M187" s="339">
        <v>1117.1429900000001</v>
      </c>
      <c r="N187" s="339">
        <v>5565.3350300000002</v>
      </c>
      <c r="O187" s="339">
        <v>224837.90377999999</v>
      </c>
      <c r="P187" s="339">
        <v>21.36243</v>
      </c>
      <c r="Q187" s="339">
        <v>5.6363300000000001</v>
      </c>
      <c r="R187" s="340">
        <v>26.998759999999997</v>
      </c>
      <c r="S187" s="7"/>
      <c r="T187" s="7"/>
      <c r="U187" s="7"/>
      <c r="V187" s="7"/>
      <c r="W187" s="7"/>
      <c r="X187" s="7"/>
      <c r="Y187" s="7"/>
      <c r="Z187" s="7"/>
      <c r="AA187" s="7"/>
      <c r="AB187" s="7"/>
    </row>
    <row r="188" spans="1:28" s="315" customFormat="1" x14ac:dyDescent="0.25">
      <c r="A188" s="341"/>
      <c r="B188" s="341"/>
      <c r="C188" s="341"/>
      <c r="D188" s="341"/>
      <c r="E188" s="342">
        <v>419</v>
      </c>
      <c r="F188" s="343">
        <v>16848.85096</v>
      </c>
      <c r="G188" s="344">
        <v>7243.5048399999996</v>
      </c>
      <c r="H188" s="344">
        <v>24092.355800000001</v>
      </c>
      <c r="I188" s="344">
        <v>135169.83296</v>
      </c>
      <c r="J188" s="344">
        <v>17996.64372</v>
      </c>
      <c r="K188" s="344">
        <v>153166.47668000002</v>
      </c>
      <c r="L188" s="344">
        <v>1693.9374499999999</v>
      </c>
      <c r="M188" s="344">
        <v>1264.65996</v>
      </c>
      <c r="N188" s="344">
        <v>2958.5974100000003</v>
      </c>
      <c r="O188" s="344">
        <v>180217.42989</v>
      </c>
      <c r="P188" s="344">
        <v>19.065429999999999</v>
      </c>
      <c r="Q188" s="344">
        <v>5.2563000000000004</v>
      </c>
      <c r="R188" s="345">
        <v>24.321729999999999</v>
      </c>
      <c r="S188" s="7"/>
      <c r="T188" s="7"/>
      <c r="U188" s="7"/>
      <c r="V188" s="7"/>
      <c r="W188" s="7"/>
      <c r="X188" s="7"/>
      <c r="Y188" s="7"/>
      <c r="Z188" s="7"/>
      <c r="AA188" s="7"/>
      <c r="AB188" s="7"/>
    </row>
    <row r="189" spans="1:28" s="315" customFormat="1" x14ac:dyDescent="0.25">
      <c r="A189" s="341"/>
      <c r="B189" s="341"/>
      <c r="C189" s="341"/>
      <c r="D189" s="336" t="s">
        <v>69</v>
      </c>
      <c r="E189" s="337">
        <v>240</v>
      </c>
      <c r="F189" s="338">
        <v>99578.986909999992</v>
      </c>
      <c r="G189" s="339">
        <v>71653.734689999997</v>
      </c>
      <c r="H189" s="339">
        <v>171232.72159999999</v>
      </c>
      <c r="I189" s="339">
        <v>103709.10872</v>
      </c>
      <c r="J189" s="339">
        <v>124004.09032999999</v>
      </c>
      <c r="K189" s="339">
        <v>227713.19905000002</v>
      </c>
      <c r="L189" s="339">
        <v>4401.5159299999996</v>
      </c>
      <c r="M189" s="339">
        <v>4088.4017999999996</v>
      </c>
      <c r="N189" s="339">
        <v>8489.917730000001</v>
      </c>
      <c r="O189" s="339">
        <v>407435.83837999997</v>
      </c>
      <c r="P189" s="339">
        <v>51.389720000000004</v>
      </c>
      <c r="Q189" s="339">
        <v>15.18868</v>
      </c>
      <c r="R189" s="340">
        <v>66.578399999999988</v>
      </c>
      <c r="S189" s="7"/>
      <c r="T189" s="7"/>
      <c r="U189" s="7"/>
      <c r="V189" s="7"/>
      <c r="W189" s="7"/>
      <c r="X189" s="7"/>
      <c r="Y189" s="7"/>
      <c r="Z189" s="7"/>
      <c r="AA189" s="7"/>
      <c r="AB189" s="7"/>
    </row>
    <row r="190" spans="1:28" s="315" customFormat="1" x14ac:dyDescent="0.25">
      <c r="A190" s="341"/>
      <c r="B190" s="341"/>
      <c r="C190" s="341"/>
      <c r="D190" s="341"/>
      <c r="E190" s="342">
        <v>241</v>
      </c>
      <c r="F190" s="343">
        <v>155228.02211000002</v>
      </c>
      <c r="G190" s="344">
        <v>154379.53769999999</v>
      </c>
      <c r="H190" s="344">
        <v>309607.55981000001</v>
      </c>
      <c r="I190" s="344">
        <v>217477.89106999998</v>
      </c>
      <c r="J190" s="344">
        <v>262160.53508</v>
      </c>
      <c r="K190" s="344">
        <v>479638.42614999996</v>
      </c>
      <c r="L190" s="344">
        <v>8985.3987799999995</v>
      </c>
      <c r="M190" s="344">
        <v>9034.2204199999996</v>
      </c>
      <c r="N190" s="344">
        <v>18019.619200000001</v>
      </c>
      <c r="O190" s="344">
        <v>807265.60515999992</v>
      </c>
      <c r="P190" s="344">
        <v>108.47813000000001</v>
      </c>
      <c r="Q190" s="344">
        <v>62.936459999999997</v>
      </c>
      <c r="R190" s="345">
        <v>171.41459</v>
      </c>
      <c r="S190" s="7"/>
      <c r="T190" s="7"/>
      <c r="U190" s="7"/>
      <c r="V190" s="7"/>
      <c r="W190" s="7"/>
      <c r="X190" s="7"/>
      <c r="Y190" s="7"/>
      <c r="Z190" s="7"/>
      <c r="AA190" s="7"/>
      <c r="AB190" s="7"/>
    </row>
    <row r="191" spans="1:28" s="315" customFormat="1" x14ac:dyDescent="0.25">
      <c r="A191" s="341"/>
      <c r="B191" s="341"/>
      <c r="C191" s="341"/>
      <c r="D191" s="341"/>
      <c r="E191" s="342">
        <v>239</v>
      </c>
      <c r="F191" s="343">
        <v>27045.778030000001</v>
      </c>
      <c r="G191" s="344">
        <v>44005.53026</v>
      </c>
      <c r="H191" s="344">
        <v>71051.308290000001</v>
      </c>
      <c r="I191" s="344">
        <v>61145.679490000002</v>
      </c>
      <c r="J191" s="344">
        <v>86870.916110000006</v>
      </c>
      <c r="K191" s="344">
        <v>148016.5956</v>
      </c>
      <c r="L191" s="344">
        <v>910.44846999999993</v>
      </c>
      <c r="M191" s="344">
        <v>2936.2955000000002</v>
      </c>
      <c r="N191" s="344">
        <v>3846.74397</v>
      </c>
      <c r="O191" s="344">
        <v>222914.64786000003</v>
      </c>
      <c r="P191" s="344">
        <v>12.657200000000001</v>
      </c>
      <c r="Q191" s="344">
        <v>6.3699200000000005</v>
      </c>
      <c r="R191" s="345">
        <v>19.02712</v>
      </c>
      <c r="S191" s="7"/>
      <c r="T191" s="7"/>
      <c r="U191" s="7"/>
      <c r="V191" s="7"/>
      <c r="W191" s="7"/>
      <c r="X191" s="7"/>
      <c r="Y191" s="7"/>
      <c r="Z191" s="7"/>
      <c r="AA191" s="7"/>
      <c r="AB191" s="7"/>
    </row>
    <row r="192" spans="1:28" s="315" customFormat="1" x14ac:dyDescent="0.25">
      <c r="A192" s="341"/>
      <c r="B192" s="341"/>
      <c r="C192" s="341"/>
      <c r="D192" s="341"/>
      <c r="E192" s="342">
        <v>556</v>
      </c>
      <c r="F192" s="343">
        <v>428.35629</v>
      </c>
      <c r="G192" s="344">
        <v>864.35974999999996</v>
      </c>
      <c r="H192" s="344">
        <v>1292.71604</v>
      </c>
      <c r="I192" s="344">
        <v>17800.21788</v>
      </c>
      <c r="J192" s="344">
        <v>61083.074820000002</v>
      </c>
      <c r="K192" s="344">
        <v>78883.292700000005</v>
      </c>
      <c r="L192" s="344">
        <v>11179.794310000001</v>
      </c>
      <c r="M192" s="344">
        <v>28678.20736</v>
      </c>
      <c r="N192" s="344">
        <v>39858.001670000005</v>
      </c>
      <c r="O192" s="344">
        <v>120034.01041</v>
      </c>
      <c r="P192" s="344">
        <v>4.5219999999999996E-2</v>
      </c>
      <c r="Q192" s="344">
        <v>0.1318</v>
      </c>
      <c r="R192" s="345">
        <v>0.17702000000000001</v>
      </c>
      <c r="S192" s="7"/>
      <c r="T192" s="7"/>
      <c r="U192" s="7"/>
      <c r="V192" s="7"/>
      <c r="W192" s="7"/>
      <c r="X192" s="7"/>
      <c r="Y192" s="7"/>
      <c r="Z192" s="7"/>
      <c r="AA192" s="7"/>
      <c r="AB192" s="7"/>
    </row>
    <row r="193" spans="1:28" s="315" customFormat="1" x14ac:dyDescent="0.25">
      <c r="A193" s="341"/>
      <c r="B193" s="341"/>
      <c r="C193" s="341"/>
      <c r="D193" s="341"/>
      <c r="E193" s="342">
        <v>591</v>
      </c>
      <c r="F193" s="343">
        <v>11374.49029</v>
      </c>
      <c r="G193" s="344">
        <v>5161.4653499999995</v>
      </c>
      <c r="H193" s="344">
        <v>16535.95564</v>
      </c>
      <c r="I193" s="344">
        <v>34745.176590000003</v>
      </c>
      <c r="J193" s="344">
        <v>51199.134490000004</v>
      </c>
      <c r="K193" s="344">
        <v>85944.311079999999</v>
      </c>
      <c r="L193" s="344">
        <v>3177.88978</v>
      </c>
      <c r="M193" s="344">
        <v>2017.56105</v>
      </c>
      <c r="N193" s="344">
        <v>5195.4508299999998</v>
      </c>
      <c r="O193" s="344">
        <v>107675.71755</v>
      </c>
      <c r="P193" s="344">
        <v>11.76679</v>
      </c>
      <c r="Q193" s="344">
        <v>3.4569099999999997</v>
      </c>
      <c r="R193" s="345">
        <v>15.223700000000001</v>
      </c>
      <c r="S193" s="7"/>
      <c r="T193" s="7"/>
      <c r="U193" s="7"/>
      <c r="V193" s="7"/>
      <c r="W193" s="7"/>
      <c r="X193" s="7"/>
      <c r="Y193" s="7"/>
      <c r="Z193" s="7"/>
      <c r="AA193" s="7"/>
      <c r="AB193" s="7"/>
    </row>
    <row r="194" spans="1:28" s="315" customFormat="1" x14ac:dyDescent="0.25">
      <c r="A194" s="341"/>
      <c r="B194" s="341"/>
      <c r="C194" s="341"/>
      <c r="D194" s="336" t="s">
        <v>65</v>
      </c>
      <c r="E194" s="337">
        <v>199</v>
      </c>
      <c r="F194" s="338">
        <v>5534269.4390600007</v>
      </c>
      <c r="G194" s="339">
        <v>4413424.0371700004</v>
      </c>
      <c r="H194" s="339">
        <v>9947693.4762299992</v>
      </c>
      <c r="I194" s="339">
        <v>1917345.51302</v>
      </c>
      <c r="J194" s="339">
        <v>1956595.80152</v>
      </c>
      <c r="K194" s="339">
        <v>3873941.3145400002</v>
      </c>
      <c r="L194" s="339">
        <v>1629155.8467600001</v>
      </c>
      <c r="M194" s="339">
        <v>1263146.9415799999</v>
      </c>
      <c r="N194" s="339">
        <v>2892302.78834</v>
      </c>
      <c r="O194" s="339">
        <v>16713937.57911</v>
      </c>
      <c r="P194" s="339">
        <v>18311237.370509997</v>
      </c>
      <c r="Q194" s="339">
        <v>10803739.033739999</v>
      </c>
      <c r="R194" s="340">
        <v>29114976.40425</v>
      </c>
      <c r="S194" s="7"/>
      <c r="T194" s="7"/>
      <c r="U194" s="7"/>
      <c r="V194" s="7"/>
      <c r="W194" s="7"/>
      <c r="X194" s="7"/>
      <c r="Y194" s="7"/>
      <c r="Z194" s="7"/>
      <c r="AA194" s="7"/>
      <c r="AB194" s="7"/>
    </row>
    <row r="195" spans="1:28" s="315" customFormat="1" x14ac:dyDescent="0.25">
      <c r="A195" s="341"/>
      <c r="B195" s="341"/>
      <c r="C195" s="341"/>
      <c r="D195" s="341"/>
      <c r="E195" s="342">
        <v>201</v>
      </c>
      <c r="F195" s="343">
        <v>96019.071420000007</v>
      </c>
      <c r="G195" s="344">
        <v>119515.12922</v>
      </c>
      <c r="H195" s="344">
        <v>215534.20064</v>
      </c>
      <c r="I195" s="344">
        <v>62536.61724</v>
      </c>
      <c r="J195" s="344">
        <v>80268.900999999998</v>
      </c>
      <c r="K195" s="344">
        <v>142805.51824</v>
      </c>
      <c r="L195" s="344">
        <v>889.16578000000004</v>
      </c>
      <c r="M195" s="344">
        <v>1896.4770600000002</v>
      </c>
      <c r="N195" s="344">
        <v>2785.64284</v>
      </c>
      <c r="O195" s="344">
        <v>361125.36172000004</v>
      </c>
      <c r="P195" s="344">
        <v>63.045190000000005</v>
      </c>
      <c r="Q195" s="344">
        <v>36.648800000000001</v>
      </c>
      <c r="R195" s="345">
        <v>99.693989999999999</v>
      </c>
      <c r="S195" s="7"/>
      <c r="T195" s="7"/>
      <c r="U195" s="7"/>
      <c r="V195" s="7"/>
      <c r="W195" s="7"/>
      <c r="X195" s="7"/>
      <c r="Y195" s="7"/>
      <c r="Z195" s="7"/>
      <c r="AA195" s="7"/>
      <c r="AB195" s="7"/>
    </row>
    <row r="196" spans="1:28" s="315" customFormat="1" x14ac:dyDescent="0.25">
      <c r="A196" s="341"/>
      <c r="B196" s="341"/>
      <c r="C196" s="341"/>
      <c r="D196" s="341"/>
      <c r="E196" s="342">
        <v>202</v>
      </c>
      <c r="F196" s="343">
        <v>69012.414780000006</v>
      </c>
      <c r="G196" s="344">
        <v>109382.11254999999</v>
      </c>
      <c r="H196" s="344">
        <v>178394.52733000001</v>
      </c>
      <c r="I196" s="344">
        <v>63944.652869999998</v>
      </c>
      <c r="J196" s="344">
        <v>177866.34762000002</v>
      </c>
      <c r="K196" s="344">
        <v>241811.00049000001</v>
      </c>
      <c r="L196" s="344">
        <v>2731.0163399999997</v>
      </c>
      <c r="M196" s="344">
        <v>869.33828000000005</v>
      </c>
      <c r="N196" s="344">
        <v>3600.3546200000001</v>
      </c>
      <c r="O196" s="344">
        <v>423805.88244000002</v>
      </c>
      <c r="P196" s="344">
        <v>19.693919999999999</v>
      </c>
      <c r="Q196" s="344">
        <v>15.62593</v>
      </c>
      <c r="R196" s="345">
        <v>35.319849999999995</v>
      </c>
      <c r="S196" s="7"/>
      <c r="T196" s="7"/>
      <c r="U196" s="7"/>
      <c r="V196" s="7"/>
      <c r="W196" s="7"/>
      <c r="X196" s="7"/>
      <c r="Y196" s="7"/>
      <c r="Z196" s="7"/>
      <c r="AA196" s="7"/>
      <c r="AB196" s="7"/>
    </row>
    <row r="197" spans="1:28" s="315" customFormat="1" x14ac:dyDescent="0.25">
      <c r="A197" s="341"/>
      <c r="B197" s="341"/>
      <c r="C197" s="341"/>
      <c r="D197" s="341"/>
      <c r="E197" s="342">
        <v>252</v>
      </c>
      <c r="F197" s="343">
        <v>90102.940709999995</v>
      </c>
      <c r="G197" s="344">
        <v>103968.74370000001</v>
      </c>
      <c r="H197" s="344">
        <v>194071.68440999999</v>
      </c>
      <c r="I197" s="344">
        <v>63629.413659999998</v>
      </c>
      <c r="J197" s="344">
        <v>142592.30681000001</v>
      </c>
      <c r="K197" s="344">
        <v>206221.72047</v>
      </c>
      <c r="L197" s="344">
        <v>2119.04358</v>
      </c>
      <c r="M197" s="344">
        <v>2532.0352000000003</v>
      </c>
      <c r="N197" s="344">
        <v>4651.0787799999998</v>
      </c>
      <c r="O197" s="344">
        <v>404944.48366000003</v>
      </c>
      <c r="P197" s="344">
        <v>72992.658909999998</v>
      </c>
      <c r="Q197" s="344">
        <v>74.266890000000004</v>
      </c>
      <c r="R197" s="345">
        <v>73066.925799999997</v>
      </c>
      <c r="S197" s="7"/>
      <c r="T197" s="7"/>
      <c r="U197" s="7"/>
      <c r="V197" s="7"/>
      <c r="W197" s="7"/>
      <c r="X197" s="7"/>
      <c r="Y197" s="7"/>
      <c r="Z197" s="7"/>
      <c r="AA197" s="7"/>
      <c r="AB197" s="7"/>
    </row>
    <row r="198" spans="1:28" s="315" customFormat="1" x14ac:dyDescent="0.25">
      <c r="A198" s="341"/>
      <c r="B198" s="341"/>
      <c r="C198" s="341"/>
      <c r="D198" s="341"/>
      <c r="E198" s="342">
        <v>301</v>
      </c>
      <c r="F198" s="343">
        <v>213909.05369</v>
      </c>
      <c r="G198" s="344">
        <v>309789.60449</v>
      </c>
      <c r="H198" s="344">
        <v>523698.65818000003</v>
      </c>
      <c r="I198" s="344">
        <v>120049.39995000001</v>
      </c>
      <c r="J198" s="344">
        <v>225419.35159000001</v>
      </c>
      <c r="K198" s="344">
        <v>345468.75154000003</v>
      </c>
      <c r="L198" s="344">
        <v>5934.3309900000004</v>
      </c>
      <c r="M198" s="344">
        <v>3521.7421300000001</v>
      </c>
      <c r="N198" s="344">
        <v>9456.0731199999991</v>
      </c>
      <c r="O198" s="344">
        <v>878623.48284000007</v>
      </c>
      <c r="P198" s="344">
        <v>83.885859999999994</v>
      </c>
      <c r="Q198" s="344">
        <v>51.431890000000003</v>
      </c>
      <c r="R198" s="345">
        <v>135.31774999999999</v>
      </c>
      <c r="S198" s="7"/>
      <c r="T198" s="7"/>
      <c r="U198" s="7"/>
      <c r="V198" s="7"/>
      <c r="W198" s="7"/>
      <c r="X198" s="7"/>
      <c r="Y198" s="7"/>
      <c r="Z198" s="7"/>
      <c r="AA198" s="7"/>
      <c r="AB198" s="7"/>
    </row>
    <row r="199" spans="1:28" s="315" customFormat="1" x14ac:dyDescent="0.25">
      <c r="A199" s="341"/>
      <c r="B199" s="341"/>
      <c r="C199" s="341"/>
      <c r="D199" s="341"/>
      <c r="E199" s="342">
        <v>340</v>
      </c>
      <c r="F199" s="343">
        <v>181186.51253000001</v>
      </c>
      <c r="G199" s="344">
        <v>253893.48072999998</v>
      </c>
      <c r="H199" s="344">
        <v>435079.99326000002</v>
      </c>
      <c r="I199" s="344">
        <v>128226.45234999999</v>
      </c>
      <c r="J199" s="344">
        <v>146205.12758999999</v>
      </c>
      <c r="K199" s="344">
        <v>274431.57994000003</v>
      </c>
      <c r="L199" s="344">
        <v>3471.4981000000002</v>
      </c>
      <c r="M199" s="344">
        <v>13997.30946</v>
      </c>
      <c r="N199" s="344">
        <v>17468.807559999997</v>
      </c>
      <c r="O199" s="344">
        <v>726980.38075999997</v>
      </c>
      <c r="P199" s="344">
        <v>261.77830999999998</v>
      </c>
      <c r="Q199" s="344">
        <v>146.92354999999998</v>
      </c>
      <c r="R199" s="345">
        <v>408.70186000000001</v>
      </c>
      <c r="S199" s="7"/>
      <c r="T199" s="7"/>
      <c r="U199" s="7"/>
      <c r="V199" s="7"/>
      <c r="W199" s="7"/>
      <c r="X199" s="7"/>
      <c r="Y199" s="7"/>
      <c r="Z199" s="7"/>
      <c r="AA199" s="7"/>
      <c r="AB199" s="7"/>
    </row>
    <row r="200" spans="1:28" s="315" customFormat="1" x14ac:dyDescent="0.25">
      <c r="A200" s="341"/>
      <c r="B200" s="341"/>
      <c r="C200" s="341"/>
      <c r="D200" s="341"/>
      <c r="E200" s="342">
        <v>343</v>
      </c>
      <c r="F200" s="343">
        <v>37869.50258</v>
      </c>
      <c r="G200" s="344">
        <v>59277.733890000003</v>
      </c>
      <c r="H200" s="344">
        <v>97147.236470000003</v>
      </c>
      <c r="I200" s="344">
        <v>70885.565150000009</v>
      </c>
      <c r="J200" s="344">
        <v>133238.52950999999</v>
      </c>
      <c r="K200" s="344">
        <v>204124.09466</v>
      </c>
      <c r="L200" s="344">
        <v>2252.60455</v>
      </c>
      <c r="M200" s="344">
        <v>2734.5374400000001</v>
      </c>
      <c r="N200" s="344">
        <v>4987.1419900000001</v>
      </c>
      <c r="O200" s="344">
        <v>306258.47311999998</v>
      </c>
      <c r="P200" s="344">
        <v>86.974100000000007</v>
      </c>
      <c r="Q200" s="344">
        <v>36.175739999999998</v>
      </c>
      <c r="R200" s="345">
        <v>123.14984</v>
      </c>
      <c r="S200" s="7"/>
      <c r="T200" s="7"/>
      <c r="U200" s="7"/>
      <c r="V200" s="7"/>
      <c r="W200" s="7"/>
      <c r="X200" s="7"/>
      <c r="Y200" s="7"/>
      <c r="Z200" s="7"/>
      <c r="AA200" s="7"/>
      <c r="AB200" s="7"/>
    </row>
    <row r="201" spans="1:28" s="315" customFormat="1" x14ac:dyDescent="0.25">
      <c r="A201" s="341"/>
      <c r="B201" s="341"/>
      <c r="C201" s="341"/>
      <c r="D201" s="341"/>
      <c r="E201" s="342">
        <v>553</v>
      </c>
      <c r="F201" s="343">
        <v>4144.7072200000002</v>
      </c>
      <c r="G201" s="344">
        <v>3431.79331</v>
      </c>
      <c r="H201" s="344">
        <v>7576.5005300000003</v>
      </c>
      <c r="I201" s="344">
        <v>9144.4979899999998</v>
      </c>
      <c r="J201" s="344">
        <v>33359.38104</v>
      </c>
      <c r="K201" s="344">
        <v>42503.879030000004</v>
      </c>
      <c r="L201" s="344">
        <v>16242.57222</v>
      </c>
      <c r="M201" s="344">
        <v>43387.653729999998</v>
      </c>
      <c r="N201" s="344">
        <v>59630.22595</v>
      </c>
      <c r="O201" s="344">
        <v>109710.60551000001</v>
      </c>
      <c r="P201" s="344">
        <v>1.3390000000000001E-2</v>
      </c>
      <c r="Q201" s="344">
        <v>2.5272399999999999</v>
      </c>
      <c r="R201" s="345">
        <v>2.5406300000000002</v>
      </c>
      <c r="S201" s="7"/>
      <c r="T201" s="7"/>
      <c r="U201" s="7"/>
      <c r="V201" s="7"/>
      <c r="W201" s="7"/>
      <c r="X201" s="7"/>
      <c r="Y201" s="7"/>
      <c r="Z201" s="7"/>
      <c r="AA201" s="7"/>
      <c r="AB201" s="7"/>
    </row>
    <row r="202" spans="1:28" s="315" customFormat="1" x14ac:dyDescent="0.25">
      <c r="A202" s="341"/>
      <c r="B202" s="341"/>
      <c r="C202" s="341"/>
      <c r="D202" s="341"/>
      <c r="E202" s="342">
        <v>554</v>
      </c>
      <c r="F202" s="343">
        <v>1301.0399399999999</v>
      </c>
      <c r="G202" s="344">
        <v>10640.722109999999</v>
      </c>
      <c r="H202" s="344">
        <v>11941.762050000001</v>
      </c>
      <c r="I202" s="344">
        <v>11733.44139</v>
      </c>
      <c r="J202" s="344">
        <v>81187.044170000008</v>
      </c>
      <c r="K202" s="344">
        <v>92920.485560000001</v>
      </c>
      <c r="L202" s="344">
        <v>19880.554889999999</v>
      </c>
      <c r="M202" s="344">
        <v>26260.628510000002</v>
      </c>
      <c r="N202" s="344">
        <v>46141.183400000002</v>
      </c>
      <c r="O202" s="344">
        <v>151003.43101</v>
      </c>
      <c r="P202" s="344">
        <v>9.5010000000000011E-2</v>
      </c>
      <c r="Q202" s="344">
        <v>0.10588</v>
      </c>
      <c r="R202" s="345">
        <v>0.20088999999999999</v>
      </c>
      <c r="S202" s="7"/>
      <c r="T202" s="7"/>
      <c r="U202" s="7"/>
      <c r="V202" s="7"/>
      <c r="W202" s="7"/>
      <c r="X202" s="7"/>
      <c r="Y202" s="7"/>
      <c r="Z202" s="7"/>
      <c r="AA202" s="7"/>
      <c r="AB202" s="7"/>
    </row>
    <row r="203" spans="1:28" s="315" customFormat="1" x14ac:dyDescent="0.25">
      <c r="A203" s="341"/>
      <c r="B203" s="341"/>
      <c r="C203" s="341"/>
      <c r="D203" s="341"/>
      <c r="E203" s="342">
        <v>557</v>
      </c>
      <c r="F203" s="343">
        <v>5832.5063799999998</v>
      </c>
      <c r="G203" s="344">
        <v>24969.528300000002</v>
      </c>
      <c r="H203" s="344">
        <v>30802.034680000001</v>
      </c>
      <c r="I203" s="344">
        <v>20240.855889999999</v>
      </c>
      <c r="J203" s="344">
        <v>91788.436000000002</v>
      </c>
      <c r="K203" s="344">
        <v>112029.29189000001</v>
      </c>
      <c r="L203" s="344">
        <v>39770.068920000005</v>
      </c>
      <c r="M203" s="344">
        <v>327192.59758999996</v>
      </c>
      <c r="N203" s="344">
        <v>366962.66651000001</v>
      </c>
      <c r="O203" s="344">
        <v>509793.99307999999</v>
      </c>
      <c r="P203" s="344">
        <v>0.29441000000000001</v>
      </c>
      <c r="Q203" s="344">
        <v>0.20799000000000001</v>
      </c>
      <c r="R203" s="345">
        <v>0.50239999999999996</v>
      </c>
      <c r="S203" s="7"/>
      <c r="T203" s="7"/>
      <c r="U203" s="7"/>
      <c r="V203" s="7"/>
      <c r="W203" s="7"/>
      <c r="X203" s="7"/>
      <c r="Y203" s="7"/>
      <c r="Z203" s="7"/>
      <c r="AA203" s="7"/>
      <c r="AB203" s="7"/>
    </row>
    <row r="204" spans="1:28" s="315" customFormat="1" x14ac:dyDescent="0.25">
      <c r="A204" s="341"/>
      <c r="B204" s="341"/>
      <c r="C204" s="341"/>
      <c r="D204" s="341"/>
      <c r="E204" s="342">
        <v>600</v>
      </c>
      <c r="F204" s="343">
        <v>23457.125019999999</v>
      </c>
      <c r="G204" s="344">
        <v>26068.533370000001</v>
      </c>
      <c r="H204" s="344">
        <v>49525.658390000004</v>
      </c>
      <c r="I204" s="344">
        <v>22611.764300000003</v>
      </c>
      <c r="J204" s="344">
        <v>45924.358319999999</v>
      </c>
      <c r="K204" s="344">
        <v>68536.122620000009</v>
      </c>
      <c r="L204" s="344">
        <v>243426.78524</v>
      </c>
      <c r="M204" s="344">
        <v>260003.65</v>
      </c>
      <c r="N204" s="344">
        <v>503430.43524000002</v>
      </c>
      <c r="O204" s="344">
        <v>621492.21625000006</v>
      </c>
      <c r="P204" s="344">
        <v>6.3423400000000001</v>
      </c>
      <c r="Q204" s="344">
        <v>2.4940199999999999</v>
      </c>
      <c r="R204" s="345">
        <v>8.8363600000000009</v>
      </c>
      <c r="S204" s="7"/>
      <c r="T204" s="7"/>
      <c r="U204" s="7"/>
      <c r="V204" s="7"/>
      <c r="W204" s="7"/>
      <c r="X204" s="7"/>
      <c r="Y204" s="7"/>
      <c r="Z204" s="7"/>
      <c r="AA204" s="7"/>
      <c r="AB204" s="7"/>
    </row>
    <row r="205" spans="1:28" s="315" customFormat="1" x14ac:dyDescent="0.25">
      <c r="A205" s="341"/>
      <c r="B205" s="341"/>
      <c r="C205" s="341"/>
      <c r="D205" s="341"/>
      <c r="E205" s="342">
        <v>633</v>
      </c>
      <c r="F205" s="343">
        <v>0</v>
      </c>
      <c r="G205" s="344">
        <v>0</v>
      </c>
      <c r="H205" s="344">
        <v>0</v>
      </c>
      <c r="I205" s="344">
        <v>0</v>
      </c>
      <c r="J205" s="344">
        <v>0</v>
      </c>
      <c r="K205" s="344">
        <v>0</v>
      </c>
      <c r="L205" s="344">
        <v>9391.7410799999998</v>
      </c>
      <c r="M205" s="344">
        <v>24226.667249999999</v>
      </c>
      <c r="N205" s="344">
        <v>33618.408329999998</v>
      </c>
      <c r="O205" s="344">
        <v>33618.408329999998</v>
      </c>
      <c r="P205" s="344">
        <v>0</v>
      </c>
      <c r="Q205" s="344">
        <v>0</v>
      </c>
      <c r="R205" s="345">
        <v>0</v>
      </c>
      <c r="S205" s="7"/>
      <c r="T205" s="7"/>
      <c r="U205" s="7"/>
      <c r="V205" s="7"/>
      <c r="W205" s="7"/>
      <c r="X205" s="7"/>
      <c r="Y205" s="7"/>
      <c r="Z205" s="7"/>
      <c r="AA205" s="7"/>
      <c r="AB205" s="7"/>
    </row>
    <row r="206" spans="1:28" s="315" customFormat="1" x14ac:dyDescent="0.25">
      <c r="A206" s="341"/>
      <c r="B206" s="341"/>
      <c r="C206" s="341"/>
      <c r="D206" s="336" t="s">
        <v>66</v>
      </c>
      <c r="E206" s="337">
        <v>337</v>
      </c>
      <c r="F206" s="338">
        <v>14970.013999999999</v>
      </c>
      <c r="G206" s="339">
        <v>3214.9661599999999</v>
      </c>
      <c r="H206" s="339">
        <v>18184.980159999999</v>
      </c>
      <c r="I206" s="339">
        <v>138049.96638</v>
      </c>
      <c r="J206" s="339">
        <v>14351.444439999999</v>
      </c>
      <c r="K206" s="339">
        <v>152401.41081999999</v>
      </c>
      <c r="L206" s="339">
        <v>4515.7341799999995</v>
      </c>
      <c r="M206" s="339">
        <v>578.71473000000003</v>
      </c>
      <c r="N206" s="339">
        <v>5094.4489100000001</v>
      </c>
      <c r="O206" s="339">
        <v>175680.83988999997</v>
      </c>
      <c r="P206" s="339">
        <v>6.1341899999999994</v>
      </c>
      <c r="Q206" s="339">
        <v>1.0314700000000001</v>
      </c>
      <c r="R206" s="340">
        <v>7.1656599999999999</v>
      </c>
      <c r="S206" s="7"/>
      <c r="T206" s="7"/>
      <c r="U206" s="7"/>
      <c r="V206" s="7"/>
      <c r="W206" s="7"/>
      <c r="X206" s="7"/>
      <c r="Y206" s="7"/>
      <c r="Z206" s="7"/>
      <c r="AA206" s="7"/>
      <c r="AB206" s="7"/>
    </row>
    <row r="207" spans="1:28" s="315" customFormat="1" x14ac:dyDescent="0.25">
      <c r="A207" s="341"/>
      <c r="B207" s="341"/>
      <c r="C207" s="341"/>
      <c r="D207" s="341"/>
      <c r="E207" s="342">
        <v>348</v>
      </c>
      <c r="F207" s="343">
        <v>24286.758329999997</v>
      </c>
      <c r="G207" s="344">
        <v>8947.1375500000013</v>
      </c>
      <c r="H207" s="344">
        <v>33233.895879999996</v>
      </c>
      <c r="I207" s="344">
        <v>117144.63743</v>
      </c>
      <c r="J207" s="344">
        <v>19523.34362</v>
      </c>
      <c r="K207" s="344">
        <v>136667.98105</v>
      </c>
      <c r="L207" s="344">
        <v>4601.1530000000002</v>
      </c>
      <c r="M207" s="344">
        <v>676.91728000000001</v>
      </c>
      <c r="N207" s="344">
        <v>5278.0702799999999</v>
      </c>
      <c r="O207" s="344">
        <v>175179.94721000001</v>
      </c>
      <c r="P207" s="344">
        <v>26.875360000000001</v>
      </c>
      <c r="Q207" s="344">
        <v>0.53220000000000001</v>
      </c>
      <c r="R207" s="345">
        <v>27.40756</v>
      </c>
      <c r="S207" s="7"/>
      <c r="T207" s="7"/>
      <c r="U207" s="7"/>
      <c r="V207" s="7"/>
      <c r="W207" s="7"/>
      <c r="X207" s="7"/>
      <c r="Y207" s="7"/>
      <c r="Z207" s="7"/>
      <c r="AA207" s="7"/>
      <c r="AB207" s="7"/>
    </row>
    <row r="208" spans="1:28" s="315" customFormat="1" x14ac:dyDescent="0.25">
      <c r="A208" s="341"/>
      <c r="B208" s="341"/>
      <c r="C208" s="341"/>
      <c r="D208" s="341"/>
      <c r="E208" s="342">
        <v>355</v>
      </c>
      <c r="F208" s="343">
        <v>35352.565619999994</v>
      </c>
      <c r="G208" s="344">
        <v>23842.929059999999</v>
      </c>
      <c r="H208" s="344">
        <v>59195.494679999996</v>
      </c>
      <c r="I208" s="344">
        <v>92103.957599999994</v>
      </c>
      <c r="J208" s="344">
        <v>24494.41791</v>
      </c>
      <c r="K208" s="344">
        <v>116598.37551000001</v>
      </c>
      <c r="L208" s="344">
        <v>3354.52855</v>
      </c>
      <c r="M208" s="344">
        <v>1518.6153100000001</v>
      </c>
      <c r="N208" s="344">
        <v>4873.1438600000001</v>
      </c>
      <c r="O208" s="344">
        <v>180667.01405</v>
      </c>
      <c r="P208" s="344">
        <v>21.41686</v>
      </c>
      <c r="Q208" s="344">
        <v>5.5961699999999999</v>
      </c>
      <c r="R208" s="345">
        <v>27.013030000000001</v>
      </c>
      <c r="S208" s="7"/>
      <c r="T208" s="7"/>
      <c r="U208" s="7"/>
      <c r="V208" s="7"/>
      <c r="W208" s="7"/>
      <c r="X208" s="7"/>
      <c r="Y208" s="7"/>
      <c r="Z208" s="7"/>
      <c r="AA208" s="7"/>
      <c r="AB208" s="7"/>
    </row>
    <row r="209" spans="1:28" s="315" customFormat="1" x14ac:dyDescent="0.25">
      <c r="A209" s="341"/>
      <c r="B209" s="341"/>
      <c r="C209" s="341"/>
      <c r="D209" s="341"/>
      <c r="E209" s="342">
        <v>425</v>
      </c>
      <c r="F209" s="343">
        <v>3715.49665</v>
      </c>
      <c r="G209" s="344">
        <v>1413.25991</v>
      </c>
      <c r="H209" s="344">
        <v>5128.7565599999998</v>
      </c>
      <c r="I209" s="344">
        <v>5806.67641</v>
      </c>
      <c r="J209" s="344">
        <v>2826.8469300000002</v>
      </c>
      <c r="K209" s="344">
        <v>8633.5233399999997</v>
      </c>
      <c r="L209" s="344">
        <v>182.60173</v>
      </c>
      <c r="M209" s="344">
        <v>6.2552700000000003</v>
      </c>
      <c r="N209" s="344">
        <v>188.857</v>
      </c>
      <c r="O209" s="344">
        <v>13951.1369</v>
      </c>
      <c r="P209" s="344">
        <v>4.061E-2</v>
      </c>
      <c r="Q209" s="344">
        <v>3.5124899999999997</v>
      </c>
      <c r="R209" s="345">
        <v>3.5530999999999997</v>
      </c>
      <c r="S209" s="7"/>
      <c r="T209" s="7"/>
      <c r="U209" s="7"/>
      <c r="V209" s="7"/>
      <c r="W209" s="7"/>
      <c r="X209" s="7"/>
      <c r="Y209" s="7"/>
      <c r="Z209" s="7"/>
      <c r="AA209" s="7"/>
      <c r="AB209" s="7"/>
    </row>
    <row r="210" spans="1:28" s="315" customFormat="1" x14ac:dyDescent="0.25">
      <c r="A210" s="341"/>
      <c r="B210" s="341"/>
      <c r="C210" s="341"/>
      <c r="D210" s="341"/>
      <c r="E210" s="342">
        <v>533</v>
      </c>
      <c r="F210" s="343">
        <v>18234.00835</v>
      </c>
      <c r="G210" s="344">
        <v>10384.576080000001</v>
      </c>
      <c r="H210" s="344">
        <v>28618.584429999999</v>
      </c>
      <c r="I210" s="344">
        <v>107499.79568000001</v>
      </c>
      <c r="J210" s="344">
        <v>19965.32114</v>
      </c>
      <c r="K210" s="344">
        <v>127465.11682</v>
      </c>
      <c r="L210" s="344">
        <v>4159.0130600000002</v>
      </c>
      <c r="M210" s="344">
        <v>1020.39684</v>
      </c>
      <c r="N210" s="344">
        <v>5179.4099000000006</v>
      </c>
      <c r="O210" s="344">
        <v>161263.11115000001</v>
      </c>
      <c r="P210" s="344">
        <v>6.8832500000000003</v>
      </c>
      <c r="Q210" s="344">
        <v>4.0351699999999999</v>
      </c>
      <c r="R210" s="345">
        <v>10.918419999999999</v>
      </c>
      <c r="S210" s="7"/>
      <c r="T210" s="7"/>
      <c r="U210" s="7"/>
      <c r="V210" s="7"/>
      <c r="W210" s="7"/>
      <c r="X210" s="7"/>
      <c r="Y210" s="7"/>
      <c r="Z210" s="7"/>
      <c r="AA210" s="7"/>
      <c r="AB210" s="7"/>
    </row>
    <row r="211" spans="1:28" s="315" customFormat="1" x14ac:dyDescent="0.25">
      <c r="A211" s="341"/>
      <c r="B211" s="341"/>
      <c r="C211" s="341"/>
      <c r="D211" s="341"/>
      <c r="E211" s="342">
        <v>541</v>
      </c>
      <c r="F211" s="343">
        <v>45623.634319999997</v>
      </c>
      <c r="G211" s="344">
        <v>20275.201969999998</v>
      </c>
      <c r="H211" s="344">
        <v>65898.836289999992</v>
      </c>
      <c r="I211" s="344">
        <v>110397.34258</v>
      </c>
      <c r="J211" s="344">
        <v>43798.566119999996</v>
      </c>
      <c r="K211" s="344">
        <v>154195.9087</v>
      </c>
      <c r="L211" s="344">
        <v>4830.7641100000001</v>
      </c>
      <c r="M211" s="344">
        <v>1643.07051</v>
      </c>
      <c r="N211" s="344">
        <v>6473.8346200000005</v>
      </c>
      <c r="O211" s="344">
        <v>226568.57961000002</v>
      </c>
      <c r="P211" s="344">
        <v>24.44821</v>
      </c>
      <c r="Q211" s="344">
        <v>14.92038</v>
      </c>
      <c r="R211" s="345">
        <v>39.368589999999998</v>
      </c>
      <c r="S211" s="7"/>
      <c r="T211" s="7"/>
      <c r="U211" s="7"/>
      <c r="V211" s="7"/>
      <c r="W211" s="7"/>
      <c r="X211" s="7"/>
      <c r="Y211" s="7"/>
      <c r="Z211" s="7"/>
      <c r="AA211" s="7"/>
      <c r="AB211" s="7"/>
    </row>
    <row r="212" spans="1:28" s="315" customFormat="1" x14ac:dyDescent="0.25">
      <c r="A212" s="341"/>
      <c r="B212" s="341"/>
      <c r="C212" s="341"/>
      <c r="D212" s="341"/>
      <c r="E212" s="342">
        <v>566</v>
      </c>
      <c r="F212" s="343">
        <v>37696.365680000003</v>
      </c>
      <c r="G212" s="344">
        <v>13672.81826</v>
      </c>
      <c r="H212" s="344">
        <v>51369.183939999995</v>
      </c>
      <c r="I212" s="344">
        <v>85653.58554</v>
      </c>
      <c r="J212" s="344">
        <v>30800.73675</v>
      </c>
      <c r="K212" s="344">
        <v>116454.32229000001</v>
      </c>
      <c r="L212" s="344">
        <v>6897.2539000000006</v>
      </c>
      <c r="M212" s="344">
        <v>1386.35851</v>
      </c>
      <c r="N212" s="344">
        <v>8283.6124099999997</v>
      </c>
      <c r="O212" s="344">
        <v>176107.11863999997</v>
      </c>
      <c r="P212" s="344">
        <v>22.549919999999997</v>
      </c>
      <c r="Q212" s="344">
        <v>11.30575</v>
      </c>
      <c r="R212" s="345">
        <v>33.855669999999996</v>
      </c>
      <c r="S212" s="7"/>
      <c r="T212" s="7"/>
      <c r="U212" s="7"/>
      <c r="V212" s="7"/>
      <c r="W212" s="7"/>
      <c r="X212" s="7"/>
      <c r="Y212" s="7"/>
      <c r="Z212" s="7"/>
      <c r="AA212" s="7"/>
      <c r="AB212" s="7"/>
    </row>
    <row r="213" spans="1:28" s="315" customFormat="1" x14ac:dyDescent="0.25">
      <c r="A213" s="341"/>
      <c r="B213" s="341"/>
      <c r="C213" s="341"/>
      <c r="D213" s="341"/>
      <c r="E213" s="342">
        <v>604</v>
      </c>
      <c r="F213" s="343">
        <v>12542.682000000001</v>
      </c>
      <c r="G213" s="344">
        <v>2899.5479799999998</v>
      </c>
      <c r="H213" s="344">
        <v>15442.22998</v>
      </c>
      <c r="I213" s="344">
        <v>81780.710630000001</v>
      </c>
      <c r="J213" s="344">
        <v>17192.931850000001</v>
      </c>
      <c r="K213" s="344">
        <v>98973.64248000001</v>
      </c>
      <c r="L213" s="344">
        <v>486.07490000000001</v>
      </c>
      <c r="M213" s="344">
        <v>181.64914000000002</v>
      </c>
      <c r="N213" s="344">
        <v>667.72404000000006</v>
      </c>
      <c r="O213" s="344">
        <v>115083.5965</v>
      </c>
      <c r="P213" s="344">
        <v>19.949330000000003</v>
      </c>
      <c r="Q213" s="344">
        <v>0.60924999999999996</v>
      </c>
      <c r="R213" s="345">
        <v>20.558580000000003</v>
      </c>
      <c r="S213" s="7"/>
      <c r="T213" s="7"/>
      <c r="U213" s="7"/>
      <c r="V213" s="7"/>
      <c r="W213" s="7"/>
      <c r="X213" s="7"/>
      <c r="Y213" s="7"/>
      <c r="Z213" s="7"/>
      <c r="AA213" s="7"/>
      <c r="AB213" s="7"/>
    </row>
    <row r="214" spans="1:28" s="315" customFormat="1" x14ac:dyDescent="0.25">
      <c r="A214" s="341"/>
      <c r="B214" s="341"/>
      <c r="C214" s="341"/>
      <c r="D214" s="341"/>
      <c r="E214" s="342">
        <v>625</v>
      </c>
      <c r="F214" s="343">
        <v>111007.51545000001</v>
      </c>
      <c r="G214" s="344">
        <v>49849.042659999999</v>
      </c>
      <c r="H214" s="344">
        <v>160856.55811000001</v>
      </c>
      <c r="I214" s="344">
        <v>174412.50118000002</v>
      </c>
      <c r="J214" s="344">
        <v>68585.94687</v>
      </c>
      <c r="K214" s="344">
        <v>242998.44805000001</v>
      </c>
      <c r="L214" s="344">
        <v>3195.3291600000002</v>
      </c>
      <c r="M214" s="344">
        <v>1741.5559099999998</v>
      </c>
      <c r="N214" s="344">
        <v>4936.8850700000003</v>
      </c>
      <c r="O214" s="344">
        <v>408791.89123000001</v>
      </c>
      <c r="P214" s="344">
        <v>205.69619</v>
      </c>
      <c r="Q214" s="344">
        <v>84.105199999999996</v>
      </c>
      <c r="R214" s="345">
        <v>289.80139000000003</v>
      </c>
      <c r="S214" s="7"/>
      <c r="T214" s="7"/>
      <c r="U214" s="7"/>
      <c r="V214" s="7"/>
      <c r="W214" s="7"/>
      <c r="X214" s="7"/>
      <c r="Y214" s="7"/>
      <c r="Z214" s="7"/>
      <c r="AA214" s="7"/>
      <c r="AB214" s="7"/>
    </row>
    <row r="215" spans="1:28" s="315" customFormat="1" x14ac:dyDescent="0.25">
      <c r="A215" s="341"/>
      <c r="B215" s="341"/>
      <c r="C215" s="341"/>
      <c r="D215" s="336" t="s">
        <v>86</v>
      </c>
      <c r="E215" s="337">
        <v>233</v>
      </c>
      <c r="F215" s="338">
        <v>22588.238309999997</v>
      </c>
      <c r="G215" s="339">
        <v>9815.3566300000002</v>
      </c>
      <c r="H215" s="339">
        <v>32403.594940000003</v>
      </c>
      <c r="I215" s="339">
        <v>91916.72984</v>
      </c>
      <c r="J215" s="339">
        <v>28456.883530000003</v>
      </c>
      <c r="K215" s="339">
        <v>120373.61337000001</v>
      </c>
      <c r="L215" s="339">
        <v>1641.29285</v>
      </c>
      <c r="M215" s="339">
        <v>787.87639999999999</v>
      </c>
      <c r="N215" s="339">
        <v>2429.1692499999999</v>
      </c>
      <c r="O215" s="339">
        <v>155206.37755999999</v>
      </c>
      <c r="P215" s="339">
        <v>21.036300000000001</v>
      </c>
      <c r="Q215" s="339">
        <v>11.767329999999999</v>
      </c>
      <c r="R215" s="340">
        <v>32.803629999999998</v>
      </c>
      <c r="S215" s="7"/>
      <c r="T215" s="7"/>
      <c r="U215" s="7"/>
      <c r="V215" s="7"/>
      <c r="W215" s="7"/>
      <c r="X215" s="7"/>
      <c r="Y215" s="7"/>
      <c r="Z215" s="7"/>
      <c r="AA215" s="7"/>
      <c r="AB215" s="7"/>
    </row>
    <row r="216" spans="1:28" s="315" customFormat="1" x14ac:dyDescent="0.25">
      <c r="A216" s="341"/>
      <c r="B216" s="341"/>
      <c r="C216" s="341"/>
      <c r="D216" s="341"/>
      <c r="E216" s="342">
        <v>234</v>
      </c>
      <c r="F216" s="343">
        <v>12967.603369999999</v>
      </c>
      <c r="G216" s="344">
        <v>10035.93593</v>
      </c>
      <c r="H216" s="344">
        <v>23003.5393</v>
      </c>
      <c r="I216" s="344">
        <v>125993.89036</v>
      </c>
      <c r="J216" s="344">
        <v>29291.97997</v>
      </c>
      <c r="K216" s="344">
        <v>155285.87033000001</v>
      </c>
      <c r="L216" s="344">
        <v>1506.89957</v>
      </c>
      <c r="M216" s="344">
        <v>996.73825999999997</v>
      </c>
      <c r="N216" s="344">
        <v>2503.6378300000001</v>
      </c>
      <c r="O216" s="344">
        <v>180793.04746</v>
      </c>
      <c r="P216" s="344">
        <v>74.098889999999997</v>
      </c>
      <c r="Q216" s="344">
        <v>4.9797399999999996</v>
      </c>
      <c r="R216" s="345">
        <v>79.078630000000004</v>
      </c>
      <c r="S216" s="7"/>
      <c r="T216" s="7"/>
      <c r="U216" s="7"/>
      <c r="V216" s="7"/>
      <c r="W216" s="7"/>
      <c r="X216" s="7"/>
      <c r="Y216" s="7"/>
      <c r="Z216" s="7"/>
      <c r="AA216" s="7"/>
      <c r="AB216" s="7"/>
    </row>
    <row r="217" spans="1:28" s="315" customFormat="1" x14ac:dyDescent="0.25">
      <c r="A217" s="341"/>
      <c r="B217" s="341"/>
      <c r="C217" s="341"/>
      <c r="D217" s="341"/>
      <c r="E217" s="342">
        <v>567</v>
      </c>
      <c r="F217" s="343">
        <v>12171.689869999998</v>
      </c>
      <c r="G217" s="344">
        <v>2127.7860900000001</v>
      </c>
      <c r="H217" s="344">
        <v>14299.475960000002</v>
      </c>
      <c r="I217" s="344">
        <v>71888.798930000004</v>
      </c>
      <c r="J217" s="344">
        <v>21984.100600000002</v>
      </c>
      <c r="K217" s="344">
        <v>93872.899529999995</v>
      </c>
      <c r="L217" s="344">
        <v>1562.63858</v>
      </c>
      <c r="M217" s="344">
        <v>395.24196000000001</v>
      </c>
      <c r="N217" s="344">
        <v>1957.8805400000001</v>
      </c>
      <c r="O217" s="344">
        <v>110130.25603</v>
      </c>
      <c r="P217" s="344">
        <v>35.334150000000001</v>
      </c>
      <c r="Q217" s="344">
        <v>45.433150000000005</v>
      </c>
      <c r="R217" s="345">
        <v>80.767300000000006</v>
      </c>
      <c r="S217" s="7"/>
      <c r="T217" s="7"/>
      <c r="U217" s="7"/>
      <c r="V217" s="7"/>
      <c r="W217" s="7"/>
      <c r="X217" s="7"/>
      <c r="Y217" s="7"/>
      <c r="Z217" s="7"/>
      <c r="AA217" s="7"/>
      <c r="AB217" s="7"/>
    </row>
    <row r="218" spans="1:28" s="315" customFormat="1" x14ac:dyDescent="0.25">
      <c r="A218" s="341"/>
      <c r="B218" s="341"/>
      <c r="C218" s="341"/>
      <c r="D218" s="341"/>
      <c r="E218" s="342">
        <v>692</v>
      </c>
      <c r="F218" s="343">
        <v>35991.526490000004</v>
      </c>
      <c r="G218" s="344">
        <v>11616.927689999999</v>
      </c>
      <c r="H218" s="344">
        <v>47608.454180000001</v>
      </c>
      <c r="I218" s="344">
        <v>160441.05156999998</v>
      </c>
      <c r="J218" s="344">
        <v>53649.31061</v>
      </c>
      <c r="K218" s="344">
        <v>214090.36218</v>
      </c>
      <c r="L218" s="344">
        <v>3452.6221800000003</v>
      </c>
      <c r="M218" s="344">
        <v>4489.8932100000002</v>
      </c>
      <c r="N218" s="344">
        <v>7942.5153899999996</v>
      </c>
      <c r="O218" s="344">
        <v>269641.33175000001</v>
      </c>
      <c r="P218" s="344">
        <v>28.067529999999998</v>
      </c>
      <c r="Q218" s="344">
        <v>10.48808</v>
      </c>
      <c r="R218" s="345">
        <v>38.555610000000001</v>
      </c>
      <c r="S218" s="7"/>
      <c r="T218" s="7"/>
      <c r="U218" s="7"/>
      <c r="V218" s="7"/>
      <c r="W218" s="7"/>
      <c r="X218" s="7"/>
      <c r="Y218" s="7"/>
      <c r="Z218" s="7"/>
      <c r="AA218" s="7"/>
      <c r="AB218" s="7"/>
    </row>
    <row r="219" spans="1:28" s="315" customFormat="1" x14ac:dyDescent="0.25">
      <c r="A219" s="341"/>
      <c r="B219" s="341"/>
      <c r="C219" s="341"/>
      <c r="D219" s="336" t="s">
        <v>277</v>
      </c>
      <c r="E219" s="337">
        <v>224</v>
      </c>
      <c r="F219" s="338">
        <v>148277.60430000001</v>
      </c>
      <c r="G219" s="339">
        <v>77413.863239999991</v>
      </c>
      <c r="H219" s="339">
        <v>225691.46753999998</v>
      </c>
      <c r="I219" s="339">
        <v>105978.38954</v>
      </c>
      <c r="J219" s="339">
        <v>55644.401789999996</v>
      </c>
      <c r="K219" s="339">
        <v>161622.79133000001</v>
      </c>
      <c r="L219" s="339">
        <v>4334.7746500000003</v>
      </c>
      <c r="M219" s="339">
        <v>3312.85905</v>
      </c>
      <c r="N219" s="339">
        <v>7647.6337000000003</v>
      </c>
      <c r="O219" s="339">
        <v>394961.89256999997</v>
      </c>
      <c r="P219" s="339">
        <v>43.389669999999995</v>
      </c>
      <c r="Q219" s="339">
        <v>9.4610400000000006</v>
      </c>
      <c r="R219" s="340">
        <v>52.850709999999999</v>
      </c>
      <c r="S219" s="7"/>
      <c r="T219" s="7"/>
      <c r="U219" s="7"/>
      <c r="V219" s="7"/>
      <c r="W219" s="7"/>
      <c r="X219" s="7"/>
      <c r="Y219" s="7"/>
      <c r="Z219" s="7"/>
      <c r="AA219" s="7"/>
      <c r="AB219" s="7"/>
    </row>
    <row r="220" spans="1:28" s="315" customFormat="1" x14ac:dyDescent="0.25">
      <c r="A220" s="341"/>
      <c r="B220" s="341"/>
      <c r="C220" s="341"/>
      <c r="D220" s="341"/>
      <c r="E220" s="342">
        <v>349</v>
      </c>
      <c r="F220" s="343">
        <v>38256.362609999996</v>
      </c>
      <c r="G220" s="344">
        <v>16357.3768</v>
      </c>
      <c r="H220" s="344">
        <v>54613.739409999995</v>
      </c>
      <c r="I220" s="344">
        <v>117394.83244</v>
      </c>
      <c r="J220" s="344">
        <v>44311.577109999998</v>
      </c>
      <c r="K220" s="344">
        <v>161706.40955000001</v>
      </c>
      <c r="L220" s="344">
        <v>3156.4081699999997</v>
      </c>
      <c r="M220" s="344">
        <v>977.13396999999998</v>
      </c>
      <c r="N220" s="344">
        <v>4133.5421400000005</v>
      </c>
      <c r="O220" s="344">
        <v>220453.6911</v>
      </c>
      <c r="P220" s="344">
        <v>16.12397</v>
      </c>
      <c r="Q220" s="344">
        <v>17.014590000000002</v>
      </c>
      <c r="R220" s="345">
        <v>33.138559999999998</v>
      </c>
      <c r="S220" s="7"/>
      <c r="T220" s="7"/>
      <c r="U220" s="7"/>
      <c r="V220" s="7"/>
      <c r="W220" s="7"/>
      <c r="X220" s="7"/>
      <c r="Y220" s="7"/>
      <c r="Z220" s="7"/>
      <c r="AA220" s="7"/>
      <c r="AB220" s="7"/>
    </row>
    <row r="221" spans="1:28" s="315" customFormat="1" x14ac:dyDescent="0.25">
      <c r="A221" s="341"/>
      <c r="B221" s="341"/>
      <c r="C221" s="341"/>
      <c r="D221" s="341"/>
      <c r="E221" s="342">
        <v>354</v>
      </c>
      <c r="F221" s="343">
        <v>43540.003570000001</v>
      </c>
      <c r="G221" s="344">
        <v>25977.878800000002</v>
      </c>
      <c r="H221" s="344">
        <v>69517.882370000007</v>
      </c>
      <c r="I221" s="344">
        <v>127906.80559</v>
      </c>
      <c r="J221" s="344">
        <v>50605.090280000004</v>
      </c>
      <c r="K221" s="344">
        <v>178511.89587000001</v>
      </c>
      <c r="L221" s="344">
        <v>5777.8021500000004</v>
      </c>
      <c r="M221" s="344">
        <v>2707.0000499999996</v>
      </c>
      <c r="N221" s="344">
        <v>8484.8022000000001</v>
      </c>
      <c r="O221" s="344">
        <v>256514.58043999999</v>
      </c>
      <c r="P221" s="344">
        <v>29.562660000000001</v>
      </c>
      <c r="Q221" s="344">
        <v>12.970229999999999</v>
      </c>
      <c r="R221" s="345">
        <v>42.532890000000002</v>
      </c>
      <c r="S221" s="7"/>
      <c r="T221" s="7"/>
      <c r="U221" s="7"/>
      <c r="V221" s="7"/>
      <c r="W221" s="7"/>
      <c r="X221" s="7"/>
      <c r="Y221" s="7"/>
      <c r="Z221" s="7"/>
      <c r="AA221" s="7"/>
      <c r="AB221" s="7"/>
    </row>
    <row r="222" spans="1:28" s="315" customFormat="1" x14ac:dyDescent="0.25">
      <c r="A222" s="341"/>
      <c r="B222" s="341"/>
      <c r="C222" s="341"/>
      <c r="D222" s="336" t="s">
        <v>70</v>
      </c>
      <c r="E222" s="337">
        <v>206</v>
      </c>
      <c r="F222" s="338">
        <v>50423.849040000001</v>
      </c>
      <c r="G222" s="339">
        <v>64344.733590000003</v>
      </c>
      <c r="H222" s="339">
        <v>114768.58262999999</v>
      </c>
      <c r="I222" s="339">
        <v>81166.033790000001</v>
      </c>
      <c r="J222" s="339">
        <v>47989.331659999996</v>
      </c>
      <c r="K222" s="339">
        <v>129155.36545</v>
      </c>
      <c r="L222" s="339">
        <v>2856.5005299999998</v>
      </c>
      <c r="M222" s="339">
        <v>1599.5731799999999</v>
      </c>
      <c r="N222" s="339">
        <v>4456.0737099999997</v>
      </c>
      <c r="O222" s="339">
        <v>248380.02179</v>
      </c>
      <c r="P222" s="339">
        <v>18.203740000000003</v>
      </c>
      <c r="Q222" s="339">
        <v>8.8889699999999987</v>
      </c>
      <c r="R222" s="340">
        <v>27.09271</v>
      </c>
      <c r="S222" s="7"/>
      <c r="T222" s="7"/>
      <c r="U222" s="7"/>
      <c r="V222" s="7"/>
      <c r="W222" s="7"/>
      <c r="X222" s="7"/>
      <c r="Y222" s="7"/>
      <c r="Z222" s="7"/>
      <c r="AA222" s="7"/>
      <c r="AB222" s="7"/>
    </row>
    <row r="223" spans="1:28" s="315" customFormat="1" x14ac:dyDescent="0.25">
      <c r="A223" s="341"/>
      <c r="B223" s="341"/>
      <c r="C223" s="341"/>
      <c r="D223" s="341"/>
      <c r="E223" s="342">
        <v>208</v>
      </c>
      <c r="F223" s="343">
        <v>24628.730909999998</v>
      </c>
      <c r="G223" s="344">
        <v>36381.169040000001</v>
      </c>
      <c r="H223" s="344">
        <v>61009.899950000006</v>
      </c>
      <c r="I223" s="344">
        <v>89324.573189999996</v>
      </c>
      <c r="J223" s="344">
        <v>69214.289090000006</v>
      </c>
      <c r="K223" s="344">
        <v>158538.86228</v>
      </c>
      <c r="L223" s="344">
        <v>2512.8697299999999</v>
      </c>
      <c r="M223" s="344">
        <v>2602.22307</v>
      </c>
      <c r="N223" s="344">
        <v>5115.0927999999994</v>
      </c>
      <c r="O223" s="344">
        <v>224663.85503000001</v>
      </c>
      <c r="P223" s="344">
        <v>10.087069999999999</v>
      </c>
      <c r="Q223" s="344">
        <v>8.9530499999999993</v>
      </c>
      <c r="R223" s="345">
        <v>19.040119999999998</v>
      </c>
      <c r="S223" s="7"/>
      <c r="T223" s="7"/>
      <c r="U223" s="7"/>
      <c r="V223" s="7"/>
      <c r="W223" s="7"/>
      <c r="X223" s="7"/>
      <c r="Y223" s="7"/>
      <c r="Z223" s="7"/>
      <c r="AA223" s="7"/>
      <c r="AB223" s="7"/>
    </row>
    <row r="224" spans="1:28" s="315" customFormat="1" x14ac:dyDescent="0.25">
      <c r="A224" s="341"/>
      <c r="B224" s="341"/>
      <c r="C224" s="341"/>
      <c r="D224" s="341"/>
      <c r="E224" s="342">
        <v>427</v>
      </c>
      <c r="F224" s="343">
        <v>52073.405140000003</v>
      </c>
      <c r="G224" s="344">
        <v>70662.984169999996</v>
      </c>
      <c r="H224" s="344">
        <v>122736.38931</v>
      </c>
      <c r="I224" s="344">
        <v>98114.487829999998</v>
      </c>
      <c r="J224" s="344">
        <v>78452.610830000005</v>
      </c>
      <c r="K224" s="344">
        <v>176567.09865999999</v>
      </c>
      <c r="L224" s="344">
        <v>7250.2934100000002</v>
      </c>
      <c r="M224" s="344">
        <v>3840.5348799999997</v>
      </c>
      <c r="N224" s="344">
        <v>11090.828289999999</v>
      </c>
      <c r="O224" s="344">
        <v>310394.31625999999</v>
      </c>
      <c r="P224" s="344">
        <v>285.46590000000003</v>
      </c>
      <c r="Q224" s="344">
        <v>20.670080000000002</v>
      </c>
      <c r="R224" s="345">
        <v>306.13597999999996</v>
      </c>
      <c r="S224" s="7"/>
      <c r="T224" s="7"/>
      <c r="U224" s="7"/>
      <c r="V224" s="7"/>
      <c r="W224" s="7"/>
      <c r="X224" s="7"/>
      <c r="Y224" s="7"/>
      <c r="Z224" s="7"/>
      <c r="AA224" s="7"/>
      <c r="AB224" s="7"/>
    </row>
    <row r="225" spans="1:28" s="315" customFormat="1" x14ac:dyDescent="0.25">
      <c r="A225" s="341"/>
      <c r="B225" s="341"/>
      <c r="C225" s="341"/>
      <c r="D225" s="341"/>
      <c r="E225" s="342">
        <v>697</v>
      </c>
      <c r="F225" s="343">
        <v>20727.032760000002</v>
      </c>
      <c r="G225" s="344">
        <v>18356.280360000001</v>
      </c>
      <c r="H225" s="344">
        <v>39083.313119999999</v>
      </c>
      <c r="I225" s="344">
        <v>149095.16487000001</v>
      </c>
      <c r="J225" s="344">
        <v>124506.63549</v>
      </c>
      <c r="K225" s="344">
        <v>273601.80035999999</v>
      </c>
      <c r="L225" s="344">
        <v>2557.8192899999999</v>
      </c>
      <c r="M225" s="344">
        <v>2463.7878500000002</v>
      </c>
      <c r="N225" s="344">
        <v>5021.6071400000001</v>
      </c>
      <c r="O225" s="344">
        <v>317706.72061999998</v>
      </c>
      <c r="P225" s="344">
        <v>13.271649999999999</v>
      </c>
      <c r="Q225" s="344">
        <v>11.53504</v>
      </c>
      <c r="R225" s="345">
        <v>24.80669</v>
      </c>
      <c r="S225" s="7"/>
      <c r="T225" s="7"/>
      <c r="U225" s="7"/>
      <c r="V225" s="7"/>
      <c r="W225" s="7"/>
      <c r="X225" s="7"/>
      <c r="Y225" s="7"/>
      <c r="Z225" s="7"/>
      <c r="AA225" s="7"/>
      <c r="AB225" s="7"/>
    </row>
    <row r="226" spans="1:28" s="315" customFormat="1" x14ac:dyDescent="0.25">
      <c r="A226" s="341"/>
      <c r="B226" s="341"/>
      <c r="C226" s="341"/>
      <c r="D226" s="336" t="s">
        <v>85</v>
      </c>
      <c r="E226" s="337">
        <v>411</v>
      </c>
      <c r="F226" s="338">
        <v>42101.390590000003</v>
      </c>
      <c r="G226" s="339">
        <v>17188.5645</v>
      </c>
      <c r="H226" s="339">
        <v>59289.955090000003</v>
      </c>
      <c r="I226" s="339">
        <v>98043.165709999987</v>
      </c>
      <c r="J226" s="339">
        <v>38513.482229999994</v>
      </c>
      <c r="K226" s="339">
        <v>136556.64794</v>
      </c>
      <c r="L226" s="339">
        <v>2626.5230099999999</v>
      </c>
      <c r="M226" s="339">
        <v>279.74113</v>
      </c>
      <c r="N226" s="339">
        <v>2906.2641400000002</v>
      </c>
      <c r="O226" s="339">
        <v>198752.86716999998</v>
      </c>
      <c r="P226" s="339">
        <v>28.104119999999998</v>
      </c>
      <c r="Q226" s="339">
        <v>4.7003399999999997</v>
      </c>
      <c r="R226" s="340">
        <v>32.804459999999999</v>
      </c>
      <c r="S226" s="7"/>
      <c r="T226" s="7"/>
      <c r="U226" s="7"/>
      <c r="V226" s="7"/>
      <c r="W226" s="7"/>
      <c r="X226" s="7"/>
      <c r="Y226" s="7"/>
      <c r="Z226" s="7"/>
      <c r="AA226" s="7"/>
      <c r="AB226" s="7"/>
    </row>
    <row r="227" spans="1:28" s="315" customFormat="1" x14ac:dyDescent="0.25">
      <c r="A227" s="341"/>
      <c r="B227" s="341"/>
      <c r="C227" s="341"/>
      <c r="D227" s="341"/>
      <c r="E227" s="342">
        <v>474</v>
      </c>
      <c r="F227" s="343">
        <v>54489.178020000007</v>
      </c>
      <c r="G227" s="344">
        <v>14971.491050000001</v>
      </c>
      <c r="H227" s="344">
        <v>69460.669069999989</v>
      </c>
      <c r="I227" s="344">
        <v>80839.747499999998</v>
      </c>
      <c r="J227" s="344">
        <v>39066.384359999996</v>
      </c>
      <c r="K227" s="344">
        <v>119906.13185999999</v>
      </c>
      <c r="L227" s="344">
        <v>1923.0628899999999</v>
      </c>
      <c r="M227" s="344">
        <v>227.79435000000001</v>
      </c>
      <c r="N227" s="344">
        <v>2150.8572400000003</v>
      </c>
      <c r="O227" s="344">
        <v>191517.65816999998</v>
      </c>
      <c r="P227" s="344">
        <v>15.695600000000001</v>
      </c>
      <c r="Q227" s="344">
        <v>5.4457700000000004</v>
      </c>
      <c r="R227" s="345">
        <v>21.141369999999998</v>
      </c>
      <c r="S227" s="7"/>
      <c r="T227" s="7"/>
      <c r="U227" s="7"/>
      <c r="V227" s="7"/>
      <c r="W227" s="7"/>
      <c r="X227" s="7"/>
      <c r="Y227" s="7"/>
      <c r="Z227" s="7"/>
      <c r="AA227" s="7"/>
      <c r="AB227" s="7"/>
    </row>
    <row r="228" spans="1:28" s="315" customFormat="1" x14ac:dyDescent="0.25">
      <c r="A228" s="341"/>
      <c r="B228" s="341"/>
      <c r="C228" s="341"/>
      <c r="D228" s="341"/>
      <c r="E228" s="342">
        <v>516</v>
      </c>
      <c r="F228" s="343">
        <v>137845.27987999999</v>
      </c>
      <c r="G228" s="344">
        <v>103730.53141</v>
      </c>
      <c r="H228" s="344">
        <v>241575.81128999998</v>
      </c>
      <c r="I228" s="344">
        <v>213210.64146000001</v>
      </c>
      <c r="J228" s="344">
        <v>83582.385720000006</v>
      </c>
      <c r="K228" s="344">
        <v>296793.02718000003</v>
      </c>
      <c r="L228" s="344">
        <v>6689.3720700000003</v>
      </c>
      <c r="M228" s="344">
        <v>3456.35988</v>
      </c>
      <c r="N228" s="344">
        <v>10145.731949999999</v>
      </c>
      <c r="O228" s="344">
        <v>548514.57042</v>
      </c>
      <c r="P228" s="344">
        <v>384.99938000000003</v>
      </c>
      <c r="Q228" s="344">
        <v>26.422580000000004</v>
      </c>
      <c r="R228" s="345">
        <v>411.42196000000001</v>
      </c>
      <c r="S228" s="7"/>
      <c r="T228" s="7"/>
      <c r="U228" s="7"/>
      <c r="V228" s="7"/>
      <c r="W228" s="7"/>
      <c r="X228" s="7"/>
      <c r="Y228" s="7"/>
      <c r="Z228" s="7"/>
      <c r="AA228" s="7"/>
      <c r="AB228" s="7"/>
    </row>
    <row r="229" spans="1:28" s="315" customFormat="1" x14ac:dyDescent="0.25">
      <c r="A229" s="341"/>
      <c r="B229" s="341"/>
      <c r="C229" s="341"/>
      <c r="D229" s="341"/>
      <c r="E229" s="342">
        <v>563</v>
      </c>
      <c r="F229" s="343">
        <v>60348.468150000001</v>
      </c>
      <c r="G229" s="344">
        <v>86075.66317</v>
      </c>
      <c r="H229" s="344">
        <v>146424.13131999999</v>
      </c>
      <c r="I229" s="344">
        <v>113843.465</v>
      </c>
      <c r="J229" s="344">
        <v>51025.819840000004</v>
      </c>
      <c r="K229" s="344">
        <v>164869.28484000001</v>
      </c>
      <c r="L229" s="344">
        <v>4696.3740399999997</v>
      </c>
      <c r="M229" s="344">
        <v>1797.3480900000002</v>
      </c>
      <c r="N229" s="344">
        <v>6493.7221300000001</v>
      </c>
      <c r="O229" s="344">
        <v>317787.13829000003</v>
      </c>
      <c r="P229" s="344">
        <v>26.052910000000001</v>
      </c>
      <c r="Q229" s="344">
        <v>18.016759999999998</v>
      </c>
      <c r="R229" s="345">
        <v>44.069669999999995</v>
      </c>
      <c r="S229" s="7"/>
      <c r="T229" s="7"/>
      <c r="U229" s="7"/>
      <c r="V229" s="7"/>
      <c r="W229" s="7"/>
      <c r="X229" s="7"/>
      <c r="Y229" s="7"/>
      <c r="Z229" s="7"/>
      <c r="AA229" s="7"/>
      <c r="AB229" s="7"/>
    </row>
    <row r="230" spans="1:28" s="315" customFormat="1" x14ac:dyDescent="0.25">
      <c r="A230" s="341"/>
      <c r="B230" s="341"/>
      <c r="C230" s="341"/>
      <c r="D230" s="336" t="s">
        <v>71</v>
      </c>
      <c r="E230" s="337">
        <v>212</v>
      </c>
      <c r="F230" s="338">
        <v>134949.25475999998</v>
      </c>
      <c r="G230" s="339">
        <v>217782.89444999999</v>
      </c>
      <c r="H230" s="339">
        <v>352732.14921</v>
      </c>
      <c r="I230" s="339">
        <v>162803.7996</v>
      </c>
      <c r="J230" s="339">
        <v>348532.99251999997</v>
      </c>
      <c r="K230" s="339">
        <v>511336.79212</v>
      </c>
      <c r="L230" s="339">
        <v>5644.8456799999994</v>
      </c>
      <c r="M230" s="339">
        <v>7638.0517199999995</v>
      </c>
      <c r="N230" s="339">
        <v>13282.8974</v>
      </c>
      <c r="O230" s="339">
        <v>877351.83873000008</v>
      </c>
      <c r="P230" s="339">
        <v>79.241380000000007</v>
      </c>
      <c r="Q230" s="339">
        <v>162.56255999999999</v>
      </c>
      <c r="R230" s="340">
        <v>241.80394000000001</v>
      </c>
      <c r="S230" s="7"/>
      <c r="T230" s="7"/>
      <c r="U230" s="7"/>
      <c r="V230" s="7"/>
      <c r="W230" s="7"/>
      <c r="X230" s="7"/>
      <c r="Y230" s="7"/>
      <c r="Z230" s="7"/>
      <c r="AA230" s="7"/>
      <c r="AB230" s="7"/>
    </row>
    <row r="231" spans="1:28" s="315" customFormat="1" x14ac:dyDescent="0.25">
      <c r="A231" s="341"/>
      <c r="B231" s="341"/>
      <c r="C231" s="341"/>
      <c r="D231" s="341"/>
      <c r="E231" s="342">
        <v>213</v>
      </c>
      <c r="F231" s="343">
        <v>54095.35196</v>
      </c>
      <c r="G231" s="344">
        <v>55847.08612</v>
      </c>
      <c r="H231" s="344">
        <v>109942.43807999999</v>
      </c>
      <c r="I231" s="344">
        <v>73476.811730000001</v>
      </c>
      <c r="J231" s="344">
        <v>74875.553709999993</v>
      </c>
      <c r="K231" s="344">
        <v>148352.36543999999</v>
      </c>
      <c r="L231" s="344">
        <v>1980.2691299999999</v>
      </c>
      <c r="M231" s="344">
        <v>2118.5119599999998</v>
      </c>
      <c r="N231" s="344">
        <v>4098.7810899999995</v>
      </c>
      <c r="O231" s="344">
        <v>262393.58461000002</v>
      </c>
      <c r="P231" s="344">
        <v>14.53205</v>
      </c>
      <c r="Q231" s="344">
        <v>4.6796699999999998</v>
      </c>
      <c r="R231" s="345">
        <v>19.21172</v>
      </c>
      <c r="S231" s="7"/>
      <c r="T231" s="7"/>
      <c r="U231" s="7"/>
      <c r="V231" s="7"/>
      <c r="W231" s="7"/>
      <c r="X231" s="7"/>
      <c r="Y231" s="7"/>
      <c r="Z231" s="7"/>
      <c r="AA231" s="7"/>
      <c r="AB231" s="7"/>
    </row>
    <row r="232" spans="1:28" s="315" customFormat="1" x14ac:dyDescent="0.25">
      <c r="A232" s="341"/>
      <c r="B232" s="341"/>
      <c r="C232" s="341"/>
      <c r="D232" s="341"/>
      <c r="E232" s="342">
        <v>215</v>
      </c>
      <c r="F232" s="343">
        <v>40987.153060000004</v>
      </c>
      <c r="G232" s="344">
        <v>20652.08497</v>
      </c>
      <c r="H232" s="344">
        <v>61639.23803</v>
      </c>
      <c r="I232" s="344">
        <v>115216.55118000001</v>
      </c>
      <c r="J232" s="344">
        <v>83754.29135</v>
      </c>
      <c r="K232" s="344">
        <v>198970.84252999999</v>
      </c>
      <c r="L232" s="344">
        <v>3071.2837000000004</v>
      </c>
      <c r="M232" s="344">
        <v>2412.7101400000001</v>
      </c>
      <c r="N232" s="344">
        <v>5483.9938400000001</v>
      </c>
      <c r="O232" s="344">
        <v>266094.07439999998</v>
      </c>
      <c r="P232" s="344">
        <v>326.47604999999999</v>
      </c>
      <c r="Q232" s="344">
        <v>39.130209999999998</v>
      </c>
      <c r="R232" s="345">
        <v>365.60626000000002</v>
      </c>
      <c r="S232" s="7"/>
      <c r="T232" s="7"/>
      <c r="U232" s="7"/>
      <c r="V232" s="7"/>
      <c r="W232" s="7"/>
      <c r="X232" s="7"/>
      <c r="Y232" s="7"/>
      <c r="Z232" s="7"/>
      <c r="AA232" s="7"/>
      <c r="AB232" s="7"/>
    </row>
    <row r="233" spans="1:28" s="315" customFormat="1" x14ac:dyDescent="0.25">
      <c r="A233" s="341"/>
      <c r="B233" s="341"/>
      <c r="C233" s="341"/>
      <c r="D233" s="341"/>
      <c r="E233" s="342">
        <v>296</v>
      </c>
      <c r="F233" s="343">
        <v>216216.90909999999</v>
      </c>
      <c r="G233" s="344">
        <v>317463.46130000002</v>
      </c>
      <c r="H233" s="344">
        <v>533680.37040000001</v>
      </c>
      <c r="I233" s="344">
        <v>96790.901939999996</v>
      </c>
      <c r="J233" s="344">
        <v>184150.03993999999</v>
      </c>
      <c r="K233" s="344">
        <v>280940.94188</v>
      </c>
      <c r="L233" s="344">
        <v>6704.8735099999994</v>
      </c>
      <c r="M233" s="344">
        <v>6174.7892699999993</v>
      </c>
      <c r="N233" s="344">
        <v>12879.662779999999</v>
      </c>
      <c r="O233" s="344">
        <v>827500.97505999997</v>
      </c>
      <c r="P233" s="344">
        <v>624.63181000000009</v>
      </c>
      <c r="Q233" s="344">
        <v>121.92317</v>
      </c>
      <c r="R233" s="345">
        <v>746.55498</v>
      </c>
      <c r="S233" s="7"/>
      <c r="T233" s="7"/>
      <c r="U233" s="7"/>
      <c r="V233" s="7"/>
      <c r="W233" s="7"/>
      <c r="X233" s="7"/>
      <c r="Y233" s="7"/>
      <c r="Z233" s="7"/>
      <c r="AA233" s="7"/>
      <c r="AB233" s="7"/>
    </row>
    <row r="234" spans="1:28" s="315" customFormat="1" x14ac:dyDescent="0.25">
      <c r="A234" s="341"/>
      <c r="B234" s="341"/>
      <c r="C234" s="341"/>
      <c r="D234" s="341"/>
      <c r="E234" s="342">
        <v>303</v>
      </c>
      <c r="F234" s="343">
        <v>64635.693549999996</v>
      </c>
      <c r="G234" s="344">
        <v>57895.972999999998</v>
      </c>
      <c r="H234" s="344">
        <v>122531.66654999999</v>
      </c>
      <c r="I234" s="344">
        <v>157665.54458000002</v>
      </c>
      <c r="J234" s="344">
        <v>181779.77719999998</v>
      </c>
      <c r="K234" s="344">
        <v>339445.32178</v>
      </c>
      <c r="L234" s="344">
        <v>4422.8736399999998</v>
      </c>
      <c r="M234" s="344">
        <v>8370.2251799999995</v>
      </c>
      <c r="N234" s="344">
        <v>12793.098820000001</v>
      </c>
      <c r="O234" s="344">
        <v>474770.08714999998</v>
      </c>
      <c r="P234" s="344">
        <v>24.03087</v>
      </c>
      <c r="Q234" s="344">
        <v>57.275300000000001</v>
      </c>
      <c r="R234" s="345">
        <v>81.306169999999995</v>
      </c>
      <c r="S234" s="7"/>
      <c r="T234" s="7"/>
      <c r="U234" s="7"/>
      <c r="V234" s="7"/>
      <c r="W234" s="7"/>
      <c r="X234" s="7"/>
      <c r="Y234" s="7"/>
      <c r="Z234" s="7"/>
      <c r="AA234" s="7"/>
      <c r="AB234" s="7"/>
    </row>
    <row r="235" spans="1:28" s="315" customFormat="1" x14ac:dyDescent="0.25">
      <c r="A235" s="341"/>
      <c r="B235" s="341"/>
      <c r="C235" s="341"/>
      <c r="D235" s="341"/>
      <c r="E235" s="342">
        <v>420</v>
      </c>
      <c r="F235" s="343">
        <v>42536.379840000001</v>
      </c>
      <c r="G235" s="344">
        <v>49983.549030000002</v>
      </c>
      <c r="H235" s="344">
        <v>92519.928870000003</v>
      </c>
      <c r="I235" s="344">
        <v>59550.168079999996</v>
      </c>
      <c r="J235" s="344">
        <v>98781.142430000007</v>
      </c>
      <c r="K235" s="344">
        <v>158331.31050999998</v>
      </c>
      <c r="L235" s="344">
        <v>5115.5276399999993</v>
      </c>
      <c r="M235" s="344">
        <v>3584.1969100000001</v>
      </c>
      <c r="N235" s="344">
        <v>8699.7245500000008</v>
      </c>
      <c r="O235" s="344">
        <v>259550.96393</v>
      </c>
      <c r="P235" s="344">
        <v>36.185279999999999</v>
      </c>
      <c r="Q235" s="344">
        <v>26.239360000000001</v>
      </c>
      <c r="R235" s="345">
        <v>62.424639999999997</v>
      </c>
      <c r="S235" s="7"/>
      <c r="T235" s="7"/>
      <c r="U235" s="7"/>
      <c r="V235" s="7"/>
      <c r="W235" s="7"/>
      <c r="X235" s="7"/>
      <c r="Y235" s="7"/>
      <c r="Z235" s="7"/>
      <c r="AA235" s="7"/>
      <c r="AB235" s="7"/>
    </row>
    <row r="236" spans="1:28" s="315" customFormat="1" x14ac:dyDescent="0.25">
      <c r="A236" s="341"/>
      <c r="B236" s="341"/>
      <c r="C236" s="341"/>
      <c r="D236" s="341"/>
      <c r="E236" s="342">
        <v>446</v>
      </c>
      <c r="F236" s="343">
        <v>31101.132020000001</v>
      </c>
      <c r="G236" s="344">
        <v>24953.383859999998</v>
      </c>
      <c r="H236" s="344">
        <v>56054.515880000006</v>
      </c>
      <c r="I236" s="344">
        <v>64566.865090000007</v>
      </c>
      <c r="J236" s="344">
        <v>93730.555599999992</v>
      </c>
      <c r="K236" s="344">
        <v>158297.42069</v>
      </c>
      <c r="L236" s="344">
        <v>1549.1579400000001</v>
      </c>
      <c r="M236" s="344">
        <v>1839.78144</v>
      </c>
      <c r="N236" s="344">
        <v>3388.9393799999998</v>
      </c>
      <c r="O236" s="344">
        <v>217740.87594999999</v>
      </c>
      <c r="P236" s="344">
        <v>99.199799999999996</v>
      </c>
      <c r="Q236" s="344">
        <v>3.73088</v>
      </c>
      <c r="R236" s="345">
        <v>102.93068</v>
      </c>
      <c r="S236" s="7"/>
      <c r="T236" s="7"/>
      <c r="U236" s="7"/>
      <c r="V236" s="7"/>
      <c r="W236" s="7"/>
      <c r="X236" s="7"/>
      <c r="Y236" s="7"/>
      <c r="Z236" s="7"/>
      <c r="AA236" s="7"/>
      <c r="AB236" s="7"/>
    </row>
    <row r="237" spans="1:28" s="315" customFormat="1" x14ac:dyDescent="0.25">
      <c r="A237" s="341"/>
      <c r="B237" s="341"/>
      <c r="C237" s="341"/>
      <c r="D237" s="341"/>
      <c r="E237" s="342">
        <v>477</v>
      </c>
      <c r="F237" s="343">
        <v>15400.10765</v>
      </c>
      <c r="G237" s="344">
        <v>5134.1232599999994</v>
      </c>
      <c r="H237" s="344">
        <v>20534.230909999998</v>
      </c>
      <c r="I237" s="344">
        <v>49641.224929999997</v>
      </c>
      <c r="J237" s="344">
        <v>39515.891590000007</v>
      </c>
      <c r="K237" s="344">
        <v>89157.116519999996</v>
      </c>
      <c r="L237" s="344">
        <v>2366.2677200000003</v>
      </c>
      <c r="M237" s="344">
        <v>839.66181999999992</v>
      </c>
      <c r="N237" s="344">
        <v>3205.9295400000001</v>
      </c>
      <c r="O237" s="344">
        <v>112897.27696999999</v>
      </c>
      <c r="P237" s="344">
        <v>12.135590000000001</v>
      </c>
      <c r="Q237" s="344">
        <v>32.903300000000002</v>
      </c>
      <c r="R237" s="345">
        <v>45.038890000000002</v>
      </c>
      <c r="S237" s="7"/>
      <c r="T237" s="7"/>
      <c r="U237" s="7"/>
      <c r="V237" s="7"/>
      <c r="W237" s="7"/>
      <c r="X237" s="7"/>
      <c r="Y237" s="7"/>
      <c r="Z237" s="7"/>
      <c r="AA237" s="7"/>
      <c r="AB237" s="7"/>
    </row>
    <row r="238" spans="1:28" s="315" customFormat="1" x14ac:dyDescent="0.25">
      <c r="A238" s="341"/>
      <c r="B238" s="341"/>
      <c r="C238" s="341"/>
      <c r="D238" s="341"/>
      <c r="E238" s="342">
        <v>481</v>
      </c>
      <c r="F238" s="343">
        <v>39313.333079999997</v>
      </c>
      <c r="G238" s="344">
        <v>47283.754710000001</v>
      </c>
      <c r="H238" s="344">
        <v>86597.087790000005</v>
      </c>
      <c r="I238" s="344">
        <v>73559.841990000001</v>
      </c>
      <c r="J238" s="344">
        <v>81227.930810000005</v>
      </c>
      <c r="K238" s="344">
        <v>154787.77280000001</v>
      </c>
      <c r="L238" s="344">
        <v>2104.4212400000001</v>
      </c>
      <c r="M238" s="344">
        <v>1239.70884</v>
      </c>
      <c r="N238" s="344">
        <v>3344.1300799999999</v>
      </c>
      <c r="O238" s="344">
        <v>244728.99067</v>
      </c>
      <c r="P238" s="344">
        <v>14.269309999999999</v>
      </c>
      <c r="Q238" s="344">
        <v>11.021600000000001</v>
      </c>
      <c r="R238" s="345">
        <v>25.29091</v>
      </c>
      <c r="S238" s="7"/>
      <c r="T238" s="7"/>
      <c r="U238" s="7"/>
      <c r="V238" s="7"/>
      <c r="W238" s="7"/>
      <c r="X238" s="7"/>
      <c r="Y238" s="7"/>
      <c r="Z238" s="7"/>
      <c r="AA238" s="7"/>
      <c r="AB238" s="7"/>
    </row>
    <row r="239" spans="1:28" s="315" customFormat="1" x14ac:dyDescent="0.25">
      <c r="A239" s="341"/>
      <c r="B239" s="341"/>
      <c r="C239" s="341"/>
      <c r="D239" s="341"/>
      <c r="E239" s="342">
        <v>521</v>
      </c>
      <c r="F239" s="343">
        <v>17759.741859999998</v>
      </c>
      <c r="G239" s="344">
        <v>12356.431779999999</v>
      </c>
      <c r="H239" s="344">
        <v>30116.173640000001</v>
      </c>
      <c r="I239" s="344">
        <v>38801.904880000002</v>
      </c>
      <c r="J239" s="344">
        <v>60947.626179999999</v>
      </c>
      <c r="K239" s="344">
        <v>99749.531060000008</v>
      </c>
      <c r="L239" s="344">
        <v>838.52013999999997</v>
      </c>
      <c r="M239" s="344">
        <v>1224.4457500000001</v>
      </c>
      <c r="N239" s="344">
        <v>2062.9658899999999</v>
      </c>
      <c r="O239" s="344">
        <v>131928.67058999999</v>
      </c>
      <c r="P239" s="344">
        <v>2.2539099999999999</v>
      </c>
      <c r="Q239" s="344">
        <v>8.1332199999999997</v>
      </c>
      <c r="R239" s="345">
        <v>10.387129999999999</v>
      </c>
      <c r="S239" s="7"/>
      <c r="T239" s="7"/>
      <c r="U239" s="7"/>
      <c r="V239" s="7"/>
      <c r="W239" s="7"/>
      <c r="X239" s="7"/>
      <c r="Y239" s="7"/>
      <c r="Z239" s="7"/>
      <c r="AA239" s="7"/>
      <c r="AB239" s="7"/>
    </row>
    <row r="240" spans="1:28" s="315" customFormat="1" x14ac:dyDescent="0.25">
      <c r="A240" s="341"/>
      <c r="B240" s="341"/>
      <c r="C240" s="341"/>
      <c r="D240" s="341"/>
      <c r="E240" s="342">
        <v>542</v>
      </c>
      <c r="F240" s="343">
        <v>16707.735710000001</v>
      </c>
      <c r="G240" s="344">
        <v>5346.68073</v>
      </c>
      <c r="H240" s="344">
        <v>22054.416440000001</v>
      </c>
      <c r="I240" s="344">
        <v>73634.489730000001</v>
      </c>
      <c r="J240" s="344">
        <v>45786.456210000004</v>
      </c>
      <c r="K240" s="344">
        <v>119420.94593999999</v>
      </c>
      <c r="L240" s="344">
        <v>750.69376</v>
      </c>
      <c r="M240" s="344">
        <v>359.06939</v>
      </c>
      <c r="N240" s="344">
        <v>1109.76315</v>
      </c>
      <c r="O240" s="344">
        <v>142585.12552999999</v>
      </c>
      <c r="P240" s="344">
        <v>11.97631</v>
      </c>
      <c r="Q240" s="344">
        <v>3.7176399999999998</v>
      </c>
      <c r="R240" s="345">
        <v>15.693950000000001</v>
      </c>
      <c r="S240" s="7"/>
      <c r="T240" s="7"/>
      <c r="U240" s="7"/>
      <c r="V240" s="7"/>
      <c r="W240" s="7"/>
      <c r="X240" s="7"/>
      <c r="Y240" s="7"/>
      <c r="Z240" s="7"/>
      <c r="AA240" s="7"/>
      <c r="AB240" s="7"/>
    </row>
    <row r="241" spans="1:28" s="315" customFormat="1" x14ac:dyDescent="0.25">
      <c r="A241" s="341"/>
      <c r="B241" s="341"/>
      <c r="C241" s="341"/>
      <c r="D241" s="341"/>
      <c r="E241" s="342">
        <v>551</v>
      </c>
      <c r="F241" s="343">
        <v>712.50681000000009</v>
      </c>
      <c r="G241" s="344">
        <v>9017.1563699999988</v>
      </c>
      <c r="H241" s="344">
        <v>9729.6631799999996</v>
      </c>
      <c r="I241" s="344">
        <v>24218.281019999999</v>
      </c>
      <c r="J241" s="344">
        <v>55335.42654</v>
      </c>
      <c r="K241" s="344">
        <v>79553.707559999995</v>
      </c>
      <c r="L241" s="344">
        <v>18877.04019</v>
      </c>
      <c r="M241" s="344">
        <v>65893.793820000006</v>
      </c>
      <c r="N241" s="344">
        <v>84770.834010000006</v>
      </c>
      <c r="O241" s="344">
        <v>174054.20475</v>
      </c>
      <c r="P241" s="344">
        <v>8.0000000000000002E-3</v>
      </c>
      <c r="Q241" s="344">
        <v>0.4844</v>
      </c>
      <c r="R241" s="345">
        <v>0.4924</v>
      </c>
      <c r="S241" s="7"/>
      <c r="T241" s="7"/>
      <c r="U241" s="7"/>
      <c r="V241" s="7"/>
      <c r="W241" s="7"/>
      <c r="X241" s="7"/>
      <c r="Y241" s="7"/>
      <c r="Z241" s="7"/>
      <c r="AA241" s="7"/>
      <c r="AB241" s="7"/>
    </row>
    <row r="242" spans="1:28" s="315" customFormat="1" x14ac:dyDescent="0.25">
      <c r="A242" s="341"/>
      <c r="B242" s="341"/>
      <c r="C242" s="341"/>
      <c r="D242" s="341"/>
      <c r="E242" s="342">
        <v>558</v>
      </c>
      <c r="F242" s="343">
        <v>8243.2007099999992</v>
      </c>
      <c r="G242" s="344">
        <v>27445.476569999999</v>
      </c>
      <c r="H242" s="344">
        <v>35688.677280000004</v>
      </c>
      <c r="I242" s="344">
        <v>13697.429249999999</v>
      </c>
      <c r="J242" s="344">
        <v>105060.3027</v>
      </c>
      <c r="K242" s="344">
        <v>118757.73195</v>
      </c>
      <c r="L242" s="344">
        <v>69463.992129999999</v>
      </c>
      <c r="M242" s="344">
        <v>294090.49154000002</v>
      </c>
      <c r="N242" s="344">
        <v>363554.48367000005</v>
      </c>
      <c r="O242" s="344">
        <v>518000.89289999998</v>
      </c>
      <c r="P242" s="344">
        <v>0.28743999999999997</v>
      </c>
      <c r="Q242" s="344">
        <v>0.26929999999999998</v>
      </c>
      <c r="R242" s="345">
        <v>0.55674000000000001</v>
      </c>
      <c r="S242" s="7"/>
      <c r="T242" s="7"/>
      <c r="U242" s="7"/>
      <c r="V242" s="7"/>
      <c r="W242" s="7"/>
      <c r="X242" s="7"/>
      <c r="Y242" s="7"/>
      <c r="Z242" s="7"/>
      <c r="AA242" s="7"/>
      <c r="AB242" s="7"/>
    </row>
    <row r="243" spans="1:28" s="315" customFormat="1" x14ac:dyDescent="0.25">
      <c r="A243" s="341"/>
      <c r="B243" s="341"/>
      <c r="C243" s="341"/>
      <c r="D243" s="341"/>
      <c r="E243" s="342">
        <v>580</v>
      </c>
      <c r="F243" s="343">
        <v>32575.049800000001</v>
      </c>
      <c r="G243" s="344">
        <v>22918.57747</v>
      </c>
      <c r="H243" s="344">
        <v>55493.627270000005</v>
      </c>
      <c r="I243" s="344">
        <v>81286.01473000001</v>
      </c>
      <c r="J243" s="344">
        <v>116635.70896999999</v>
      </c>
      <c r="K243" s="344">
        <v>197921.7237</v>
      </c>
      <c r="L243" s="344">
        <v>42404.343390000002</v>
      </c>
      <c r="M243" s="344">
        <v>59525.463539999997</v>
      </c>
      <c r="N243" s="344">
        <v>101929.80693000001</v>
      </c>
      <c r="O243" s="344">
        <v>355345.15789999999</v>
      </c>
      <c r="P243" s="344">
        <v>16.254429999999999</v>
      </c>
      <c r="Q243" s="344">
        <v>14.74342</v>
      </c>
      <c r="R243" s="345">
        <v>30.99785</v>
      </c>
      <c r="S243" s="7"/>
      <c r="T243" s="7"/>
      <c r="U243" s="7"/>
      <c r="V243" s="7"/>
      <c r="W243" s="7"/>
      <c r="X243" s="7"/>
      <c r="Y243" s="7"/>
      <c r="Z243" s="7"/>
      <c r="AA243" s="7"/>
      <c r="AB243" s="7"/>
    </row>
    <row r="244" spans="1:28" s="315" customFormat="1" x14ac:dyDescent="0.25">
      <c r="A244" s="341"/>
      <c r="B244" s="341"/>
      <c r="C244" s="341"/>
      <c r="D244" s="336" t="s">
        <v>88</v>
      </c>
      <c r="E244" s="337">
        <v>291</v>
      </c>
      <c r="F244" s="338">
        <v>22076.693620000002</v>
      </c>
      <c r="G244" s="339">
        <v>7745.1607000000004</v>
      </c>
      <c r="H244" s="339">
        <v>29821.854319999999</v>
      </c>
      <c r="I244" s="339">
        <v>68647.538150000008</v>
      </c>
      <c r="J244" s="339">
        <v>13029.92893</v>
      </c>
      <c r="K244" s="339">
        <v>81677.467080000002</v>
      </c>
      <c r="L244" s="339">
        <v>2358.1393900000003</v>
      </c>
      <c r="M244" s="339">
        <v>237.3826</v>
      </c>
      <c r="N244" s="339">
        <v>2595.5219900000002</v>
      </c>
      <c r="O244" s="339">
        <v>114094.84338999999</v>
      </c>
      <c r="P244" s="339">
        <v>15.8065</v>
      </c>
      <c r="Q244" s="339">
        <v>8.3352900000000005</v>
      </c>
      <c r="R244" s="340">
        <v>24.14179</v>
      </c>
      <c r="S244" s="7"/>
      <c r="T244" s="7"/>
      <c r="U244" s="7"/>
      <c r="V244" s="7"/>
      <c r="W244" s="7"/>
      <c r="X244" s="7"/>
      <c r="Y244" s="7"/>
      <c r="Z244" s="7"/>
      <c r="AA244" s="7"/>
      <c r="AB244" s="7"/>
    </row>
    <row r="245" spans="1:28" s="315" customFormat="1" x14ac:dyDescent="0.25">
      <c r="A245" s="341"/>
      <c r="B245" s="341"/>
      <c r="C245" s="341"/>
      <c r="D245" s="341"/>
      <c r="E245" s="342">
        <v>378</v>
      </c>
      <c r="F245" s="343">
        <v>44178.515369999994</v>
      </c>
      <c r="G245" s="344">
        <v>14887.51763</v>
      </c>
      <c r="H245" s="344">
        <v>59066.033000000003</v>
      </c>
      <c r="I245" s="344">
        <v>121916.23423</v>
      </c>
      <c r="J245" s="344">
        <v>24787.30096</v>
      </c>
      <c r="K245" s="344">
        <v>146703.53519</v>
      </c>
      <c r="L245" s="344">
        <v>2088.63931</v>
      </c>
      <c r="M245" s="344">
        <v>598.92372999999998</v>
      </c>
      <c r="N245" s="344">
        <v>2687.56304</v>
      </c>
      <c r="O245" s="344">
        <v>208457.13123</v>
      </c>
      <c r="P245" s="344">
        <v>25.451630000000002</v>
      </c>
      <c r="Q245" s="344">
        <v>14.717120000000001</v>
      </c>
      <c r="R245" s="345">
        <v>40.168750000000003</v>
      </c>
      <c r="S245" s="7"/>
      <c r="T245" s="7"/>
      <c r="U245" s="7"/>
      <c r="V245" s="7"/>
      <c r="W245" s="7"/>
      <c r="X245" s="7"/>
      <c r="Y245" s="7"/>
      <c r="Z245" s="7"/>
      <c r="AA245" s="7"/>
      <c r="AB245" s="7"/>
    </row>
    <row r="246" spans="1:28" s="315" customFormat="1" x14ac:dyDescent="0.25">
      <c r="A246" s="341"/>
      <c r="B246" s="341"/>
      <c r="C246" s="341"/>
      <c r="D246" s="341"/>
      <c r="E246" s="342">
        <v>391</v>
      </c>
      <c r="F246" s="343">
        <v>30518.773370000003</v>
      </c>
      <c r="G246" s="344">
        <v>9926.326869999999</v>
      </c>
      <c r="H246" s="344">
        <v>40445.10024</v>
      </c>
      <c r="I246" s="344">
        <v>164577.89812999999</v>
      </c>
      <c r="J246" s="344">
        <v>26716.805329999999</v>
      </c>
      <c r="K246" s="344">
        <v>191294.70346000002</v>
      </c>
      <c r="L246" s="344">
        <v>7716.0154199999997</v>
      </c>
      <c r="M246" s="344">
        <v>934.30161999999996</v>
      </c>
      <c r="N246" s="344">
        <v>8650.3170399999999</v>
      </c>
      <c r="O246" s="344">
        <v>240390.12074000001</v>
      </c>
      <c r="P246" s="344">
        <v>20.805049999999998</v>
      </c>
      <c r="Q246" s="344">
        <v>4.2130900000000002</v>
      </c>
      <c r="R246" s="345">
        <v>25.018139999999999</v>
      </c>
      <c r="S246" s="7"/>
      <c r="T246" s="7"/>
      <c r="U246" s="7"/>
      <c r="V246" s="7"/>
      <c r="W246" s="7"/>
      <c r="X246" s="7"/>
      <c r="Y246" s="7"/>
      <c r="Z246" s="7"/>
      <c r="AA246" s="7"/>
      <c r="AB246" s="7"/>
    </row>
    <row r="247" spans="1:28" s="315" customFormat="1" x14ac:dyDescent="0.25">
      <c r="A247" s="341"/>
      <c r="B247" s="341"/>
      <c r="C247" s="341"/>
      <c r="D247" s="341"/>
      <c r="E247" s="342">
        <v>545</v>
      </c>
      <c r="F247" s="343">
        <v>28405.165969999998</v>
      </c>
      <c r="G247" s="344">
        <v>4624.1138000000001</v>
      </c>
      <c r="H247" s="344">
        <v>33029.279770000001</v>
      </c>
      <c r="I247" s="344">
        <v>109275.7135</v>
      </c>
      <c r="J247" s="344">
        <v>23030.931829999998</v>
      </c>
      <c r="K247" s="344">
        <v>132306.64533</v>
      </c>
      <c r="L247" s="344">
        <v>3009.9218500000002</v>
      </c>
      <c r="M247" s="344">
        <v>1244.0803500000002</v>
      </c>
      <c r="N247" s="344">
        <v>4254.0021999999999</v>
      </c>
      <c r="O247" s="344">
        <v>169589.92730000001</v>
      </c>
      <c r="P247" s="344">
        <v>15.831580000000001</v>
      </c>
      <c r="Q247" s="344">
        <v>9.6029099999999996</v>
      </c>
      <c r="R247" s="345">
        <v>25.43449</v>
      </c>
      <c r="S247" s="7"/>
      <c r="T247" s="7"/>
      <c r="U247" s="7"/>
      <c r="V247" s="7"/>
      <c r="W247" s="7"/>
      <c r="X247" s="7"/>
      <c r="Y247" s="7"/>
      <c r="Z247" s="7"/>
      <c r="AA247" s="7"/>
      <c r="AB247" s="7"/>
    </row>
    <row r="248" spans="1:28" s="315" customFormat="1" x14ac:dyDescent="0.25">
      <c r="A248" s="341"/>
      <c r="B248" s="341"/>
      <c r="C248" s="341"/>
      <c r="D248" s="336" t="s">
        <v>278</v>
      </c>
      <c r="E248" s="337">
        <v>350</v>
      </c>
      <c r="F248" s="338">
        <v>34393.725210000004</v>
      </c>
      <c r="G248" s="339">
        <v>10211.95636</v>
      </c>
      <c r="H248" s="339">
        <v>44605.681570000001</v>
      </c>
      <c r="I248" s="339">
        <v>124534.64712000001</v>
      </c>
      <c r="J248" s="339">
        <v>30404.75906</v>
      </c>
      <c r="K248" s="339">
        <v>154939.40618000002</v>
      </c>
      <c r="L248" s="339">
        <v>3758.6421500000001</v>
      </c>
      <c r="M248" s="339">
        <v>1506.72279</v>
      </c>
      <c r="N248" s="339">
        <v>5265.3649400000004</v>
      </c>
      <c r="O248" s="339">
        <v>204810.45269000001</v>
      </c>
      <c r="P248" s="339">
        <v>56.532350000000001</v>
      </c>
      <c r="Q248" s="339">
        <v>17.112410000000001</v>
      </c>
      <c r="R248" s="340">
        <v>73.644759999999991</v>
      </c>
      <c r="S248" s="7"/>
      <c r="T248" s="7"/>
      <c r="U248" s="7"/>
      <c r="V248" s="7"/>
      <c r="W248" s="7"/>
      <c r="X248" s="7"/>
      <c r="Y248" s="7"/>
      <c r="Z248" s="7"/>
      <c r="AA248" s="7"/>
      <c r="AB248" s="7"/>
    </row>
    <row r="249" spans="1:28" s="315" customFormat="1" x14ac:dyDescent="0.25">
      <c r="A249" s="341"/>
      <c r="B249" s="341"/>
      <c r="C249" s="341"/>
      <c r="D249" s="341"/>
      <c r="E249" s="342">
        <v>688</v>
      </c>
      <c r="F249" s="343">
        <v>7197.7746799999995</v>
      </c>
      <c r="G249" s="344">
        <v>3123.3540099999996</v>
      </c>
      <c r="H249" s="344">
        <v>10321.12869</v>
      </c>
      <c r="I249" s="344">
        <v>76543.445829999997</v>
      </c>
      <c r="J249" s="344">
        <v>16006.199720000001</v>
      </c>
      <c r="K249" s="344">
        <v>92549.645550000001</v>
      </c>
      <c r="L249" s="344">
        <v>2186.5358999999999</v>
      </c>
      <c r="M249" s="344">
        <v>65.235960000000006</v>
      </c>
      <c r="N249" s="344">
        <v>2251.7718599999998</v>
      </c>
      <c r="O249" s="344">
        <v>105122.54609999999</v>
      </c>
      <c r="P249" s="344">
        <v>4.1537600000000001</v>
      </c>
      <c r="Q249" s="344">
        <v>1.4364700000000001</v>
      </c>
      <c r="R249" s="345">
        <v>5.5902299999999991</v>
      </c>
      <c r="S249" s="7"/>
      <c r="T249" s="7"/>
      <c r="U249" s="7"/>
      <c r="V249" s="7"/>
      <c r="W249" s="7"/>
      <c r="X249" s="7"/>
      <c r="Y249" s="7"/>
      <c r="Z249" s="7"/>
      <c r="AA249" s="7"/>
      <c r="AB249" s="7"/>
    </row>
    <row r="250" spans="1:28" s="315" customFormat="1" x14ac:dyDescent="0.25">
      <c r="A250" s="341"/>
      <c r="B250" s="341"/>
      <c r="C250" s="341"/>
      <c r="D250" s="336" t="s">
        <v>79</v>
      </c>
      <c r="E250" s="337">
        <v>338</v>
      </c>
      <c r="F250" s="338">
        <v>74205.021609999996</v>
      </c>
      <c r="G250" s="339">
        <v>62761.946340000002</v>
      </c>
      <c r="H250" s="339">
        <v>136966.96794999999</v>
      </c>
      <c r="I250" s="339">
        <v>239262.02633000002</v>
      </c>
      <c r="J250" s="339">
        <v>89574.518620000003</v>
      </c>
      <c r="K250" s="339">
        <v>328836.54495000001</v>
      </c>
      <c r="L250" s="339">
        <v>7321.8777399999999</v>
      </c>
      <c r="M250" s="339">
        <v>3512.2755200000001</v>
      </c>
      <c r="N250" s="339">
        <v>10834.153259999999</v>
      </c>
      <c r="O250" s="339">
        <v>476637.66616000002</v>
      </c>
      <c r="P250" s="339">
        <v>65.50909</v>
      </c>
      <c r="Q250" s="339">
        <v>34.008220000000001</v>
      </c>
      <c r="R250" s="340">
        <v>99.517309999999995</v>
      </c>
      <c r="S250" s="7"/>
      <c r="T250" s="7"/>
      <c r="U250" s="7"/>
      <c r="V250" s="7"/>
      <c r="W250" s="7"/>
      <c r="X250" s="7"/>
      <c r="Y250" s="7"/>
      <c r="Z250" s="7"/>
      <c r="AA250" s="7"/>
      <c r="AB250" s="7"/>
    </row>
    <row r="251" spans="1:28" s="315" customFormat="1" x14ac:dyDescent="0.25">
      <c r="A251" s="341"/>
      <c r="B251" s="341"/>
      <c r="C251" s="341"/>
      <c r="D251" s="341"/>
      <c r="E251" s="342">
        <v>407</v>
      </c>
      <c r="F251" s="343">
        <v>27687.568039999998</v>
      </c>
      <c r="G251" s="344">
        <v>13272.447189999999</v>
      </c>
      <c r="H251" s="344">
        <v>40960.015229999997</v>
      </c>
      <c r="I251" s="344">
        <v>86593.294549999991</v>
      </c>
      <c r="J251" s="344">
        <v>24825.719670000002</v>
      </c>
      <c r="K251" s="344">
        <v>111419.01422</v>
      </c>
      <c r="L251" s="344">
        <v>2674.7845400000001</v>
      </c>
      <c r="M251" s="344">
        <v>1831.7508400000002</v>
      </c>
      <c r="N251" s="344">
        <v>4506.5353800000003</v>
      </c>
      <c r="O251" s="344">
        <v>156885.56483000002</v>
      </c>
      <c r="P251" s="344">
        <v>78.332619999999991</v>
      </c>
      <c r="Q251" s="344">
        <v>3.2696799999999997</v>
      </c>
      <c r="R251" s="345">
        <v>81.6023</v>
      </c>
      <c r="S251" s="7"/>
      <c r="T251" s="7"/>
      <c r="U251" s="7"/>
      <c r="V251" s="7"/>
      <c r="W251" s="7"/>
      <c r="X251" s="7"/>
      <c r="Y251" s="7"/>
      <c r="Z251" s="7"/>
      <c r="AA251" s="7"/>
      <c r="AB251" s="7"/>
    </row>
    <row r="252" spans="1:28" s="315" customFormat="1" x14ac:dyDescent="0.25">
      <c r="A252" s="341"/>
      <c r="B252" s="341"/>
      <c r="C252" s="341"/>
      <c r="D252" s="341"/>
      <c r="E252" s="342">
        <v>510</v>
      </c>
      <c r="F252" s="343">
        <v>27777.659460000003</v>
      </c>
      <c r="G252" s="344">
        <v>12019.14372</v>
      </c>
      <c r="H252" s="344">
        <v>39796.803180000003</v>
      </c>
      <c r="I252" s="344">
        <v>139620.51561</v>
      </c>
      <c r="J252" s="344">
        <v>45798.81364</v>
      </c>
      <c r="K252" s="344">
        <v>185419.32925000001</v>
      </c>
      <c r="L252" s="344">
        <v>5554.6198299999996</v>
      </c>
      <c r="M252" s="344">
        <v>3804.9209100000003</v>
      </c>
      <c r="N252" s="344">
        <v>9359.5407400000004</v>
      </c>
      <c r="O252" s="344">
        <v>234575.67316999999</v>
      </c>
      <c r="P252" s="344">
        <v>12.915760000000001</v>
      </c>
      <c r="Q252" s="344">
        <v>6.7209500000000002</v>
      </c>
      <c r="R252" s="345">
        <v>19.636710000000001</v>
      </c>
      <c r="S252" s="7"/>
      <c r="T252" s="7"/>
      <c r="U252" s="7"/>
      <c r="V252" s="7"/>
      <c r="W252" s="7"/>
      <c r="X252" s="7"/>
      <c r="Y252" s="7"/>
      <c r="Z252" s="7"/>
      <c r="AA252" s="7"/>
      <c r="AB252" s="7"/>
    </row>
    <row r="253" spans="1:28" s="315" customFormat="1" x14ac:dyDescent="0.25">
      <c r="A253" s="341"/>
      <c r="B253" s="341"/>
      <c r="C253" s="341"/>
      <c r="D253" s="341"/>
      <c r="E253" s="342">
        <v>616</v>
      </c>
      <c r="F253" s="343">
        <v>15233.281150000001</v>
      </c>
      <c r="G253" s="344">
        <v>4484.37482</v>
      </c>
      <c r="H253" s="344">
        <v>19717.65597</v>
      </c>
      <c r="I253" s="344">
        <v>38221.911610000003</v>
      </c>
      <c r="J253" s="344">
        <v>11117.11357</v>
      </c>
      <c r="K253" s="344">
        <v>49339.025179999997</v>
      </c>
      <c r="L253" s="344">
        <v>401.79667999999998</v>
      </c>
      <c r="M253" s="344">
        <v>525.52370999999994</v>
      </c>
      <c r="N253" s="344">
        <v>927.32038999999997</v>
      </c>
      <c r="O253" s="344">
        <v>69984.001540000012</v>
      </c>
      <c r="P253" s="344">
        <v>5.9890400000000001</v>
      </c>
      <c r="Q253" s="344">
        <v>1.5814999999999999</v>
      </c>
      <c r="R253" s="345">
        <v>7.5705400000000003</v>
      </c>
      <c r="S253" s="7"/>
      <c r="T253" s="7"/>
      <c r="U253" s="7"/>
      <c r="V253" s="7"/>
      <c r="W253" s="7"/>
      <c r="X253" s="7"/>
      <c r="Y253" s="7"/>
      <c r="Z253" s="7"/>
      <c r="AA253" s="7"/>
      <c r="AB253" s="7"/>
    </row>
    <row r="254" spans="1:28" s="315" customFormat="1" x14ac:dyDescent="0.25">
      <c r="A254" s="341"/>
      <c r="B254" s="341"/>
      <c r="C254" s="341"/>
      <c r="D254" s="336" t="s">
        <v>83</v>
      </c>
      <c r="E254" s="337">
        <v>577</v>
      </c>
      <c r="F254" s="338">
        <v>21926.21082</v>
      </c>
      <c r="G254" s="339">
        <v>7177.6893899999995</v>
      </c>
      <c r="H254" s="339">
        <v>29103.90021</v>
      </c>
      <c r="I254" s="339">
        <v>47202.352890000002</v>
      </c>
      <c r="J254" s="339">
        <v>16940.067210000001</v>
      </c>
      <c r="K254" s="339">
        <v>64142.420100000003</v>
      </c>
      <c r="L254" s="339">
        <v>515.15114000000005</v>
      </c>
      <c r="M254" s="339">
        <v>185.71125000000001</v>
      </c>
      <c r="N254" s="339">
        <v>700.86239</v>
      </c>
      <c r="O254" s="339">
        <v>93947.182700000005</v>
      </c>
      <c r="P254" s="339">
        <v>9.6145300000000002</v>
      </c>
      <c r="Q254" s="339">
        <v>10.0495</v>
      </c>
      <c r="R254" s="340">
        <v>19.66403</v>
      </c>
      <c r="S254" s="7"/>
      <c r="T254" s="7"/>
      <c r="U254" s="7"/>
      <c r="V254" s="7"/>
      <c r="W254" s="7"/>
      <c r="X254" s="7"/>
      <c r="Y254" s="7"/>
      <c r="Z254" s="7"/>
      <c r="AA254" s="7"/>
      <c r="AB254" s="7"/>
    </row>
    <row r="255" spans="1:28" s="315" customFormat="1" x14ac:dyDescent="0.25">
      <c r="A255" s="341"/>
      <c r="B255" s="341"/>
      <c r="C255" s="341"/>
      <c r="D255" s="336" t="s">
        <v>55</v>
      </c>
      <c r="E255" s="337">
        <v>166</v>
      </c>
      <c r="F255" s="338">
        <v>44782.158409999996</v>
      </c>
      <c r="G255" s="339">
        <v>31063.482199999999</v>
      </c>
      <c r="H255" s="339">
        <v>75845.640610000002</v>
      </c>
      <c r="I255" s="339">
        <v>101708.30935</v>
      </c>
      <c r="J255" s="339">
        <v>49075.427990000004</v>
      </c>
      <c r="K255" s="339">
        <v>150783.73733999999</v>
      </c>
      <c r="L255" s="339">
        <v>1952.3865700000001</v>
      </c>
      <c r="M255" s="339">
        <v>1348.1159499999999</v>
      </c>
      <c r="N255" s="339">
        <v>3300.50252</v>
      </c>
      <c r="O255" s="339">
        <v>229929.88047</v>
      </c>
      <c r="P255" s="339">
        <v>17.5914</v>
      </c>
      <c r="Q255" s="339">
        <v>11.359309999999999</v>
      </c>
      <c r="R255" s="340">
        <v>28.950710000000001</v>
      </c>
      <c r="S255" s="7"/>
      <c r="T255" s="7"/>
      <c r="U255" s="7"/>
      <c r="V255" s="7"/>
      <c r="W255" s="7"/>
      <c r="X255" s="7"/>
      <c r="Y255" s="7"/>
      <c r="Z255" s="7"/>
      <c r="AA255" s="7"/>
      <c r="AB255" s="7"/>
    </row>
    <row r="256" spans="1:28" s="315" customFormat="1" x14ac:dyDescent="0.25">
      <c r="A256" s="341"/>
      <c r="B256" s="341"/>
      <c r="C256" s="341"/>
      <c r="D256" s="341"/>
      <c r="E256" s="342">
        <v>548</v>
      </c>
      <c r="F256" s="343">
        <v>11600.293890000001</v>
      </c>
      <c r="G256" s="344">
        <v>7490.8391600000004</v>
      </c>
      <c r="H256" s="344">
        <v>19091.13305</v>
      </c>
      <c r="I256" s="344">
        <v>23801.225839999999</v>
      </c>
      <c r="J256" s="344">
        <v>15853.383810000001</v>
      </c>
      <c r="K256" s="344">
        <v>39654.609649999999</v>
      </c>
      <c r="L256" s="344">
        <v>213.53120000000001</v>
      </c>
      <c r="M256" s="344">
        <v>92.889380000000003</v>
      </c>
      <c r="N256" s="344">
        <v>306.42058000000003</v>
      </c>
      <c r="O256" s="344">
        <v>59052.163280000001</v>
      </c>
      <c r="P256" s="344">
        <v>7.4885099999999998</v>
      </c>
      <c r="Q256" s="344">
        <v>2.47166</v>
      </c>
      <c r="R256" s="345">
        <v>9.9601699999999997</v>
      </c>
      <c r="S256" s="7"/>
      <c r="T256" s="7"/>
      <c r="U256" s="7"/>
      <c r="V256" s="7"/>
      <c r="W256" s="7"/>
      <c r="X256" s="7"/>
      <c r="Y256" s="7"/>
      <c r="Z256" s="7"/>
      <c r="AA256" s="7"/>
      <c r="AB256" s="7"/>
    </row>
    <row r="257" spans="1:28" s="315" customFormat="1" x14ac:dyDescent="0.25">
      <c r="A257" s="341"/>
      <c r="B257" s="341"/>
      <c r="C257" s="341"/>
      <c r="D257" s="341"/>
      <c r="E257" s="342">
        <v>634</v>
      </c>
      <c r="F257" s="343">
        <v>36927.717100000002</v>
      </c>
      <c r="G257" s="344">
        <v>20696.72999</v>
      </c>
      <c r="H257" s="344">
        <v>57624.447090000001</v>
      </c>
      <c r="I257" s="344">
        <v>80988.243739999991</v>
      </c>
      <c r="J257" s="344">
        <v>38071.346389999999</v>
      </c>
      <c r="K257" s="344">
        <v>119059.59013</v>
      </c>
      <c r="L257" s="344">
        <v>1469.9230600000001</v>
      </c>
      <c r="M257" s="344">
        <v>1523.7279799999999</v>
      </c>
      <c r="N257" s="344">
        <v>2993.6510400000002</v>
      </c>
      <c r="O257" s="344">
        <v>179677.68826</v>
      </c>
      <c r="P257" s="344">
        <v>5.7829899999999999</v>
      </c>
      <c r="Q257" s="344">
        <v>4.3901199999999996</v>
      </c>
      <c r="R257" s="345">
        <v>10.173110000000001</v>
      </c>
      <c r="S257" s="7"/>
      <c r="T257" s="7"/>
      <c r="U257" s="7"/>
      <c r="V257" s="7"/>
      <c r="W257" s="7"/>
      <c r="X257" s="7"/>
      <c r="Y257" s="7"/>
      <c r="Z257" s="7"/>
      <c r="AA257" s="7"/>
      <c r="AB257" s="7"/>
    </row>
    <row r="258" spans="1:28" s="315" customFormat="1" x14ac:dyDescent="0.25">
      <c r="A258" s="341"/>
      <c r="B258" s="341"/>
      <c r="C258" s="341"/>
      <c r="D258" s="336" t="s">
        <v>279</v>
      </c>
      <c r="E258" s="337">
        <v>244</v>
      </c>
      <c r="F258" s="338">
        <v>42927.981509999998</v>
      </c>
      <c r="G258" s="339">
        <v>51489.996289999995</v>
      </c>
      <c r="H258" s="339">
        <v>94417.977799999993</v>
      </c>
      <c r="I258" s="339">
        <v>121816.11267</v>
      </c>
      <c r="J258" s="339">
        <v>94584.381069999989</v>
      </c>
      <c r="K258" s="339">
        <v>216400.49374000001</v>
      </c>
      <c r="L258" s="339">
        <v>4179.1006400000006</v>
      </c>
      <c r="M258" s="339">
        <v>3906.9101099999998</v>
      </c>
      <c r="N258" s="339">
        <v>8086.0107500000004</v>
      </c>
      <c r="O258" s="339">
        <v>318904.48229000001</v>
      </c>
      <c r="P258" s="339">
        <v>182.92724999999999</v>
      </c>
      <c r="Q258" s="339">
        <v>7.9050099999999999</v>
      </c>
      <c r="R258" s="340">
        <v>190.83226000000002</v>
      </c>
      <c r="S258" s="7"/>
      <c r="T258" s="7"/>
      <c r="U258" s="7"/>
      <c r="V258" s="7"/>
      <c r="W258" s="7"/>
      <c r="X258" s="7"/>
      <c r="Y258" s="7"/>
      <c r="Z258" s="7"/>
      <c r="AA258" s="7"/>
      <c r="AB258" s="7"/>
    </row>
    <row r="259" spans="1:28" s="315" customFormat="1" x14ac:dyDescent="0.25">
      <c r="A259" s="341"/>
      <c r="B259" s="341"/>
      <c r="C259" s="341"/>
      <c r="D259" s="341"/>
      <c r="E259" s="342">
        <v>582</v>
      </c>
      <c r="F259" s="343">
        <v>26644.783159999999</v>
      </c>
      <c r="G259" s="344">
        <v>16183.181939999999</v>
      </c>
      <c r="H259" s="344">
        <v>42827.965100000001</v>
      </c>
      <c r="I259" s="344">
        <v>78460.059529999999</v>
      </c>
      <c r="J259" s="344">
        <v>77873.677030000006</v>
      </c>
      <c r="K259" s="344">
        <v>156333.73655999999</v>
      </c>
      <c r="L259" s="344">
        <v>2083.8920499999999</v>
      </c>
      <c r="M259" s="344">
        <v>4421.1403499999997</v>
      </c>
      <c r="N259" s="344">
        <v>6505.0324000000001</v>
      </c>
      <c r="O259" s="344">
        <v>205666.73405999999</v>
      </c>
      <c r="P259" s="344">
        <v>10.457930000000001</v>
      </c>
      <c r="Q259" s="344">
        <v>3.5540799999999999</v>
      </c>
      <c r="R259" s="345">
        <v>14.01201</v>
      </c>
      <c r="S259" s="7"/>
      <c r="T259" s="7"/>
      <c r="U259" s="7"/>
      <c r="V259" s="7"/>
      <c r="W259" s="7"/>
      <c r="X259" s="7"/>
      <c r="Y259" s="7"/>
      <c r="Z259" s="7"/>
      <c r="AA259" s="7"/>
      <c r="AB259" s="7"/>
    </row>
    <row r="260" spans="1:28" s="315" customFormat="1" x14ac:dyDescent="0.25">
      <c r="A260" s="341"/>
      <c r="B260" s="341"/>
      <c r="C260" s="341"/>
      <c r="D260" s="336" t="s">
        <v>56</v>
      </c>
      <c r="E260" s="337">
        <v>171</v>
      </c>
      <c r="F260" s="338">
        <v>21808.17741</v>
      </c>
      <c r="G260" s="339">
        <v>14569.31977</v>
      </c>
      <c r="H260" s="339">
        <v>36377.497179999998</v>
      </c>
      <c r="I260" s="339">
        <v>54773.406909999998</v>
      </c>
      <c r="J260" s="339">
        <v>28318.547609999998</v>
      </c>
      <c r="K260" s="339">
        <v>83091.954519999999</v>
      </c>
      <c r="L260" s="339">
        <v>1020.6675600000001</v>
      </c>
      <c r="M260" s="339">
        <v>705.81853000000001</v>
      </c>
      <c r="N260" s="339">
        <v>1726.4860900000001</v>
      </c>
      <c r="O260" s="339">
        <v>121195.93779000001</v>
      </c>
      <c r="P260" s="339">
        <v>34.067309999999999</v>
      </c>
      <c r="Q260" s="339">
        <v>32.051290000000002</v>
      </c>
      <c r="R260" s="340">
        <v>66.118600000000001</v>
      </c>
      <c r="S260" s="7"/>
      <c r="T260" s="7"/>
      <c r="U260" s="7"/>
      <c r="V260" s="7"/>
      <c r="W260" s="7"/>
      <c r="X260" s="7"/>
      <c r="Y260" s="7"/>
      <c r="Z260" s="7"/>
      <c r="AA260" s="7"/>
      <c r="AB260" s="7"/>
    </row>
    <row r="261" spans="1:28" s="315" customFormat="1" x14ac:dyDescent="0.25">
      <c r="A261" s="341"/>
      <c r="B261" s="341"/>
      <c r="C261" s="341"/>
      <c r="D261" s="341"/>
      <c r="E261" s="342">
        <v>380</v>
      </c>
      <c r="F261" s="343">
        <v>32611.44239</v>
      </c>
      <c r="G261" s="344">
        <v>28101.520339999999</v>
      </c>
      <c r="H261" s="344">
        <v>60712.962729999999</v>
      </c>
      <c r="I261" s="344">
        <v>95810.747749999995</v>
      </c>
      <c r="J261" s="344">
        <v>53664.630920000003</v>
      </c>
      <c r="K261" s="344">
        <v>149475.37866999998</v>
      </c>
      <c r="L261" s="344">
        <v>1725.54285</v>
      </c>
      <c r="M261" s="344">
        <v>2346.6694199999997</v>
      </c>
      <c r="N261" s="344">
        <v>4072.21227</v>
      </c>
      <c r="O261" s="344">
        <v>214260.55366999999</v>
      </c>
      <c r="P261" s="344">
        <v>15.71565</v>
      </c>
      <c r="Q261" s="344">
        <v>12.59018</v>
      </c>
      <c r="R261" s="345">
        <v>28.30583</v>
      </c>
      <c r="S261" s="7"/>
      <c r="T261" s="7"/>
      <c r="U261" s="7"/>
      <c r="V261" s="7"/>
      <c r="W261" s="7"/>
      <c r="X261" s="7"/>
      <c r="Y261" s="7"/>
      <c r="Z261" s="7"/>
      <c r="AA261" s="7"/>
      <c r="AB261" s="7"/>
    </row>
    <row r="262" spans="1:28" s="315" customFormat="1" x14ac:dyDescent="0.25">
      <c r="A262" s="341"/>
      <c r="B262" s="341"/>
      <c r="C262" s="341"/>
      <c r="D262" s="341"/>
      <c r="E262" s="342">
        <v>395</v>
      </c>
      <c r="F262" s="343">
        <v>1780.84718</v>
      </c>
      <c r="G262" s="344">
        <v>2497.6255499999997</v>
      </c>
      <c r="H262" s="344">
        <v>4278.4727300000004</v>
      </c>
      <c r="I262" s="344">
        <v>16114.587089999999</v>
      </c>
      <c r="J262" s="344">
        <v>54278.174780000001</v>
      </c>
      <c r="K262" s="344">
        <v>70392.761870000002</v>
      </c>
      <c r="L262" s="344">
        <v>314.43811999999997</v>
      </c>
      <c r="M262" s="344">
        <v>237.88835999999998</v>
      </c>
      <c r="N262" s="344">
        <v>552.32647999999995</v>
      </c>
      <c r="O262" s="344">
        <v>75223.561079999999</v>
      </c>
      <c r="P262" s="344">
        <v>0.55623</v>
      </c>
      <c r="Q262" s="344">
        <v>5.4847200000000003</v>
      </c>
      <c r="R262" s="345">
        <v>6.0409499999999996</v>
      </c>
      <c r="S262" s="7"/>
      <c r="T262" s="7"/>
      <c r="U262" s="7"/>
      <c r="V262" s="7"/>
      <c r="W262" s="7"/>
      <c r="X262" s="7"/>
      <c r="Y262" s="7"/>
      <c r="Z262" s="7"/>
      <c r="AA262" s="7"/>
      <c r="AB262" s="7"/>
    </row>
    <row r="263" spans="1:28" s="315" customFormat="1" x14ac:dyDescent="0.25">
      <c r="A263" s="341"/>
      <c r="B263" s="341"/>
      <c r="C263" s="341"/>
      <c r="D263" s="341"/>
      <c r="E263" s="342">
        <v>524</v>
      </c>
      <c r="F263" s="343">
        <v>30560.227999999999</v>
      </c>
      <c r="G263" s="344">
        <v>17430.004690000002</v>
      </c>
      <c r="H263" s="344">
        <v>47990.232689999997</v>
      </c>
      <c r="I263" s="344">
        <v>78901.818739999988</v>
      </c>
      <c r="J263" s="344">
        <v>37919.215149999996</v>
      </c>
      <c r="K263" s="344">
        <v>116821.03389000001</v>
      </c>
      <c r="L263" s="344">
        <v>1388.7986000000001</v>
      </c>
      <c r="M263" s="344">
        <v>504.94515000000001</v>
      </c>
      <c r="N263" s="344">
        <v>1893.7437500000001</v>
      </c>
      <c r="O263" s="344">
        <v>166705.01033000002</v>
      </c>
      <c r="P263" s="344">
        <v>11.574870000000001</v>
      </c>
      <c r="Q263" s="344">
        <v>23.63325</v>
      </c>
      <c r="R263" s="345">
        <v>35.208120000000001</v>
      </c>
      <c r="S263" s="7"/>
      <c r="T263" s="7"/>
      <c r="U263" s="7"/>
      <c r="V263" s="7"/>
      <c r="W263" s="7"/>
      <c r="X263" s="7"/>
      <c r="Y263" s="7"/>
      <c r="Z263" s="7"/>
      <c r="AA263" s="7"/>
      <c r="AB263" s="7"/>
    </row>
    <row r="264" spans="1:28" s="315" customFormat="1" x14ac:dyDescent="0.25">
      <c r="A264" s="341"/>
      <c r="B264" s="341"/>
      <c r="C264" s="341"/>
      <c r="D264" s="341"/>
      <c r="E264" s="342">
        <v>527</v>
      </c>
      <c r="F264" s="343">
        <v>13853.8519</v>
      </c>
      <c r="G264" s="344">
        <v>13987.581179999999</v>
      </c>
      <c r="H264" s="344">
        <v>27841.433079999999</v>
      </c>
      <c r="I264" s="344">
        <v>77866.342659999995</v>
      </c>
      <c r="J264" s="344">
        <v>32974.029049999997</v>
      </c>
      <c r="K264" s="344">
        <v>110840.37170999999</v>
      </c>
      <c r="L264" s="344">
        <v>1217.2516900000001</v>
      </c>
      <c r="M264" s="344">
        <v>975.56302000000005</v>
      </c>
      <c r="N264" s="344">
        <v>2192.8147100000001</v>
      </c>
      <c r="O264" s="344">
        <v>140874.6195</v>
      </c>
      <c r="P264" s="344">
        <v>26.615189999999998</v>
      </c>
      <c r="Q264" s="344">
        <v>7.6390399999999996</v>
      </c>
      <c r="R264" s="345">
        <v>34.25423</v>
      </c>
      <c r="S264" s="7"/>
      <c r="T264" s="7"/>
      <c r="U264" s="7"/>
      <c r="V264" s="7"/>
      <c r="W264" s="7"/>
      <c r="X264" s="7"/>
      <c r="Y264" s="7"/>
      <c r="Z264" s="7"/>
      <c r="AA264" s="7"/>
      <c r="AB264" s="7"/>
    </row>
    <row r="265" spans="1:28" s="315" customFormat="1" x14ac:dyDescent="0.25">
      <c r="A265" s="341"/>
      <c r="B265" s="341"/>
      <c r="C265" s="341"/>
      <c r="D265" s="341"/>
      <c r="E265" s="342">
        <v>670</v>
      </c>
      <c r="F265" s="343">
        <v>15402.96782</v>
      </c>
      <c r="G265" s="344">
        <v>14086.50792</v>
      </c>
      <c r="H265" s="344">
        <v>29489.475739999998</v>
      </c>
      <c r="I265" s="344">
        <v>60547.730250000001</v>
      </c>
      <c r="J265" s="344">
        <v>28253.735860000001</v>
      </c>
      <c r="K265" s="344">
        <v>88801.466109999994</v>
      </c>
      <c r="L265" s="344">
        <v>1720.3211999999999</v>
      </c>
      <c r="M265" s="344">
        <v>486.33591999999999</v>
      </c>
      <c r="N265" s="344">
        <v>2206.6571200000003</v>
      </c>
      <c r="O265" s="344">
        <v>120497.59896999999</v>
      </c>
      <c r="P265" s="344">
        <v>16.436070000000001</v>
      </c>
      <c r="Q265" s="344">
        <v>8.46373</v>
      </c>
      <c r="R265" s="345">
        <v>24.899799999999999</v>
      </c>
      <c r="S265" s="7"/>
      <c r="T265" s="7"/>
      <c r="U265" s="7"/>
      <c r="V265" s="7"/>
      <c r="W265" s="7"/>
      <c r="X265" s="7"/>
      <c r="Y265" s="7"/>
      <c r="Z265" s="7"/>
      <c r="AA265" s="7"/>
      <c r="AB265" s="7"/>
    </row>
    <row r="266" spans="1:28" s="315" customFormat="1" x14ac:dyDescent="0.25">
      <c r="A266" s="341"/>
      <c r="B266" s="341"/>
      <c r="C266" s="341"/>
      <c r="D266" s="336" t="s">
        <v>280</v>
      </c>
      <c r="E266" s="337">
        <v>198</v>
      </c>
      <c r="F266" s="338">
        <v>49770.38553</v>
      </c>
      <c r="G266" s="339">
        <v>14807.02346</v>
      </c>
      <c r="H266" s="339">
        <v>64577.408990000004</v>
      </c>
      <c r="I266" s="339">
        <v>101154.65832999999</v>
      </c>
      <c r="J266" s="339">
        <v>47808.066789999997</v>
      </c>
      <c r="K266" s="339">
        <v>148962.72512000002</v>
      </c>
      <c r="L266" s="339">
        <v>3322.88843</v>
      </c>
      <c r="M266" s="339">
        <v>3751.9071899999999</v>
      </c>
      <c r="N266" s="339">
        <v>7074.7956199999999</v>
      </c>
      <c r="O266" s="339">
        <v>220614.92973</v>
      </c>
      <c r="P266" s="339">
        <v>20.285970000000002</v>
      </c>
      <c r="Q266" s="339">
        <v>3.4626900000000003</v>
      </c>
      <c r="R266" s="340">
        <v>23.748660000000001</v>
      </c>
      <c r="S266" s="7"/>
      <c r="T266" s="7"/>
      <c r="U266" s="7"/>
      <c r="V266" s="7"/>
      <c r="W266" s="7"/>
      <c r="X266" s="7"/>
      <c r="Y266" s="7"/>
      <c r="Z266" s="7"/>
      <c r="AA266" s="7"/>
      <c r="AB266" s="7"/>
    </row>
    <row r="267" spans="1:28" s="315" customFormat="1" x14ac:dyDescent="0.25">
      <c r="A267" s="341"/>
      <c r="B267" s="341"/>
      <c r="C267" s="341"/>
      <c r="D267" s="341"/>
      <c r="E267" s="342">
        <v>362</v>
      </c>
      <c r="F267" s="343">
        <v>16117.29077</v>
      </c>
      <c r="G267" s="344">
        <v>8844.8847899999982</v>
      </c>
      <c r="H267" s="344">
        <v>24962.17556</v>
      </c>
      <c r="I267" s="344">
        <v>42766.351619999994</v>
      </c>
      <c r="J267" s="344">
        <v>9722.268320000001</v>
      </c>
      <c r="K267" s="344">
        <v>52488.619939999997</v>
      </c>
      <c r="L267" s="344">
        <v>1542.01908</v>
      </c>
      <c r="M267" s="344">
        <v>604.72938999999997</v>
      </c>
      <c r="N267" s="344">
        <v>2146.74847</v>
      </c>
      <c r="O267" s="344">
        <v>79597.543969999999</v>
      </c>
      <c r="P267" s="344">
        <v>7.06114</v>
      </c>
      <c r="Q267" s="344">
        <v>2.4656400000000001</v>
      </c>
      <c r="R267" s="345">
        <v>9.5267800000000005</v>
      </c>
      <c r="S267" s="7"/>
      <c r="T267" s="7"/>
      <c r="U267" s="7"/>
      <c r="V267" s="7"/>
      <c r="W267" s="7"/>
      <c r="X267" s="7"/>
      <c r="Y267" s="7"/>
      <c r="Z267" s="7"/>
      <c r="AA267" s="7"/>
      <c r="AB267" s="7"/>
    </row>
    <row r="268" spans="1:28" s="315" customFormat="1" x14ac:dyDescent="0.25">
      <c r="A268" s="341"/>
      <c r="B268" s="341"/>
      <c r="C268" s="341"/>
      <c r="D268" s="336" t="s">
        <v>54</v>
      </c>
      <c r="E268" s="337">
        <v>205</v>
      </c>
      <c r="F268" s="338">
        <v>64388.927159999999</v>
      </c>
      <c r="G268" s="339">
        <v>49096.762320000002</v>
      </c>
      <c r="H268" s="339">
        <v>113485.68948</v>
      </c>
      <c r="I268" s="339">
        <v>117726.74559999999</v>
      </c>
      <c r="J268" s="339">
        <v>104393.89120999999</v>
      </c>
      <c r="K268" s="339">
        <v>222120.63681</v>
      </c>
      <c r="L268" s="339">
        <v>3065.8175099999999</v>
      </c>
      <c r="M268" s="339">
        <v>1965.2959799999999</v>
      </c>
      <c r="N268" s="339">
        <v>5031.1134900000006</v>
      </c>
      <c r="O268" s="339">
        <v>340637.43977999996</v>
      </c>
      <c r="P268" s="339">
        <v>43.354230000000001</v>
      </c>
      <c r="Q268" s="339">
        <v>12.749139999999999</v>
      </c>
      <c r="R268" s="340">
        <v>56.103370000000005</v>
      </c>
      <c r="S268" s="7"/>
      <c r="T268" s="7"/>
      <c r="U268" s="7"/>
      <c r="V268" s="7"/>
      <c r="W268" s="7"/>
      <c r="X268" s="7"/>
      <c r="Y268" s="7"/>
      <c r="Z268" s="7"/>
      <c r="AA268" s="7"/>
      <c r="AB268" s="7"/>
    </row>
    <row r="269" spans="1:28" s="315" customFormat="1" x14ac:dyDescent="0.25">
      <c r="A269" s="341"/>
      <c r="B269" s="341"/>
      <c r="C269" s="341"/>
      <c r="D269" s="336" t="s">
        <v>78</v>
      </c>
      <c r="E269" s="337">
        <v>448</v>
      </c>
      <c r="F269" s="338">
        <v>18122.24062</v>
      </c>
      <c r="G269" s="339">
        <v>6356.0594099999998</v>
      </c>
      <c r="H269" s="339">
        <v>24478.300030000002</v>
      </c>
      <c r="I269" s="339">
        <v>103284.83559999999</v>
      </c>
      <c r="J269" s="339">
        <v>23986.608339999999</v>
      </c>
      <c r="K269" s="339">
        <v>127271.44394</v>
      </c>
      <c r="L269" s="339">
        <v>8728.0048800000004</v>
      </c>
      <c r="M269" s="339">
        <v>7861.9387900000002</v>
      </c>
      <c r="N269" s="339">
        <v>16589.943670000001</v>
      </c>
      <c r="O269" s="339">
        <v>168339.68763999999</v>
      </c>
      <c r="P269" s="339">
        <v>13.41478</v>
      </c>
      <c r="Q269" s="339">
        <v>3.82402</v>
      </c>
      <c r="R269" s="340">
        <v>17.238799999999998</v>
      </c>
      <c r="S269" s="7"/>
      <c r="T269" s="7"/>
      <c r="U269" s="7"/>
      <c r="V269" s="7"/>
      <c r="W269" s="7"/>
      <c r="X269" s="7"/>
      <c r="Y269" s="7"/>
      <c r="Z269" s="7"/>
      <c r="AA269" s="7"/>
      <c r="AB269" s="7"/>
    </row>
    <row r="270" spans="1:28" s="315" customFormat="1" x14ac:dyDescent="0.25">
      <c r="A270" s="341"/>
      <c r="B270" s="341"/>
      <c r="C270" s="341"/>
      <c r="D270" s="336" t="s">
        <v>281</v>
      </c>
      <c r="E270" s="337">
        <v>517</v>
      </c>
      <c r="F270" s="338">
        <v>56041.88207</v>
      </c>
      <c r="G270" s="339">
        <v>78789.48404000001</v>
      </c>
      <c r="H270" s="339">
        <v>134831.36611</v>
      </c>
      <c r="I270" s="339">
        <v>80387.340200000006</v>
      </c>
      <c r="J270" s="339">
        <v>45140.721270000002</v>
      </c>
      <c r="K270" s="339">
        <v>125528.06147</v>
      </c>
      <c r="L270" s="339">
        <v>3074.97444</v>
      </c>
      <c r="M270" s="339">
        <v>1441.0606699999998</v>
      </c>
      <c r="N270" s="339">
        <v>4516.0351100000007</v>
      </c>
      <c r="O270" s="339">
        <v>264875.46269000001</v>
      </c>
      <c r="P270" s="339">
        <v>15.65757</v>
      </c>
      <c r="Q270" s="339">
        <v>266.56791999999996</v>
      </c>
      <c r="R270" s="340">
        <v>282.22548999999998</v>
      </c>
      <c r="S270" s="7"/>
      <c r="T270" s="7"/>
      <c r="U270" s="7"/>
      <c r="V270" s="7"/>
      <c r="W270" s="7"/>
      <c r="X270" s="7"/>
      <c r="Y270" s="7"/>
      <c r="Z270" s="7"/>
      <c r="AA270" s="7"/>
      <c r="AB270" s="7"/>
    </row>
    <row r="271" spans="1:28" s="315" customFormat="1" x14ac:dyDescent="0.25">
      <c r="A271" s="341"/>
      <c r="B271" s="341"/>
      <c r="C271" s="341"/>
      <c r="D271" s="341"/>
      <c r="E271" s="342">
        <v>590</v>
      </c>
      <c r="F271" s="343">
        <v>53677.86853</v>
      </c>
      <c r="G271" s="344">
        <v>31316.897010000001</v>
      </c>
      <c r="H271" s="344">
        <v>84994.765540000008</v>
      </c>
      <c r="I271" s="344">
        <v>94269.474180000005</v>
      </c>
      <c r="J271" s="344">
        <v>69047.389900000009</v>
      </c>
      <c r="K271" s="344">
        <v>163316.86408</v>
      </c>
      <c r="L271" s="344">
        <v>4143.7337600000001</v>
      </c>
      <c r="M271" s="344">
        <v>1799.76017</v>
      </c>
      <c r="N271" s="344">
        <v>5943.4939299999996</v>
      </c>
      <c r="O271" s="344">
        <v>254255.12355000002</v>
      </c>
      <c r="P271" s="344">
        <v>64.590459999999993</v>
      </c>
      <c r="Q271" s="344">
        <v>6.7116699999999998</v>
      </c>
      <c r="R271" s="345">
        <v>71.302130000000005</v>
      </c>
      <c r="S271" s="7"/>
      <c r="T271" s="7"/>
      <c r="U271" s="7"/>
      <c r="V271" s="7"/>
      <c r="W271" s="7"/>
      <c r="X271" s="7"/>
      <c r="Y271" s="7"/>
      <c r="Z271" s="7"/>
      <c r="AA271" s="7"/>
      <c r="AB271" s="7"/>
    </row>
    <row r="272" spans="1:28" s="315" customFormat="1" x14ac:dyDescent="0.25">
      <c r="A272" s="341"/>
      <c r="B272" s="341"/>
      <c r="C272" s="341"/>
      <c r="D272" s="336" t="s">
        <v>72</v>
      </c>
      <c r="E272" s="337">
        <v>217</v>
      </c>
      <c r="F272" s="338">
        <v>101694.28484000001</v>
      </c>
      <c r="G272" s="339">
        <v>113518.69714</v>
      </c>
      <c r="H272" s="339">
        <v>215212.98197999998</v>
      </c>
      <c r="I272" s="339">
        <v>160586.63157</v>
      </c>
      <c r="J272" s="339">
        <v>103499.82729999999</v>
      </c>
      <c r="K272" s="339">
        <v>264086.45887000003</v>
      </c>
      <c r="L272" s="339">
        <v>3624.6274399999998</v>
      </c>
      <c r="M272" s="339">
        <v>2975.16482</v>
      </c>
      <c r="N272" s="339">
        <v>6599.7922600000002</v>
      </c>
      <c r="O272" s="339">
        <v>485899.23311000003</v>
      </c>
      <c r="P272" s="339">
        <v>306.76170999999999</v>
      </c>
      <c r="Q272" s="339">
        <v>129.16660000000002</v>
      </c>
      <c r="R272" s="340">
        <v>435.92831000000001</v>
      </c>
      <c r="S272" s="7"/>
      <c r="T272" s="7"/>
      <c r="U272" s="7"/>
      <c r="V272" s="7"/>
      <c r="W272" s="7"/>
      <c r="X272" s="7"/>
      <c r="Y272" s="7"/>
      <c r="Z272" s="7"/>
      <c r="AA272" s="7"/>
      <c r="AB272" s="7"/>
    </row>
    <row r="273" spans="1:28" s="315" customFormat="1" x14ac:dyDescent="0.25">
      <c r="A273" s="341"/>
      <c r="B273" s="341"/>
      <c r="C273" s="341"/>
      <c r="D273" s="341"/>
      <c r="E273" s="342">
        <v>525</v>
      </c>
      <c r="F273" s="343">
        <v>50856.528030000001</v>
      </c>
      <c r="G273" s="344">
        <v>57442.675450000002</v>
      </c>
      <c r="H273" s="344">
        <v>108299.20348000001</v>
      </c>
      <c r="I273" s="344">
        <v>70189.27423000001</v>
      </c>
      <c r="J273" s="344">
        <v>58258.00589</v>
      </c>
      <c r="K273" s="344">
        <v>128447.28012000001</v>
      </c>
      <c r="L273" s="344">
        <v>4249.5810499999998</v>
      </c>
      <c r="M273" s="344">
        <v>2660.5241599999999</v>
      </c>
      <c r="N273" s="344">
        <v>6910.1052099999997</v>
      </c>
      <c r="O273" s="344">
        <v>243656.58881000002</v>
      </c>
      <c r="P273" s="344">
        <v>56.391249999999999</v>
      </c>
      <c r="Q273" s="344">
        <v>23.850619999999999</v>
      </c>
      <c r="R273" s="345">
        <v>80.241869999999992</v>
      </c>
      <c r="S273" s="7"/>
      <c r="T273" s="7"/>
      <c r="U273" s="7"/>
      <c r="V273" s="7"/>
      <c r="W273" s="7"/>
      <c r="X273" s="7"/>
      <c r="Y273" s="7"/>
      <c r="Z273" s="7"/>
      <c r="AA273" s="7"/>
      <c r="AB273" s="7"/>
    </row>
    <row r="274" spans="1:28" s="315" customFormat="1" x14ac:dyDescent="0.25">
      <c r="A274" s="341"/>
      <c r="B274" s="341"/>
      <c r="C274" s="341"/>
      <c r="D274" s="341"/>
      <c r="E274" s="342">
        <v>643</v>
      </c>
      <c r="F274" s="343">
        <v>20410.99639</v>
      </c>
      <c r="G274" s="344">
        <v>13291.30407</v>
      </c>
      <c r="H274" s="344">
        <v>33702.300459999999</v>
      </c>
      <c r="I274" s="344">
        <v>69323.361510000002</v>
      </c>
      <c r="J274" s="344">
        <v>55695.8652</v>
      </c>
      <c r="K274" s="344">
        <v>125019.22670999999</v>
      </c>
      <c r="L274" s="344">
        <v>1730.1384699999999</v>
      </c>
      <c r="M274" s="344">
        <v>1411.9057700000001</v>
      </c>
      <c r="N274" s="344">
        <v>3142.0442400000002</v>
      </c>
      <c r="O274" s="344">
        <v>161863.57141</v>
      </c>
      <c r="P274" s="344">
        <v>3.5308099999999998</v>
      </c>
      <c r="Q274" s="344">
        <v>2.00014</v>
      </c>
      <c r="R274" s="345">
        <v>5.5309499999999998</v>
      </c>
      <c r="S274" s="7"/>
      <c r="T274" s="7"/>
      <c r="U274" s="7"/>
      <c r="V274" s="7"/>
      <c r="W274" s="7"/>
      <c r="X274" s="7"/>
      <c r="Y274" s="7"/>
      <c r="Z274" s="7"/>
      <c r="AA274" s="7"/>
      <c r="AB274" s="7"/>
    </row>
    <row r="275" spans="1:28" s="315" customFormat="1" x14ac:dyDescent="0.25">
      <c r="A275" s="341"/>
      <c r="B275" s="341"/>
      <c r="C275" s="341"/>
      <c r="D275" s="336" t="s">
        <v>77</v>
      </c>
      <c r="E275" s="337">
        <v>449</v>
      </c>
      <c r="F275" s="338">
        <v>17273.197829999997</v>
      </c>
      <c r="G275" s="339">
        <v>13229.737220000001</v>
      </c>
      <c r="H275" s="339">
        <v>30502.93505</v>
      </c>
      <c r="I275" s="339">
        <v>77274.889190000002</v>
      </c>
      <c r="J275" s="339">
        <v>36437.593070000003</v>
      </c>
      <c r="K275" s="339">
        <v>113712.48226</v>
      </c>
      <c r="L275" s="339">
        <v>2342.4544100000003</v>
      </c>
      <c r="M275" s="339">
        <v>1916.10915</v>
      </c>
      <c r="N275" s="339">
        <v>4258.5635599999996</v>
      </c>
      <c r="O275" s="339">
        <v>148473.98087</v>
      </c>
      <c r="P275" s="339">
        <v>12.004280000000001</v>
      </c>
      <c r="Q275" s="339">
        <v>3.09606</v>
      </c>
      <c r="R275" s="340">
        <v>15.100340000000001</v>
      </c>
      <c r="S275" s="7"/>
      <c r="T275" s="7"/>
      <c r="U275" s="7"/>
      <c r="V275" s="7"/>
      <c r="W275" s="7"/>
      <c r="X275" s="7"/>
      <c r="Y275" s="7"/>
      <c r="Z275" s="7"/>
      <c r="AA275" s="7"/>
      <c r="AB275" s="7"/>
    </row>
    <row r="276" spans="1:28" s="315" customFormat="1" x14ac:dyDescent="0.25">
      <c r="A276" s="341"/>
      <c r="B276" s="336" t="s">
        <v>17</v>
      </c>
      <c r="C276" s="336" t="s">
        <v>282</v>
      </c>
      <c r="D276" s="336" t="s">
        <v>283</v>
      </c>
      <c r="E276" s="337">
        <v>52</v>
      </c>
      <c r="F276" s="338">
        <v>19507.71845</v>
      </c>
      <c r="G276" s="339">
        <v>119.75855</v>
      </c>
      <c r="H276" s="339">
        <v>19627.476999999999</v>
      </c>
      <c r="I276" s="339">
        <v>46190.004509999999</v>
      </c>
      <c r="J276" s="339">
        <v>4305.0356200000006</v>
      </c>
      <c r="K276" s="339">
        <v>50495.040130000001</v>
      </c>
      <c r="L276" s="339">
        <v>330.47075000000001</v>
      </c>
      <c r="M276" s="339">
        <v>35.245910000000002</v>
      </c>
      <c r="N276" s="339">
        <v>365.71665999999999</v>
      </c>
      <c r="O276" s="339">
        <v>70488.233790000013</v>
      </c>
      <c r="P276" s="339">
        <v>59780.45695</v>
      </c>
      <c r="Q276" s="339">
        <v>75.190439999999995</v>
      </c>
      <c r="R276" s="340">
        <v>59855.647389999998</v>
      </c>
      <c r="S276" s="7"/>
      <c r="T276" s="7"/>
      <c r="U276" s="7"/>
      <c r="V276" s="7"/>
      <c r="W276" s="7"/>
      <c r="X276" s="7"/>
      <c r="Y276" s="7"/>
      <c r="Z276" s="7"/>
      <c r="AA276" s="7"/>
      <c r="AB276" s="7"/>
    </row>
    <row r="277" spans="1:28" s="315" customFormat="1" x14ac:dyDescent="0.25">
      <c r="A277" s="341"/>
      <c r="B277" s="341"/>
      <c r="C277" s="336" t="s">
        <v>284</v>
      </c>
      <c r="D277" s="336" t="s">
        <v>285</v>
      </c>
      <c r="E277" s="337">
        <v>49</v>
      </c>
      <c r="F277" s="338">
        <v>88205.764079999994</v>
      </c>
      <c r="G277" s="339">
        <v>24554.719840000002</v>
      </c>
      <c r="H277" s="339">
        <v>112760.48392</v>
      </c>
      <c r="I277" s="339">
        <v>133931.01702</v>
      </c>
      <c r="J277" s="339">
        <v>30553.081719999998</v>
      </c>
      <c r="K277" s="339">
        <v>164484.09874000002</v>
      </c>
      <c r="L277" s="339">
        <v>3743.8743399999998</v>
      </c>
      <c r="M277" s="339">
        <v>4125.9913799999995</v>
      </c>
      <c r="N277" s="339">
        <v>7869.8657199999998</v>
      </c>
      <c r="O277" s="339">
        <v>285114.44838000002</v>
      </c>
      <c r="P277" s="339">
        <v>434687.26372000005</v>
      </c>
      <c r="Q277" s="339">
        <v>19558.69556</v>
      </c>
      <c r="R277" s="340">
        <v>454245.95927999995</v>
      </c>
      <c r="S277" s="7"/>
      <c r="T277" s="7"/>
      <c r="U277" s="7"/>
      <c r="V277" s="7"/>
      <c r="W277" s="7"/>
      <c r="X277" s="7"/>
      <c r="Y277" s="7"/>
      <c r="Z277" s="7"/>
      <c r="AA277" s="7"/>
      <c r="AB277" s="7"/>
    </row>
    <row r="278" spans="1:28" s="315" customFormat="1" x14ac:dyDescent="0.25">
      <c r="A278" s="341"/>
      <c r="B278" s="341"/>
      <c r="C278" s="341"/>
      <c r="D278" s="341"/>
      <c r="E278" s="342">
        <v>249</v>
      </c>
      <c r="F278" s="343">
        <v>14961.930910000001</v>
      </c>
      <c r="G278" s="344">
        <v>133.65648000000002</v>
      </c>
      <c r="H278" s="344">
        <v>15095.587390000001</v>
      </c>
      <c r="I278" s="344">
        <v>27396.694510000001</v>
      </c>
      <c r="J278" s="344">
        <v>4437.25432</v>
      </c>
      <c r="K278" s="344">
        <v>31833.948829999998</v>
      </c>
      <c r="L278" s="344">
        <v>177.78838000000002</v>
      </c>
      <c r="M278" s="344">
        <v>76.658760000000001</v>
      </c>
      <c r="N278" s="344">
        <v>254.44714000000002</v>
      </c>
      <c r="O278" s="344">
        <v>47183.983359999998</v>
      </c>
      <c r="P278" s="344">
        <v>24.893810000000002</v>
      </c>
      <c r="Q278" s="344">
        <v>7.9100400000000004</v>
      </c>
      <c r="R278" s="345">
        <v>32.803849999999997</v>
      </c>
      <c r="S278" s="7"/>
      <c r="T278" s="7"/>
      <c r="U278" s="7"/>
      <c r="V278" s="7"/>
      <c r="W278" s="7"/>
      <c r="X278" s="7"/>
      <c r="Y278" s="7"/>
      <c r="Z278" s="7"/>
      <c r="AA278" s="7"/>
      <c r="AB278" s="7"/>
    </row>
    <row r="279" spans="1:28" s="315" customFormat="1" x14ac:dyDescent="0.25">
      <c r="A279" s="341"/>
      <c r="B279" s="341"/>
      <c r="C279" s="341"/>
      <c r="D279" s="336" t="s">
        <v>286</v>
      </c>
      <c r="E279" s="337">
        <v>704</v>
      </c>
      <c r="F279" s="338">
        <v>0</v>
      </c>
      <c r="G279" s="339">
        <v>0</v>
      </c>
      <c r="H279" s="339">
        <v>0</v>
      </c>
      <c r="I279" s="339">
        <v>1728.6402599999999</v>
      </c>
      <c r="J279" s="339">
        <v>338.24997999999999</v>
      </c>
      <c r="K279" s="339">
        <v>2066.8902400000002</v>
      </c>
      <c r="L279" s="339">
        <v>39.368449999999996</v>
      </c>
      <c r="M279" s="339">
        <v>83.80013000000001</v>
      </c>
      <c r="N279" s="339">
        <v>123.16858000000001</v>
      </c>
      <c r="O279" s="339">
        <v>2190.0588199999997</v>
      </c>
      <c r="P279" s="339">
        <v>0</v>
      </c>
      <c r="Q279" s="339">
        <v>0</v>
      </c>
      <c r="R279" s="340">
        <v>0</v>
      </c>
      <c r="S279" s="7"/>
      <c r="T279" s="7"/>
      <c r="U279" s="7"/>
      <c r="V279" s="7"/>
      <c r="W279" s="7"/>
      <c r="X279" s="7"/>
      <c r="Y279" s="7"/>
      <c r="Z279" s="7"/>
      <c r="AA279" s="7"/>
      <c r="AB279" s="7"/>
    </row>
    <row r="280" spans="1:28" s="315" customFormat="1" x14ac:dyDescent="0.25">
      <c r="A280" s="341"/>
      <c r="B280" s="336" t="s">
        <v>18</v>
      </c>
      <c r="C280" s="336" t="s">
        <v>287</v>
      </c>
      <c r="D280" s="336" t="s">
        <v>287</v>
      </c>
      <c r="E280" s="337">
        <v>105</v>
      </c>
      <c r="F280" s="338">
        <v>68704.623160000003</v>
      </c>
      <c r="G280" s="339">
        <v>18197.098399999999</v>
      </c>
      <c r="H280" s="339">
        <v>86901.721560000005</v>
      </c>
      <c r="I280" s="339">
        <v>158363.27169999998</v>
      </c>
      <c r="J280" s="339">
        <v>24271.422670000004</v>
      </c>
      <c r="K280" s="339">
        <v>182634.69437000001</v>
      </c>
      <c r="L280" s="339">
        <v>4169.7962699999998</v>
      </c>
      <c r="M280" s="339">
        <v>560.30462999999997</v>
      </c>
      <c r="N280" s="339">
        <v>4730.1009000000004</v>
      </c>
      <c r="O280" s="339">
        <v>274266.51682999998</v>
      </c>
      <c r="P280" s="339">
        <v>112953.25665000001</v>
      </c>
      <c r="Q280" s="339">
        <v>1891.79934</v>
      </c>
      <c r="R280" s="340">
        <v>114845.05598999999</v>
      </c>
      <c r="S280" s="7"/>
      <c r="T280" s="7"/>
      <c r="U280" s="7"/>
      <c r="V280" s="7"/>
      <c r="W280" s="7"/>
      <c r="X280" s="7"/>
      <c r="Y280" s="7"/>
      <c r="Z280" s="7"/>
      <c r="AA280" s="7"/>
      <c r="AB280" s="7"/>
    </row>
    <row r="281" spans="1:28" s="315" customFormat="1" x14ac:dyDescent="0.25">
      <c r="A281" s="341"/>
      <c r="B281" s="336" t="s">
        <v>19</v>
      </c>
      <c r="C281" s="336" t="s">
        <v>288</v>
      </c>
      <c r="D281" s="336" t="s">
        <v>288</v>
      </c>
      <c r="E281" s="337">
        <v>122</v>
      </c>
      <c r="F281" s="338">
        <v>42402.080729999994</v>
      </c>
      <c r="G281" s="339">
        <v>12273.36693</v>
      </c>
      <c r="H281" s="339">
        <v>54675.447659999998</v>
      </c>
      <c r="I281" s="339">
        <v>143929.23702999999</v>
      </c>
      <c r="J281" s="339">
        <v>54692.990180000001</v>
      </c>
      <c r="K281" s="339">
        <v>198622.22721000001</v>
      </c>
      <c r="L281" s="339">
        <v>11318.49711</v>
      </c>
      <c r="M281" s="339">
        <v>4072.8784100000003</v>
      </c>
      <c r="N281" s="339">
        <v>15391.37552</v>
      </c>
      <c r="O281" s="339">
        <v>268689.05038999999</v>
      </c>
      <c r="P281" s="339">
        <v>82923.900760000004</v>
      </c>
      <c r="Q281" s="339">
        <v>8675.0106899999992</v>
      </c>
      <c r="R281" s="340">
        <v>91598.91145</v>
      </c>
      <c r="S281" s="7"/>
      <c r="T281" s="7"/>
      <c r="U281" s="7"/>
      <c r="V281" s="7"/>
      <c r="W281" s="7"/>
      <c r="X281" s="7"/>
      <c r="Y281" s="7"/>
      <c r="Z281" s="7"/>
      <c r="AA281" s="7"/>
      <c r="AB281" s="7"/>
    </row>
    <row r="282" spans="1:28" s="315" customFormat="1" x14ac:dyDescent="0.25">
      <c r="A282" s="341"/>
      <c r="B282" s="341"/>
      <c r="C282" s="341"/>
      <c r="D282" s="336" t="s">
        <v>289</v>
      </c>
      <c r="E282" s="337">
        <v>121</v>
      </c>
      <c r="F282" s="338">
        <v>16040.740380000001</v>
      </c>
      <c r="G282" s="339">
        <v>1406.1141299999999</v>
      </c>
      <c r="H282" s="339">
        <v>17446.854510000001</v>
      </c>
      <c r="I282" s="339">
        <v>55809.50662</v>
      </c>
      <c r="J282" s="339">
        <v>28475.469969999998</v>
      </c>
      <c r="K282" s="339">
        <v>84284.976590000006</v>
      </c>
      <c r="L282" s="339">
        <v>5002.8216299999995</v>
      </c>
      <c r="M282" s="339">
        <v>571.77192000000002</v>
      </c>
      <c r="N282" s="339">
        <v>5574.5935499999996</v>
      </c>
      <c r="O282" s="339">
        <v>107306.42465</v>
      </c>
      <c r="P282" s="339">
        <v>3.07185</v>
      </c>
      <c r="Q282" s="339">
        <v>4.3479999999999998E-2</v>
      </c>
      <c r="R282" s="340">
        <v>3.1153299999999997</v>
      </c>
      <c r="S282" s="7"/>
      <c r="T282" s="7"/>
      <c r="U282" s="7"/>
      <c r="V282" s="7"/>
      <c r="W282" s="7"/>
      <c r="X282" s="7"/>
      <c r="Y282" s="7"/>
      <c r="Z282" s="7"/>
      <c r="AA282" s="7"/>
      <c r="AB282" s="7"/>
    </row>
    <row r="283" spans="1:28" s="315" customFormat="1" x14ac:dyDescent="0.25">
      <c r="A283" s="341"/>
      <c r="B283" s="341"/>
      <c r="C283" s="336" t="s">
        <v>290</v>
      </c>
      <c r="D283" s="336" t="s">
        <v>19</v>
      </c>
      <c r="E283" s="337">
        <v>120</v>
      </c>
      <c r="F283" s="338">
        <v>47711.188700000006</v>
      </c>
      <c r="G283" s="339">
        <v>14582.631720000001</v>
      </c>
      <c r="H283" s="339">
        <v>62293.820420000004</v>
      </c>
      <c r="I283" s="339">
        <v>192396.21837000002</v>
      </c>
      <c r="J283" s="339">
        <v>48004.216810000005</v>
      </c>
      <c r="K283" s="339">
        <v>240400.43518</v>
      </c>
      <c r="L283" s="339">
        <v>9592.6673200000005</v>
      </c>
      <c r="M283" s="339">
        <v>3409.8901499999997</v>
      </c>
      <c r="N283" s="339">
        <v>13002.557470000002</v>
      </c>
      <c r="O283" s="339">
        <v>315696.81306999997</v>
      </c>
      <c r="P283" s="339">
        <v>81316.683400000009</v>
      </c>
      <c r="Q283" s="339">
        <v>4104.7563499999997</v>
      </c>
      <c r="R283" s="340">
        <v>85421.439750000005</v>
      </c>
      <c r="S283" s="7"/>
      <c r="T283" s="7"/>
      <c r="U283" s="7"/>
      <c r="V283" s="7"/>
      <c r="W283" s="7"/>
      <c r="X283" s="7"/>
      <c r="Y283" s="7"/>
      <c r="Z283" s="7"/>
      <c r="AA283" s="7"/>
      <c r="AB283" s="7"/>
    </row>
    <row r="284" spans="1:28" s="315" customFormat="1" x14ac:dyDescent="0.25">
      <c r="A284" s="341"/>
      <c r="B284" s="341"/>
      <c r="C284" s="341"/>
      <c r="D284" s="341"/>
      <c r="E284" s="342">
        <v>699</v>
      </c>
      <c r="F284" s="343">
        <v>8102.0694000000003</v>
      </c>
      <c r="G284" s="344">
        <v>6779.8332300000002</v>
      </c>
      <c r="H284" s="344">
        <v>14881.90263</v>
      </c>
      <c r="I284" s="344">
        <v>7168.3879200000001</v>
      </c>
      <c r="J284" s="344">
        <v>2328.8597799999998</v>
      </c>
      <c r="K284" s="344">
        <v>9497.2476999999999</v>
      </c>
      <c r="L284" s="344">
        <v>559.58288000000005</v>
      </c>
      <c r="M284" s="344">
        <v>129.32964999999999</v>
      </c>
      <c r="N284" s="344">
        <v>688.91253000000006</v>
      </c>
      <c r="O284" s="344">
        <v>25068.062859999998</v>
      </c>
      <c r="P284" s="344">
        <v>2.7490900000000003</v>
      </c>
      <c r="Q284" s="344">
        <v>0.70432000000000006</v>
      </c>
      <c r="R284" s="345">
        <v>3.4534099999999999</v>
      </c>
      <c r="S284" s="7"/>
      <c r="T284" s="7"/>
      <c r="U284" s="7"/>
      <c r="V284" s="7"/>
      <c r="W284" s="7"/>
      <c r="X284" s="7"/>
      <c r="Y284" s="7"/>
      <c r="Z284" s="7"/>
      <c r="AA284" s="7"/>
      <c r="AB284" s="7"/>
    </row>
    <row r="285" spans="1:28" s="315" customFormat="1" x14ac:dyDescent="0.25">
      <c r="A285" s="341"/>
      <c r="B285" s="341"/>
      <c r="C285" s="341"/>
      <c r="D285" s="336" t="s">
        <v>291</v>
      </c>
      <c r="E285" s="337">
        <v>282</v>
      </c>
      <c r="F285" s="338">
        <v>519.84497999999996</v>
      </c>
      <c r="G285" s="339">
        <v>14.030530000000001</v>
      </c>
      <c r="H285" s="339">
        <v>533.87550999999996</v>
      </c>
      <c r="I285" s="339">
        <v>22291.666570000001</v>
      </c>
      <c r="J285" s="339">
        <v>4103.4658199999994</v>
      </c>
      <c r="K285" s="339">
        <v>26395.132389999999</v>
      </c>
      <c r="L285" s="339">
        <v>561.38528000000008</v>
      </c>
      <c r="M285" s="339">
        <v>268.26244000000003</v>
      </c>
      <c r="N285" s="339">
        <v>829.64771999999994</v>
      </c>
      <c r="O285" s="339">
        <v>27758.655620000001</v>
      </c>
      <c r="P285" s="339">
        <v>0</v>
      </c>
      <c r="Q285" s="339">
        <v>0</v>
      </c>
      <c r="R285" s="340">
        <v>0</v>
      </c>
      <c r="S285" s="7"/>
      <c r="T285" s="7"/>
      <c r="U285" s="7"/>
      <c r="V285" s="7"/>
      <c r="W285" s="7"/>
      <c r="X285" s="7"/>
      <c r="Y285" s="7"/>
      <c r="Z285" s="7"/>
      <c r="AA285" s="7"/>
      <c r="AB285" s="7"/>
    </row>
    <row r="286" spans="1:28" s="315" customFormat="1" x14ac:dyDescent="0.25">
      <c r="A286" s="341"/>
      <c r="B286" s="336" t="s">
        <v>20</v>
      </c>
      <c r="C286" s="336" t="s">
        <v>292</v>
      </c>
      <c r="D286" s="336" t="s">
        <v>292</v>
      </c>
      <c r="E286" s="337">
        <v>267</v>
      </c>
      <c r="F286" s="338">
        <v>16547.47149</v>
      </c>
      <c r="G286" s="339">
        <v>946.24050999999997</v>
      </c>
      <c r="H286" s="339">
        <v>17493.712</v>
      </c>
      <c r="I286" s="339">
        <v>83829.377330000003</v>
      </c>
      <c r="J286" s="339">
        <v>15195.238880000001</v>
      </c>
      <c r="K286" s="339">
        <v>99024.616209999993</v>
      </c>
      <c r="L286" s="339">
        <v>723.52257999999995</v>
      </c>
      <c r="M286" s="339">
        <v>55.132559999999998</v>
      </c>
      <c r="N286" s="339">
        <v>778.65513999999996</v>
      </c>
      <c r="O286" s="339">
        <v>117296.98334999999</v>
      </c>
      <c r="P286" s="339">
        <v>44276.055650000002</v>
      </c>
      <c r="Q286" s="339">
        <v>229.13279999999997</v>
      </c>
      <c r="R286" s="340">
        <v>44505.188450000001</v>
      </c>
      <c r="S286" s="7"/>
      <c r="T286" s="7"/>
      <c r="U286" s="7"/>
      <c r="V286" s="7"/>
      <c r="W286" s="7"/>
      <c r="X286" s="7"/>
      <c r="Y286" s="7"/>
      <c r="Z286" s="7"/>
      <c r="AA286" s="7"/>
      <c r="AB286" s="7"/>
    </row>
    <row r="287" spans="1:28" s="315" customFormat="1" x14ac:dyDescent="0.25">
      <c r="A287" s="341"/>
      <c r="B287" s="341"/>
      <c r="C287" s="336" t="s">
        <v>20</v>
      </c>
      <c r="D287" s="336" t="s">
        <v>293</v>
      </c>
      <c r="E287" s="337">
        <v>91</v>
      </c>
      <c r="F287" s="338">
        <v>37447.355649999998</v>
      </c>
      <c r="G287" s="339">
        <v>32430.558239999998</v>
      </c>
      <c r="H287" s="339">
        <v>69877.913889999996</v>
      </c>
      <c r="I287" s="339">
        <v>96738.385420000006</v>
      </c>
      <c r="J287" s="339">
        <v>19334.67916</v>
      </c>
      <c r="K287" s="339">
        <v>116073.06457999999</v>
      </c>
      <c r="L287" s="339">
        <v>5891.6429800000005</v>
      </c>
      <c r="M287" s="339">
        <v>1415.32592</v>
      </c>
      <c r="N287" s="339">
        <v>7306.9689000000008</v>
      </c>
      <c r="O287" s="339">
        <v>193257.94737000001</v>
      </c>
      <c r="P287" s="339">
        <v>75859.661200000002</v>
      </c>
      <c r="Q287" s="339">
        <v>2538.4539399999999</v>
      </c>
      <c r="R287" s="340">
        <v>78398.115139999994</v>
      </c>
      <c r="S287" s="7"/>
      <c r="T287" s="7"/>
      <c r="U287" s="7"/>
      <c r="V287" s="7"/>
      <c r="W287" s="7"/>
      <c r="X287" s="7"/>
      <c r="Y287" s="7"/>
      <c r="Z287" s="7"/>
      <c r="AA287" s="7"/>
      <c r="AB287" s="7"/>
    </row>
    <row r="288" spans="1:28" s="315" customFormat="1" x14ac:dyDescent="0.25">
      <c r="A288" s="341"/>
      <c r="B288" s="341"/>
      <c r="C288" s="341"/>
      <c r="D288" s="341"/>
      <c r="E288" s="342">
        <v>695</v>
      </c>
      <c r="F288" s="343">
        <v>2450.3358699999999</v>
      </c>
      <c r="G288" s="344">
        <v>948.44656000000009</v>
      </c>
      <c r="H288" s="344">
        <v>3398.7824300000002</v>
      </c>
      <c r="I288" s="344">
        <v>23946.629100000002</v>
      </c>
      <c r="J288" s="344">
        <v>6989.1284900000001</v>
      </c>
      <c r="K288" s="344">
        <v>30935.757590000001</v>
      </c>
      <c r="L288" s="344">
        <v>1523.681</v>
      </c>
      <c r="M288" s="344">
        <v>88.031229999999994</v>
      </c>
      <c r="N288" s="344">
        <v>1611.7122300000001</v>
      </c>
      <c r="O288" s="344">
        <v>35946.252249999998</v>
      </c>
      <c r="P288" s="344">
        <v>17.604330000000001</v>
      </c>
      <c r="Q288" s="344">
        <v>1.3286</v>
      </c>
      <c r="R288" s="345">
        <v>18.932929999999999</v>
      </c>
      <c r="S288" s="7"/>
      <c r="T288" s="7"/>
      <c r="U288" s="7"/>
      <c r="V288" s="7"/>
      <c r="W288" s="7"/>
      <c r="X288" s="7"/>
      <c r="Y288" s="7"/>
      <c r="Z288" s="7"/>
      <c r="AA288" s="7"/>
      <c r="AB288" s="7"/>
    </row>
    <row r="289" spans="1:28" s="315" customFormat="1" x14ac:dyDescent="0.25">
      <c r="A289" s="341"/>
      <c r="B289" s="336" t="s">
        <v>21</v>
      </c>
      <c r="C289" s="336" t="s">
        <v>294</v>
      </c>
      <c r="D289" s="336" t="s">
        <v>295</v>
      </c>
      <c r="E289" s="337">
        <v>575</v>
      </c>
      <c r="F289" s="338">
        <v>2813.6855699999996</v>
      </c>
      <c r="G289" s="339">
        <v>790.29476999999997</v>
      </c>
      <c r="H289" s="339">
        <v>3603.9803400000001</v>
      </c>
      <c r="I289" s="339">
        <v>22006.940999999999</v>
      </c>
      <c r="J289" s="339">
        <v>1852.49</v>
      </c>
      <c r="K289" s="339">
        <v>23859.431</v>
      </c>
      <c r="L289" s="339">
        <v>8.1773000000000007</v>
      </c>
      <c r="M289" s="339">
        <v>52.123599999999996</v>
      </c>
      <c r="N289" s="339">
        <v>60.300899999999999</v>
      </c>
      <c r="O289" s="339">
        <v>27523.712239999997</v>
      </c>
      <c r="P289" s="339">
        <v>0.88439000000000001</v>
      </c>
      <c r="Q289" s="339">
        <v>0.69265999999999994</v>
      </c>
      <c r="R289" s="340">
        <v>1.5770500000000001</v>
      </c>
      <c r="S289" s="7"/>
      <c r="T289" s="7"/>
      <c r="U289" s="7"/>
      <c r="V289" s="7"/>
      <c r="W289" s="7"/>
      <c r="X289" s="7"/>
      <c r="Y289" s="7"/>
      <c r="Z289" s="7"/>
      <c r="AA289" s="7"/>
      <c r="AB289" s="7"/>
    </row>
    <row r="290" spans="1:28" s="315" customFormat="1" x14ac:dyDescent="0.25">
      <c r="A290" s="341"/>
      <c r="B290" s="341"/>
      <c r="C290" s="336" t="s">
        <v>296</v>
      </c>
      <c r="D290" s="336" t="s">
        <v>296</v>
      </c>
      <c r="E290" s="337">
        <v>22</v>
      </c>
      <c r="F290" s="338">
        <v>26480.812000000002</v>
      </c>
      <c r="G290" s="339">
        <v>28813.331579999998</v>
      </c>
      <c r="H290" s="339">
        <v>55294.143579999996</v>
      </c>
      <c r="I290" s="339">
        <v>64676.904630000005</v>
      </c>
      <c r="J290" s="339">
        <v>10173.663919999999</v>
      </c>
      <c r="K290" s="339">
        <v>74850.568549999996</v>
      </c>
      <c r="L290" s="339">
        <v>1526.49586</v>
      </c>
      <c r="M290" s="339">
        <v>75.789240000000007</v>
      </c>
      <c r="N290" s="339">
        <v>1602.2851000000001</v>
      </c>
      <c r="O290" s="339">
        <v>131746.99723000001</v>
      </c>
      <c r="P290" s="339">
        <v>33820.825049999999</v>
      </c>
      <c r="Q290" s="339">
        <v>2913.7085999999999</v>
      </c>
      <c r="R290" s="340">
        <v>36734.533649999998</v>
      </c>
      <c r="S290" s="7"/>
      <c r="T290" s="7"/>
      <c r="U290" s="7"/>
      <c r="V290" s="7"/>
      <c r="W290" s="7"/>
      <c r="X290" s="7"/>
      <c r="Y290" s="7"/>
      <c r="Z290" s="7"/>
      <c r="AA290" s="7"/>
      <c r="AB290" s="7"/>
    </row>
    <row r="291" spans="1:28" s="315" customFormat="1" x14ac:dyDescent="0.25">
      <c r="A291" s="341"/>
      <c r="B291" s="341"/>
      <c r="C291" s="336" t="s">
        <v>21</v>
      </c>
      <c r="D291" s="336" t="s">
        <v>297</v>
      </c>
      <c r="E291" s="337">
        <v>529</v>
      </c>
      <c r="F291" s="338">
        <v>13031.352699999999</v>
      </c>
      <c r="G291" s="339">
        <v>4238.9918899999993</v>
      </c>
      <c r="H291" s="339">
        <v>17270.344590000001</v>
      </c>
      <c r="I291" s="339">
        <v>46090.664369999999</v>
      </c>
      <c r="J291" s="339">
        <v>14425.085650000001</v>
      </c>
      <c r="K291" s="339">
        <v>60515.750020000007</v>
      </c>
      <c r="L291" s="339">
        <v>479.78566999999998</v>
      </c>
      <c r="M291" s="339">
        <v>8.6379999999999998E-2</v>
      </c>
      <c r="N291" s="339">
        <v>479.87205</v>
      </c>
      <c r="O291" s="339">
        <v>78265.966659999991</v>
      </c>
      <c r="P291" s="339">
        <v>53.858650000000004</v>
      </c>
      <c r="Q291" s="339">
        <v>1.5667599999999999</v>
      </c>
      <c r="R291" s="340">
        <v>55.425410000000007</v>
      </c>
      <c r="S291" s="7"/>
      <c r="T291" s="7"/>
      <c r="U291" s="7"/>
      <c r="V291" s="7"/>
      <c r="W291" s="7"/>
      <c r="X291" s="7"/>
      <c r="Y291" s="7"/>
      <c r="Z291" s="7"/>
      <c r="AA291" s="7"/>
      <c r="AB291" s="7"/>
    </row>
    <row r="292" spans="1:28" s="315" customFormat="1" x14ac:dyDescent="0.25">
      <c r="A292" s="341"/>
      <c r="B292" s="341"/>
      <c r="C292" s="341"/>
      <c r="D292" s="336" t="s">
        <v>21</v>
      </c>
      <c r="E292" s="337">
        <v>17</v>
      </c>
      <c r="F292" s="338">
        <v>249555.70997</v>
      </c>
      <c r="G292" s="339">
        <v>79906.899260000006</v>
      </c>
      <c r="H292" s="339">
        <v>329462.60923</v>
      </c>
      <c r="I292" s="339">
        <v>468795.74881000002</v>
      </c>
      <c r="J292" s="339">
        <v>122405.45745999999</v>
      </c>
      <c r="K292" s="339">
        <v>591201.20626999997</v>
      </c>
      <c r="L292" s="339">
        <v>15404.731529999999</v>
      </c>
      <c r="M292" s="339">
        <v>4525.1052199999995</v>
      </c>
      <c r="N292" s="339">
        <v>19929.836749999999</v>
      </c>
      <c r="O292" s="339">
        <v>940593.65225000004</v>
      </c>
      <c r="P292" s="339">
        <v>757814.94091999996</v>
      </c>
      <c r="Q292" s="339">
        <v>235896.83961000002</v>
      </c>
      <c r="R292" s="340">
        <v>993711.78052999999</v>
      </c>
      <c r="S292" s="7"/>
      <c r="T292" s="7"/>
      <c r="U292" s="7"/>
      <c r="V292" s="7"/>
      <c r="W292" s="7"/>
      <c r="X292" s="7"/>
      <c r="Y292" s="7"/>
      <c r="Z292" s="7"/>
      <c r="AA292" s="7"/>
      <c r="AB292" s="7"/>
    </row>
    <row r="293" spans="1:28" s="315" customFormat="1" x14ac:dyDescent="0.25">
      <c r="A293" s="341"/>
      <c r="B293" s="341"/>
      <c r="C293" s="341"/>
      <c r="D293" s="341"/>
      <c r="E293" s="342">
        <v>18</v>
      </c>
      <c r="F293" s="343">
        <v>30503.05744</v>
      </c>
      <c r="G293" s="344">
        <v>17309.701219999999</v>
      </c>
      <c r="H293" s="344">
        <v>47812.75866</v>
      </c>
      <c r="I293" s="344">
        <v>76644.081049999993</v>
      </c>
      <c r="J293" s="344">
        <v>10077.43168</v>
      </c>
      <c r="K293" s="344">
        <v>86721.512730000002</v>
      </c>
      <c r="L293" s="344">
        <v>1383.0865900000001</v>
      </c>
      <c r="M293" s="344">
        <v>714.84973000000002</v>
      </c>
      <c r="N293" s="344">
        <v>2097.9363199999998</v>
      </c>
      <c r="O293" s="344">
        <v>136632.20771000002</v>
      </c>
      <c r="P293" s="344">
        <v>54.842359999999999</v>
      </c>
      <c r="Q293" s="344">
        <v>37.92201</v>
      </c>
      <c r="R293" s="345">
        <v>92.76437</v>
      </c>
      <c r="S293" s="7"/>
      <c r="T293" s="7"/>
      <c r="U293" s="7"/>
      <c r="V293" s="7"/>
      <c r="W293" s="7"/>
      <c r="X293" s="7"/>
      <c r="Y293" s="7"/>
      <c r="Z293" s="7"/>
      <c r="AA293" s="7"/>
      <c r="AB293" s="7"/>
    </row>
    <row r="294" spans="1:28" s="315" customFormat="1" x14ac:dyDescent="0.25">
      <c r="A294" s="341"/>
      <c r="B294" s="341"/>
      <c r="C294" s="341"/>
      <c r="D294" s="341"/>
      <c r="E294" s="342">
        <v>536</v>
      </c>
      <c r="F294" s="343">
        <v>16468.3874</v>
      </c>
      <c r="G294" s="344">
        <v>27124.096399999999</v>
      </c>
      <c r="H294" s="344">
        <v>43592.483799999995</v>
      </c>
      <c r="I294" s="344">
        <v>83073.218569999997</v>
      </c>
      <c r="J294" s="344">
        <v>5638.5088699999997</v>
      </c>
      <c r="K294" s="344">
        <v>88711.727440000002</v>
      </c>
      <c r="L294" s="344">
        <v>1209.2585800000002</v>
      </c>
      <c r="M294" s="344">
        <v>581.31230000000005</v>
      </c>
      <c r="N294" s="344">
        <v>1790.57088</v>
      </c>
      <c r="O294" s="344">
        <v>134094.78212000002</v>
      </c>
      <c r="P294" s="344">
        <v>9.8469800000000003</v>
      </c>
      <c r="Q294" s="344">
        <v>26.914249999999999</v>
      </c>
      <c r="R294" s="345">
        <v>36.761230000000005</v>
      </c>
      <c r="S294" s="7"/>
      <c r="T294" s="7"/>
      <c r="U294" s="7"/>
      <c r="V294" s="7"/>
      <c r="W294" s="7"/>
      <c r="X294" s="7"/>
      <c r="Y294" s="7"/>
      <c r="Z294" s="7"/>
      <c r="AA294" s="7"/>
      <c r="AB294" s="7"/>
    </row>
    <row r="295" spans="1:28" s="315" customFormat="1" x14ac:dyDescent="0.25">
      <c r="A295" s="341"/>
      <c r="B295" s="341"/>
      <c r="C295" s="341"/>
      <c r="D295" s="341"/>
      <c r="E295" s="342">
        <v>635</v>
      </c>
      <c r="F295" s="343">
        <v>20129.191039999998</v>
      </c>
      <c r="G295" s="344">
        <v>10306.538970000001</v>
      </c>
      <c r="H295" s="344">
        <v>30435.730010000003</v>
      </c>
      <c r="I295" s="344">
        <v>50226.514109999996</v>
      </c>
      <c r="J295" s="344">
        <v>30762.052239999997</v>
      </c>
      <c r="K295" s="344">
        <v>80988.566349999994</v>
      </c>
      <c r="L295" s="344">
        <v>4106.6071300000003</v>
      </c>
      <c r="M295" s="344">
        <v>308.44047999999998</v>
      </c>
      <c r="N295" s="344">
        <v>4415.0476100000005</v>
      </c>
      <c r="O295" s="344">
        <v>115839.34397</v>
      </c>
      <c r="P295" s="344">
        <v>45.72916</v>
      </c>
      <c r="Q295" s="344">
        <v>11.68956</v>
      </c>
      <c r="R295" s="345">
        <v>57.41872</v>
      </c>
      <c r="S295" s="7"/>
      <c r="T295" s="7"/>
      <c r="U295" s="7"/>
      <c r="V295" s="7"/>
      <c r="W295" s="7"/>
      <c r="X295" s="7"/>
      <c r="Y295" s="7"/>
      <c r="Z295" s="7"/>
      <c r="AA295" s="7"/>
      <c r="AB295" s="7"/>
    </row>
    <row r="296" spans="1:28" s="315" customFormat="1" x14ac:dyDescent="0.25">
      <c r="A296" s="341"/>
      <c r="B296" s="341"/>
      <c r="C296" s="341"/>
      <c r="D296" s="336" t="s">
        <v>298</v>
      </c>
      <c r="E296" s="337">
        <v>644</v>
      </c>
      <c r="F296" s="338">
        <v>3708.4037000000003</v>
      </c>
      <c r="G296" s="339">
        <v>3633.4078399999999</v>
      </c>
      <c r="H296" s="339">
        <v>7341.8115399999997</v>
      </c>
      <c r="I296" s="339">
        <v>53050.545579999998</v>
      </c>
      <c r="J296" s="339">
        <v>2960.9207799999999</v>
      </c>
      <c r="K296" s="339">
        <v>56011.466359999999</v>
      </c>
      <c r="L296" s="339">
        <v>7.1686000000000005</v>
      </c>
      <c r="M296" s="339">
        <v>0</v>
      </c>
      <c r="N296" s="339">
        <v>7.1686000000000005</v>
      </c>
      <c r="O296" s="339">
        <v>63360.446499999998</v>
      </c>
      <c r="P296" s="339">
        <v>1.5349000000000002</v>
      </c>
      <c r="Q296" s="339">
        <v>0.28204000000000001</v>
      </c>
      <c r="R296" s="340">
        <v>1.81694</v>
      </c>
      <c r="S296" s="7"/>
      <c r="T296" s="7"/>
      <c r="U296" s="7"/>
      <c r="V296" s="7"/>
      <c r="W296" s="7"/>
      <c r="X296" s="7"/>
      <c r="Y296" s="7"/>
      <c r="Z296" s="7"/>
      <c r="AA296" s="7"/>
      <c r="AB296" s="7"/>
    </row>
    <row r="297" spans="1:28" s="315" customFormat="1" x14ac:dyDescent="0.25">
      <c r="A297" s="341"/>
      <c r="B297" s="341"/>
      <c r="C297" s="336" t="s">
        <v>299</v>
      </c>
      <c r="D297" s="336" t="s">
        <v>299</v>
      </c>
      <c r="E297" s="337">
        <v>543</v>
      </c>
      <c r="F297" s="338">
        <v>15006.607390000001</v>
      </c>
      <c r="G297" s="339">
        <v>75087.757440000001</v>
      </c>
      <c r="H297" s="339">
        <v>90094.364829999991</v>
      </c>
      <c r="I297" s="339">
        <v>41309.994490000005</v>
      </c>
      <c r="J297" s="339">
        <v>7397.3819199999998</v>
      </c>
      <c r="K297" s="339">
        <v>48707.376409999997</v>
      </c>
      <c r="L297" s="339">
        <v>240.38377</v>
      </c>
      <c r="M297" s="339">
        <v>126.23807000000001</v>
      </c>
      <c r="N297" s="339">
        <v>366.62184000000002</v>
      </c>
      <c r="O297" s="339">
        <v>139168.36308000001</v>
      </c>
      <c r="P297" s="339">
        <v>13.452999999999999</v>
      </c>
      <c r="Q297" s="339">
        <v>2.73882</v>
      </c>
      <c r="R297" s="340">
        <v>16.19182</v>
      </c>
      <c r="S297" s="7"/>
      <c r="T297" s="7"/>
      <c r="U297" s="7"/>
      <c r="V297" s="7"/>
      <c r="W297" s="7"/>
      <c r="X297" s="7"/>
      <c r="Y297" s="7"/>
      <c r="Z297" s="7"/>
      <c r="AA297" s="7"/>
      <c r="AB297" s="7"/>
    </row>
    <row r="298" spans="1:28" s="315" customFormat="1" x14ac:dyDescent="0.25">
      <c r="A298" s="341"/>
      <c r="B298" s="341"/>
      <c r="C298" s="336" t="s">
        <v>300</v>
      </c>
      <c r="D298" s="336" t="s">
        <v>300</v>
      </c>
      <c r="E298" s="337">
        <v>23</v>
      </c>
      <c r="F298" s="338">
        <v>47113.03974</v>
      </c>
      <c r="G298" s="339">
        <v>11336.8887</v>
      </c>
      <c r="H298" s="339">
        <v>58449.928439999996</v>
      </c>
      <c r="I298" s="339">
        <v>148065.16280000002</v>
      </c>
      <c r="J298" s="339">
        <v>21805.34145</v>
      </c>
      <c r="K298" s="339">
        <v>169870.50425</v>
      </c>
      <c r="L298" s="339">
        <v>2373.3247200000001</v>
      </c>
      <c r="M298" s="339">
        <v>1454.54098</v>
      </c>
      <c r="N298" s="339">
        <v>3827.8657000000003</v>
      </c>
      <c r="O298" s="339">
        <v>232148.29838999998</v>
      </c>
      <c r="P298" s="339">
        <v>204131.14380000002</v>
      </c>
      <c r="Q298" s="339">
        <v>5169.1740799999998</v>
      </c>
      <c r="R298" s="340">
        <v>209300.31787999999</v>
      </c>
      <c r="S298" s="7"/>
      <c r="T298" s="7"/>
      <c r="U298" s="7"/>
      <c r="V298" s="7"/>
      <c r="W298" s="7"/>
      <c r="X298" s="7"/>
      <c r="Y298" s="7"/>
      <c r="Z298" s="7"/>
      <c r="AA298" s="7"/>
      <c r="AB298" s="7"/>
    </row>
    <row r="299" spans="1:28" s="315" customFormat="1" x14ac:dyDescent="0.25">
      <c r="A299" s="341"/>
      <c r="B299" s="341"/>
      <c r="C299" s="336" t="s">
        <v>301</v>
      </c>
      <c r="D299" s="336" t="s">
        <v>302</v>
      </c>
      <c r="E299" s="337">
        <v>24</v>
      </c>
      <c r="F299" s="338">
        <v>24535.188489999997</v>
      </c>
      <c r="G299" s="339">
        <v>16886.20924</v>
      </c>
      <c r="H299" s="339">
        <v>41421.397729999997</v>
      </c>
      <c r="I299" s="339">
        <v>66277.867689999999</v>
      </c>
      <c r="J299" s="339">
        <v>18990.209649999997</v>
      </c>
      <c r="K299" s="339">
        <v>85268.077340000003</v>
      </c>
      <c r="L299" s="339">
        <v>2342.9079900000002</v>
      </c>
      <c r="M299" s="339">
        <v>2760.6523700000002</v>
      </c>
      <c r="N299" s="339">
        <v>5103.5603600000004</v>
      </c>
      <c r="O299" s="339">
        <v>131793.03543000002</v>
      </c>
      <c r="P299" s="339">
        <v>67136.963959999994</v>
      </c>
      <c r="Q299" s="339">
        <v>2263.8396899999998</v>
      </c>
      <c r="R299" s="340">
        <v>69400.803650000002</v>
      </c>
      <c r="S299" s="7"/>
      <c r="T299" s="7"/>
      <c r="U299" s="7"/>
      <c r="V299" s="7"/>
      <c r="W299" s="7"/>
      <c r="X299" s="7"/>
      <c r="Y299" s="7"/>
      <c r="Z299" s="7"/>
      <c r="AA299" s="7"/>
      <c r="AB299" s="7"/>
    </row>
    <row r="300" spans="1:28" s="315" customFormat="1" x14ac:dyDescent="0.25">
      <c r="A300" s="341"/>
      <c r="B300" s="336" t="s">
        <v>22</v>
      </c>
      <c r="C300" s="336" t="s">
        <v>22</v>
      </c>
      <c r="D300" s="336" t="s">
        <v>22</v>
      </c>
      <c r="E300" s="337">
        <v>127</v>
      </c>
      <c r="F300" s="338">
        <v>51228.17222</v>
      </c>
      <c r="G300" s="339">
        <v>11666.214960000001</v>
      </c>
      <c r="H300" s="339">
        <v>62894.387179999998</v>
      </c>
      <c r="I300" s="339">
        <v>173372.56724999999</v>
      </c>
      <c r="J300" s="339">
        <v>40071.982040000003</v>
      </c>
      <c r="K300" s="339">
        <v>213444.54929</v>
      </c>
      <c r="L300" s="339">
        <v>4501.5945199999996</v>
      </c>
      <c r="M300" s="339">
        <v>1200.7104999999999</v>
      </c>
      <c r="N300" s="339">
        <v>5702.3050199999998</v>
      </c>
      <c r="O300" s="339">
        <v>282041.24148999999</v>
      </c>
      <c r="P300" s="339">
        <v>98733.494059999997</v>
      </c>
      <c r="Q300" s="339">
        <v>12222.40055</v>
      </c>
      <c r="R300" s="340">
        <v>110955.89461</v>
      </c>
      <c r="S300" s="7"/>
      <c r="T300" s="7"/>
      <c r="U300" s="7"/>
      <c r="V300" s="7"/>
      <c r="W300" s="7"/>
      <c r="X300" s="7"/>
      <c r="Y300" s="7"/>
      <c r="Z300" s="7"/>
      <c r="AA300" s="7"/>
      <c r="AB300" s="7"/>
    </row>
    <row r="301" spans="1:28" s="315" customFormat="1" x14ac:dyDescent="0.25">
      <c r="A301" s="341"/>
      <c r="B301" s="341"/>
      <c r="C301" s="336" t="s">
        <v>303</v>
      </c>
      <c r="D301" s="336" t="s">
        <v>304</v>
      </c>
      <c r="E301" s="337">
        <v>129</v>
      </c>
      <c r="F301" s="338">
        <v>161334.00347</v>
      </c>
      <c r="G301" s="339">
        <v>80378.14562000001</v>
      </c>
      <c r="H301" s="339">
        <v>241712.14908999999</v>
      </c>
      <c r="I301" s="339">
        <v>239161.20659000002</v>
      </c>
      <c r="J301" s="339">
        <v>46106.964390000001</v>
      </c>
      <c r="K301" s="339">
        <v>285268.17098</v>
      </c>
      <c r="L301" s="339">
        <v>44547.723020000005</v>
      </c>
      <c r="M301" s="339">
        <v>5363.7950000000001</v>
      </c>
      <c r="N301" s="339">
        <v>49911.518020000003</v>
      </c>
      <c r="O301" s="339">
        <v>576891.83808999998</v>
      </c>
      <c r="P301" s="339">
        <v>362373.92086000001</v>
      </c>
      <c r="Q301" s="339">
        <v>14283.319939999999</v>
      </c>
      <c r="R301" s="340">
        <v>376657.24080000003</v>
      </c>
      <c r="S301" s="7"/>
      <c r="T301" s="7"/>
      <c r="U301" s="7"/>
      <c r="V301" s="7"/>
      <c r="W301" s="7"/>
      <c r="X301" s="7"/>
      <c r="Y301" s="7"/>
      <c r="Z301" s="7"/>
      <c r="AA301" s="7"/>
      <c r="AB301" s="7"/>
    </row>
    <row r="302" spans="1:28" s="315" customFormat="1" x14ac:dyDescent="0.25">
      <c r="A302" s="341"/>
      <c r="B302" s="341"/>
      <c r="C302" s="341"/>
      <c r="D302" s="341"/>
      <c r="E302" s="342">
        <v>458</v>
      </c>
      <c r="F302" s="343">
        <v>22508.54031</v>
      </c>
      <c r="G302" s="344">
        <v>8671.0129900000011</v>
      </c>
      <c r="H302" s="344">
        <v>31179.5533</v>
      </c>
      <c r="I302" s="344">
        <v>61713.286390000001</v>
      </c>
      <c r="J302" s="344">
        <v>9470.3658400000004</v>
      </c>
      <c r="K302" s="344">
        <v>71183.652230000007</v>
      </c>
      <c r="L302" s="344">
        <v>987.12970999999993</v>
      </c>
      <c r="M302" s="344">
        <v>77.749750000000006</v>
      </c>
      <c r="N302" s="344">
        <v>1064.8794599999999</v>
      </c>
      <c r="O302" s="344">
        <v>103428.08498999999</v>
      </c>
      <c r="P302" s="344">
        <v>7.6901099999999998</v>
      </c>
      <c r="Q302" s="344">
        <v>3.45933</v>
      </c>
      <c r="R302" s="345">
        <v>11.14944</v>
      </c>
      <c r="S302" s="7"/>
      <c r="T302" s="7"/>
      <c r="U302" s="7"/>
      <c r="V302" s="7"/>
      <c r="W302" s="7"/>
      <c r="X302" s="7"/>
      <c r="Y302" s="7"/>
      <c r="Z302" s="7"/>
      <c r="AA302" s="7"/>
      <c r="AB302" s="7"/>
    </row>
    <row r="303" spans="1:28" s="315" customFormat="1" x14ac:dyDescent="0.25">
      <c r="A303" s="341"/>
      <c r="B303" s="341"/>
      <c r="C303" s="341"/>
      <c r="D303" s="341"/>
      <c r="E303" s="342">
        <v>696</v>
      </c>
      <c r="F303" s="343">
        <v>19737.98602</v>
      </c>
      <c r="G303" s="344">
        <v>28611.291559999998</v>
      </c>
      <c r="H303" s="344">
        <v>48349.277580000002</v>
      </c>
      <c r="I303" s="344">
        <v>52133.235329999996</v>
      </c>
      <c r="J303" s="344">
        <v>11186.97358</v>
      </c>
      <c r="K303" s="344">
        <v>63320.208909999994</v>
      </c>
      <c r="L303" s="344">
        <v>1542.93453</v>
      </c>
      <c r="M303" s="344">
        <v>510.04793000000001</v>
      </c>
      <c r="N303" s="344">
        <v>2052.9824600000002</v>
      </c>
      <c r="O303" s="344">
        <v>113722.46895000001</v>
      </c>
      <c r="P303" s="344">
        <v>135.96335999999999</v>
      </c>
      <c r="Q303" s="344">
        <v>1.2055100000000001</v>
      </c>
      <c r="R303" s="345">
        <v>137.16887</v>
      </c>
      <c r="S303" s="7"/>
      <c r="T303" s="7"/>
      <c r="U303" s="7"/>
      <c r="V303" s="7"/>
      <c r="W303" s="7"/>
      <c r="X303" s="7"/>
      <c r="Y303" s="7"/>
      <c r="Z303" s="7"/>
      <c r="AA303" s="7"/>
      <c r="AB303" s="7"/>
    </row>
    <row r="304" spans="1:28" s="315" customFormat="1" x14ac:dyDescent="0.25">
      <c r="A304" s="341"/>
      <c r="B304" s="336" t="s">
        <v>305</v>
      </c>
      <c r="C304" s="336" t="s">
        <v>306</v>
      </c>
      <c r="D304" s="336" t="s">
        <v>307</v>
      </c>
      <c r="E304" s="337">
        <v>408</v>
      </c>
      <c r="F304" s="338">
        <v>14789.400669999999</v>
      </c>
      <c r="G304" s="339">
        <v>5816.3041499999999</v>
      </c>
      <c r="H304" s="339">
        <v>20605.704819999999</v>
      </c>
      <c r="I304" s="339">
        <v>37442.862130000001</v>
      </c>
      <c r="J304" s="339">
        <v>2919.5641800000003</v>
      </c>
      <c r="K304" s="339">
        <v>40362.426310000003</v>
      </c>
      <c r="L304" s="339">
        <v>96.394630000000006</v>
      </c>
      <c r="M304" s="339">
        <v>1.2700000000000001E-3</v>
      </c>
      <c r="N304" s="339">
        <v>96.395899999999997</v>
      </c>
      <c r="O304" s="339">
        <v>61064.527030000005</v>
      </c>
      <c r="P304" s="339">
        <v>20389.68405</v>
      </c>
      <c r="Q304" s="339">
        <v>34.103929999999998</v>
      </c>
      <c r="R304" s="340">
        <v>20423.787980000001</v>
      </c>
      <c r="S304" s="7"/>
      <c r="T304" s="7"/>
      <c r="U304" s="7"/>
      <c r="V304" s="7"/>
      <c r="W304" s="7"/>
      <c r="X304" s="7"/>
      <c r="Y304" s="7"/>
      <c r="Z304" s="7"/>
      <c r="AA304" s="7"/>
      <c r="AB304" s="7"/>
    </row>
    <row r="305" spans="1:28" s="315" customFormat="1" x14ac:dyDescent="0.25">
      <c r="A305" s="341"/>
      <c r="B305" s="341"/>
      <c r="C305" s="336" t="s">
        <v>308</v>
      </c>
      <c r="D305" s="336" t="s">
        <v>308</v>
      </c>
      <c r="E305" s="337">
        <v>53</v>
      </c>
      <c r="F305" s="338">
        <v>62465.844749999997</v>
      </c>
      <c r="G305" s="339">
        <v>15137.20808</v>
      </c>
      <c r="H305" s="339">
        <v>77603.052830000001</v>
      </c>
      <c r="I305" s="339">
        <v>109396.88456000001</v>
      </c>
      <c r="J305" s="339">
        <v>16208.18273</v>
      </c>
      <c r="K305" s="339">
        <v>125605.06729000001</v>
      </c>
      <c r="L305" s="339">
        <v>1088.6226299999998</v>
      </c>
      <c r="M305" s="339">
        <v>581.70090000000005</v>
      </c>
      <c r="N305" s="339">
        <v>1670.3235300000001</v>
      </c>
      <c r="O305" s="339">
        <v>204878.44365</v>
      </c>
      <c r="P305" s="339">
        <v>199371.83480000001</v>
      </c>
      <c r="Q305" s="339">
        <v>2141.1415699999998</v>
      </c>
      <c r="R305" s="340">
        <v>201512.97637000002</v>
      </c>
      <c r="S305" s="7"/>
      <c r="T305" s="7"/>
      <c r="U305" s="7"/>
      <c r="V305" s="7"/>
      <c r="W305" s="7"/>
      <c r="X305" s="7"/>
      <c r="Y305" s="7"/>
      <c r="Z305" s="7"/>
      <c r="AA305" s="7"/>
      <c r="AB305" s="7"/>
    </row>
    <row r="306" spans="1:28" s="315" customFormat="1" x14ac:dyDescent="0.25">
      <c r="A306" s="341"/>
      <c r="B306" s="341"/>
      <c r="C306" s="336" t="s">
        <v>309</v>
      </c>
      <c r="D306" s="336" t="s">
        <v>310</v>
      </c>
      <c r="E306" s="337">
        <v>579</v>
      </c>
      <c r="F306" s="338">
        <v>11213.548839999999</v>
      </c>
      <c r="G306" s="339">
        <v>304.51398</v>
      </c>
      <c r="H306" s="339">
        <v>11518.062820000001</v>
      </c>
      <c r="I306" s="339">
        <v>50788.754350000003</v>
      </c>
      <c r="J306" s="339">
        <v>1883.7505200000001</v>
      </c>
      <c r="K306" s="339">
        <v>52672.504869999997</v>
      </c>
      <c r="L306" s="339">
        <v>204.94651999999999</v>
      </c>
      <c r="M306" s="339">
        <v>1.7800000000000001E-3</v>
      </c>
      <c r="N306" s="339">
        <v>204.94829999999999</v>
      </c>
      <c r="O306" s="339">
        <v>64395.51599</v>
      </c>
      <c r="P306" s="339">
        <v>4.5401000000000007</v>
      </c>
      <c r="Q306" s="339">
        <v>0</v>
      </c>
      <c r="R306" s="340">
        <v>4.5401000000000007</v>
      </c>
      <c r="S306" s="7"/>
      <c r="T306" s="7"/>
      <c r="U306" s="7"/>
      <c r="V306" s="7"/>
      <c r="W306" s="7"/>
      <c r="X306" s="7"/>
      <c r="Y306" s="7"/>
      <c r="Z306" s="7"/>
      <c r="AA306" s="7"/>
      <c r="AB306" s="7"/>
    </row>
    <row r="307" spans="1:28" s="315" customFormat="1" x14ac:dyDescent="0.25">
      <c r="A307" s="341"/>
      <c r="B307" s="341"/>
      <c r="C307" s="341"/>
      <c r="D307" s="336" t="s">
        <v>309</v>
      </c>
      <c r="E307" s="337">
        <v>54</v>
      </c>
      <c r="F307" s="338">
        <v>13270.01059</v>
      </c>
      <c r="G307" s="339">
        <v>5286.1441299999997</v>
      </c>
      <c r="H307" s="339">
        <v>18556.154719999999</v>
      </c>
      <c r="I307" s="339">
        <v>23277.41172</v>
      </c>
      <c r="J307" s="339">
        <v>2033.0578700000001</v>
      </c>
      <c r="K307" s="339">
        <v>25310.469590000001</v>
      </c>
      <c r="L307" s="339">
        <v>70.685000000000002</v>
      </c>
      <c r="M307" s="339">
        <v>79.393559999999994</v>
      </c>
      <c r="N307" s="339">
        <v>150.07856000000001</v>
      </c>
      <c r="O307" s="339">
        <v>44016.702869999994</v>
      </c>
      <c r="P307" s="339">
        <v>8.0758700000000001</v>
      </c>
      <c r="Q307" s="339">
        <v>8.8459999999999997E-2</v>
      </c>
      <c r="R307" s="340">
        <v>8.1643299999999996</v>
      </c>
      <c r="S307" s="7"/>
      <c r="T307" s="7"/>
      <c r="U307" s="7"/>
      <c r="V307" s="7"/>
      <c r="W307" s="7"/>
      <c r="X307" s="7"/>
      <c r="Y307" s="7"/>
      <c r="Z307" s="7"/>
      <c r="AA307" s="7"/>
      <c r="AB307" s="7"/>
    </row>
    <row r="308" spans="1:28" s="315" customFormat="1" x14ac:dyDescent="0.25">
      <c r="A308" s="341"/>
      <c r="B308" s="341"/>
      <c r="C308" s="336" t="s">
        <v>305</v>
      </c>
      <c r="D308" s="336" t="s">
        <v>311</v>
      </c>
      <c r="E308" s="337">
        <v>56</v>
      </c>
      <c r="F308" s="338">
        <v>120288.75046</v>
      </c>
      <c r="G308" s="339">
        <v>20761.008559999998</v>
      </c>
      <c r="H308" s="339">
        <v>141049.75902</v>
      </c>
      <c r="I308" s="339">
        <v>154391.62156999999</v>
      </c>
      <c r="J308" s="339">
        <v>31607.34937</v>
      </c>
      <c r="K308" s="339">
        <v>185998.97094</v>
      </c>
      <c r="L308" s="339">
        <v>3793.3737799999999</v>
      </c>
      <c r="M308" s="339">
        <v>1376.31693</v>
      </c>
      <c r="N308" s="339">
        <v>5169.6907099999999</v>
      </c>
      <c r="O308" s="339">
        <v>332218.42067000002</v>
      </c>
      <c r="P308" s="339">
        <v>372869.52489</v>
      </c>
      <c r="Q308" s="339">
        <v>6122.6582500000004</v>
      </c>
      <c r="R308" s="340">
        <v>378992.18313999998</v>
      </c>
      <c r="S308" s="7"/>
      <c r="T308" s="7"/>
      <c r="U308" s="7"/>
      <c r="V308" s="7"/>
      <c r="W308" s="7"/>
      <c r="X308" s="7"/>
      <c r="Y308" s="7"/>
      <c r="Z308" s="7"/>
      <c r="AA308" s="7"/>
      <c r="AB308" s="7"/>
    </row>
    <row r="309" spans="1:28" s="315" customFormat="1" x14ac:dyDescent="0.25">
      <c r="A309" s="341"/>
      <c r="B309" s="341"/>
      <c r="C309" s="341"/>
      <c r="D309" s="341"/>
      <c r="E309" s="342">
        <v>444</v>
      </c>
      <c r="F309" s="343">
        <v>9955.2542699999995</v>
      </c>
      <c r="G309" s="344">
        <v>580.2165500000001</v>
      </c>
      <c r="H309" s="344">
        <v>10535.47082</v>
      </c>
      <c r="I309" s="344">
        <v>48787.927259999997</v>
      </c>
      <c r="J309" s="344">
        <v>3145.2620299999999</v>
      </c>
      <c r="K309" s="344">
        <v>51933.189290000002</v>
      </c>
      <c r="L309" s="344">
        <v>84.226039999999998</v>
      </c>
      <c r="M309" s="344">
        <v>1.5390000000000001E-2</v>
      </c>
      <c r="N309" s="344">
        <v>84.241429999999994</v>
      </c>
      <c r="O309" s="344">
        <v>62552.901539999999</v>
      </c>
      <c r="P309" s="344">
        <v>18.639240000000001</v>
      </c>
      <c r="Q309" s="344">
        <v>1.1374600000000001</v>
      </c>
      <c r="R309" s="345">
        <v>19.776700000000002</v>
      </c>
      <c r="S309" s="7"/>
      <c r="T309" s="7"/>
      <c r="U309" s="7"/>
      <c r="V309" s="7"/>
      <c r="W309" s="7"/>
      <c r="X309" s="7"/>
      <c r="Y309" s="7"/>
      <c r="Z309" s="7"/>
      <c r="AA309" s="7"/>
      <c r="AB309" s="7"/>
    </row>
    <row r="310" spans="1:28" s="315" customFormat="1" x14ac:dyDescent="0.25">
      <c r="A310" s="341"/>
      <c r="B310" s="336" t="s">
        <v>24</v>
      </c>
      <c r="C310" s="336" t="s">
        <v>24</v>
      </c>
      <c r="D310" s="336" t="s">
        <v>24</v>
      </c>
      <c r="E310" s="337">
        <v>123</v>
      </c>
      <c r="F310" s="338">
        <v>107300.87933</v>
      </c>
      <c r="G310" s="339">
        <v>43898.63162</v>
      </c>
      <c r="H310" s="339">
        <v>151199.51095</v>
      </c>
      <c r="I310" s="339">
        <v>273619.32165</v>
      </c>
      <c r="J310" s="339">
        <v>118861.99364</v>
      </c>
      <c r="K310" s="339">
        <v>392481.31529</v>
      </c>
      <c r="L310" s="339">
        <v>9779.7753400000001</v>
      </c>
      <c r="M310" s="339">
        <v>6131.3212300000005</v>
      </c>
      <c r="N310" s="339">
        <v>15911.09657</v>
      </c>
      <c r="O310" s="339">
        <v>559591.9228099999</v>
      </c>
      <c r="P310" s="339">
        <v>380956.77585000003</v>
      </c>
      <c r="Q310" s="339">
        <v>41818.119119999996</v>
      </c>
      <c r="R310" s="340">
        <v>422774.89497000002</v>
      </c>
      <c r="S310" s="7"/>
      <c r="T310" s="7"/>
      <c r="U310" s="7"/>
      <c r="V310" s="7"/>
      <c r="W310" s="7"/>
      <c r="X310" s="7"/>
      <c r="Y310" s="7"/>
      <c r="Z310" s="7"/>
      <c r="AA310" s="7"/>
      <c r="AB310" s="7"/>
    </row>
    <row r="311" spans="1:28" s="315" customFormat="1" x14ac:dyDescent="0.25">
      <c r="A311" s="341"/>
      <c r="B311" s="341"/>
      <c r="C311" s="341"/>
      <c r="D311" s="341"/>
      <c r="E311" s="342">
        <v>125</v>
      </c>
      <c r="F311" s="343">
        <v>19917.171719999998</v>
      </c>
      <c r="G311" s="344">
        <v>16542.73849</v>
      </c>
      <c r="H311" s="344">
        <v>36459.910210000002</v>
      </c>
      <c r="I311" s="344">
        <v>61579.403869999995</v>
      </c>
      <c r="J311" s="344">
        <v>24378.748960000001</v>
      </c>
      <c r="K311" s="344">
        <v>85958.152829999992</v>
      </c>
      <c r="L311" s="344">
        <v>392.63764000000003</v>
      </c>
      <c r="M311" s="344">
        <v>108.59492999999999</v>
      </c>
      <c r="N311" s="344">
        <v>501.23257000000001</v>
      </c>
      <c r="O311" s="344">
        <v>122919.29561</v>
      </c>
      <c r="P311" s="344">
        <v>5.6843699999999995</v>
      </c>
      <c r="Q311" s="344">
        <v>1.3157300000000001</v>
      </c>
      <c r="R311" s="345">
        <v>7.0001000000000007</v>
      </c>
      <c r="S311" s="7"/>
      <c r="T311" s="7"/>
      <c r="U311" s="7"/>
      <c r="V311" s="7"/>
      <c r="W311" s="7"/>
      <c r="X311" s="7"/>
      <c r="Y311" s="7"/>
      <c r="Z311" s="7"/>
      <c r="AA311" s="7"/>
      <c r="AB311" s="7"/>
    </row>
    <row r="312" spans="1:28" s="315" customFormat="1" x14ac:dyDescent="0.25">
      <c r="A312" s="341"/>
      <c r="B312" s="341"/>
      <c r="C312" s="341"/>
      <c r="D312" s="341"/>
      <c r="E312" s="342">
        <v>572</v>
      </c>
      <c r="F312" s="343">
        <v>11600.75835</v>
      </c>
      <c r="G312" s="344">
        <v>7589.6806900000001</v>
      </c>
      <c r="H312" s="344">
        <v>19190.439039999997</v>
      </c>
      <c r="I312" s="344">
        <v>36596.55431</v>
      </c>
      <c r="J312" s="344">
        <v>8704.4673299999995</v>
      </c>
      <c r="K312" s="344">
        <v>45301.021639999999</v>
      </c>
      <c r="L312" s="344">
        <v>374.77828999999997</v>
      </c>
      <c r="M312" s="344">
        <v>28.770520000000001</v>
      </c>
      <c r="N312" s="344">
        <v>403.54881</v>
      </c>
      <c r="O312" s="344">
        <v>64895.009490000004</v>
      </c>
      <c r="P312" s="344">
        <v>2.7811900000000001</v>
      </c>
      <c r="Q312" s="344">
        <v>1.9524999999999999</v>
      </c>
      <c r="R312" s="345">
        <v>4.7336899999999993</v>
      </c>
      <c r="S312" s="7"/>
      <c r="T312" s="7"/>
      <c r="U312" s="7"/>
      <c r="V312" s="7"/>
      <c r="W312" s="7"/>
      <c r="X312" s="7"/>
      <c r="Y312" s="7"/>
      <c r="Z312" s="7"/>
      <c r="AA312" s="7"/>
      <c r="AB312" s="7"/>
    </row>
    <row r="313" spans="1:28" s="315" customFormat="1" x14ac:dyDescent="0.25">
      <c r="A313" s="341"/>
      <c r="B313" s="341"/>
      <c r="C313" s="336" t="s">
        <v>312</v>
      </c>
      <c r="D313" s="336" t="s">
        <v>313</v>
      </c>
      <c r="E313" s="337">
        <v>126</v>
      </c>
      <c r="F313" s="338">
        <v>13012.43074</v>
      </c>
      <c r="G313" s="339">
        <v>534.22198000000003</v>
      </c>
      <c r="H313" s="339">
        <v>13546.65272</v>
      </c>
      <c r="I313" s="339">
        <v>49110.356200000002</v>
      </c>
      <c r="J313" s="339">
        <v>15052.114949999999</v>
      </c>
      <c r="K313" s="339">
        <v>64162.471149999998</v>
      </c>
      <c r="L313" s="339">
        <v>2791.5004300000001</v>
      </c>
      <c r="M313" s="339">
        <v>288.44132000000002</v>
      </c>
      <c r="N313" s="339">
        <v>3079.94175</v>
      </c>
      <c r="O313" s="339">
        <v>80789.065620000008</v>
      </c>
      <c r="P313" s="339">
        <v>2207.2152299999998</v>
      </c>
      <c r="Q313" s="339">
        <v>59.02852</v>
      </c>
      <c r="R313" s="340">
        <v>2266.2437500000001</v>
      </c>
      <c r="S313" s="7"/>
      <c r="T313" s="7"/>
      <c r="U313" s="7"/>
      <c r="V313" s="7"/>
      <c r="W313" s="7"/>
      <c r="X313" s="7"/>
      <c r="Y313" s="7"/>
      <c r="Z313" s="7"/>
      <c r="AA313" s="7"/>
      <c r="AB313" s="7"/>
    </row>
    <row r="314" spans="1:28" s="315" customFormat="1" x14ac:dyDescent="0.25">
      <c r="A314" s="341"/>
      <c r="B314" s="336" t="s">
        <v>25</v>
      </c>
      <c r="C314" s="336" t="s">
        <v>25</v>
      </c>
      <c r="D314" s="336" t="s">
        <v>25</v>
      </c>
      <c r="E314" s="337">
        <v>27</v>
      </c>
      <c r="F314" s="338">
        <v>28617.737559999998</v>
      </c>
      <c r="G314" s="339">
        <v>8789.0984200000003</v>
      </c>
      <c r="H314" s="339">
        <v>37406.835979999996</v>
      </c>
      <c r="I314" s="339">
        <v>84243.427859999996</v>
      </c>
      <c r="J314" s="339">
        <v>14383.096820000001</v>
      </c>
      <c r="K314" s="339">
        <v>98626.524680000002</v>
      </c>
      <c r="L314" s="339">
        <v>1508.42679</v>
      </c>
      <c r="M314" s="339">
        <v>844.64310999999998</v>
      </c>
      <c r="N314" s="339">
        <v>2353.0699</v>
      </c>
      <c r="O314" s="339">
        <v>138386.43056000001</v>
      </c>
      <c r="P314" s="339">
        <v>112084.43776999999</v>
      </c>
      <c r="Q314" s="339">
        <v>3952.0747099999999</v>
      </c>
      <c r="R314" s="340">
        <v>116036.51248</v>
      </c>
      <c r="S314" s="7"/>
      <c r="T314" s="7"/>
      <c r="U314" s="7"/>
      <c r="V314" s="7"/>
      <c r="W314" s="7"/>
      <c r="X314" s="7"/>
      <c r="Y314" s="7"/>
      <c r="Z314" s="7"/>
      <c r="AA314" s="7"/>
      <c r="AB314" s="7"/>
    </row>
    <row r="315" spans="1:28" s="315" customFormat="1" x14ac:dyDescent="0.25">
      <c r="A315" s="341"/>
      <c r="B315" s="336" t="s">
        <v>26</v>
      </c>
      <c r="C315" s="336" t="s">
        <v>314</v>
      </c>
      <c r="D315" s="336" t="s">
        <v>315</v>
      </c>
      <c r="E315" s="337">
        <v>629</v>
      </c>
      <c r="F315" s="338">
        <v>7320.9172400000007</v>
      </c>
      <c r="G315" s="339">
        <v>1290.9981499999999</v>
      </c>
      <c r="H315" s="339">
        <v>8611.9153900000001</v>
      </c>
      <c r="I315" s="339">
        <v>29373.196350000002</v>
      </c>
      <c r="J315" s="339">
        <v>2603.3335699999998</v>
      </c>
      <c r="K315" s="339">
        <v>31976.529920000001</v>
      </c>
      <c r="L315" s="339">
        <v>162.88892000000001</v>
      </c>
      <c r="M315" s="339">
        <v>57.888440000000003</v>
      </c>
      <c r="N315" s="339">
        <v>220.77735999999999</v>
      </c>
      <c r="O315" s="339">
        <v>40809.222670000003</v>
      </c>
      <c r="P315" s="339">
        <v>3.9487800000000002</v>
      </c>
      <c r="Q315" s="339">
        <v>1.05142</v>
      </c>
      <c r="R315" s="340">
        <v>5.0001999999999995</v>
      </c>
      <c r="S315" s="7"/>
      <c r="T315" s="7"/>
      <c r="U315" s="7"/>
      <c r="V315" s="7"/>
      <c r="W315" s="7"/>
      <c r="X315" s="7"/>
      <c r="Y315" s="7"/>
      <c r="Z315" s="7"/>
      <c r="AA315" s="7"/>
      <c r="AB315" s="7"/>
    </row>
    <row r="316" spans="1:28" s="315" customFormat="1" x14ac:dyDescent="0.25">
      <c r="A316" s="341"/>
      <c r="B316" s="341"/>
      <c r="C316" s="341"/>
      <c r="D316" s="336" t="s">
        <v>316</v>
      </c>
      <c r="E316" s="337">
        <v>58</v>
      </c>
      <c r="F316" s="338">
        <v>150703.72362999999</v>
      </c>
      <c r="G316" s="339">
        <v>45593.798270000007</v>
      </c>
      <c r="H316" s="339">
        <v>196297.52189999999</v>
      </c>
      <c r="I316" s="339">
        <v>194257.34837999998</v>
      </c>
      <c r="J316" s="339">
        <v>31539.332440000002</v>
      </c>
      <c r="K316" s="339">
        <v>225796.68081999998</v>
      </c>
      <c r="L316" s="339">
        <v>7487.6784500000003</v>
      </c>
      <c r="M316" s="339">
        <v>4399.0183899999993</v>
      </c>
      <c r="N316" s="339">
        <v>11886.696840000001</v>
      </c>
      <c r="O316" s="339">
        <v>433980.89955999999</v>
      </c>
      <c r="P316" s="339">
        <v>359485.25558</v>
      </c>
      <c r="Q316" s="339">
        <v>16455.194909999998</v>
      </c>
      <c r="R316" s="340">
        <v>375940.45049000002</v>
      </c>
      <c r="S316" s="7"/>
      <c r="T316" s="7"/>
      <c r="U316" s="7"/>
      <c r="V316" s="7"/>
      <c r="W316" s="7"/>
      <c r="X316" s="7"/>
      <c r="Y316" s="7"/>
      <c r="Z316" s="7"/>
      <c r="AA316" s="7"/>
      <c r="AB316" s="7"/>
    </row>
    <row r="317" spans="1:28" s="315" customFormat="1" x14ac:dyDescent="0.25">
      <c r="A317" s="341"/>
      <c r="B317" s="341"/>
      <c r="C317" s="341"/>
      <c r="D317" s="341"/>
      <c r="E317" s="342">
        <v>394</v>
      </c>
      <c r="F317" s="343">
        <v>15107.687900000001</v>
      </c>
      <c r="G317" s="344">
        <v>4180.1397900000002</v>
      </c>
      <c r="H317" s="344">
        <v>19287.827690000002</v>
      </c>
      <c r="I317" s="344">
        <v>38653.451310000004</v>
      </c>
      <c r="J317" s="344">
        <v>4534.8341200000004</v>
      </c>
      <c r="K317" s="344">
        <v>43188.285429999996</v>
      </c>
      <c r="L317" s="344">
        <v>1036.09538</v>
      </c>
      <c r="M317" s="344">
        <v>54.544650000000004</v>
      </c>
      <c r="N317" s="344">
        <v>1090.64003</v>
      </c>
      <c r="O317" s="344">
        <v>63566.753149999997</v>
      </c>
      <c r="P317" s="344">
        <v>18.568189999999998</v>
      </c>
      <c r="Q317" s="344">
        <v>23.890040000000003</v>
      </c>
      <c r="R317" s="345">
        <v>42.45823</v>
      </c>
      <c r="S317" s="7"/>
      <c r="T317" s="7"/>
      <c r="U317" s="7"/>
      <c r="V317" s="7"/>
      <c r="W317" s="7"/>
      <c r="X317" s="7"/>
      <c r="Y317" s="7"/>
      <c r="Z317" s="7"/>
      <c r="AA317" s="7"/>
      <c r="AB317" s="7"/>
    </row>
    <row r="318" spans="1:28" s="315" customFormat="1" x14ac:dyDescent="0.25">
      <c r="A318" s="341"/>
      <c r="B318" s="336" t="s">
        <v>317</v>
      </c>
      <c r="C318" s="336" t="s">
        <v>317</v>
      </c>
      <c r="D318" s="336" t="s">
        <v>317</v>
      </c>
      <c r="E318" s="337">
        <v>334</v>
      </c>
      <c r="F318" s="338">
        <v>0</v>
      </c>
      <c r="G318" s="339">
        <v>109538.25125</v>
      </c>
      <c r="H318" s="339">
        <v>109538.25125</v>
      </c>
      <c r="I318" s="339">
        <v>0</v>
      </c>
      <c r="J318" s="339">
        <v>0</v>
      </c>
      <c r="K318" s="339">
        <v>0</v>
      </c>
      <c r="L318" s="339">
        <v>0</v>
      </c>
      <c r="M318" s="339">
        <v>211479.9546</v>
      </c>
      <c r="N318" s="339">
        <v>211479.9546</v>
      </c>
      <c r="O318" s="339">
        <v>321018.20585000003</v>
      </c>
      <c r="P318" s="339">
        <v>0</v>
      </c>
      <c r="Q318" s="339">
        <v>0</v>
      </c>
      <c r="R318" s="340">
        <v>0</v>
      </c>
      <c r="S318" s="7"/>
      <c r="T318" s="7"/>
      <c r="U318" s="7"/>
      <c r="V318" s="7"/>
      <c r="W318" s="7"/>
      <c r="X318" s="7"/>
      <c r="Y318" s="7"/>
      <c r="Z318" s="7"/>
      <c r="AA318" s="7"/>
      <c r="AB318" s="7"/>
    </row>
    <row r="319" spans="1:28" s="315" customFormat="1" x14ac:dyDescent="0.25">
      <c r="A319" s="341"/>
      <c r="B319" s="341"/>
      <c r="C319" s="341"/>
      <c r="D319" s="341"/>
      <c r="E319" s="342">
        <v>336</v>
      </c>
      <c r="F319" s="343">
        <v>0</v>
      </c>
      <c r="G319" s="344">
        <v>1150523.2886099999</v>
      </c>
      <c r="H319" s="344">
        <v>1150523.2886099999</v>
      </c>
      <c r="I319" s="344">
        <v>0</v>
      </c>
      <c r="J319" s="344">
        <v>0</v>
      </c>
      <c r="K319" s="344">
        <v>0</v>
      </c>
      <c r="L319" s="344">
        <v>0</v>
      </c>
      <c r="M319" s="344">
        <v>247830.32102</v>
      </c>
      <c r="N319" s="344">
        <v>247830.32102</v>
      </c>
      <c r="O319" s="344">
        <v>1398353.6096300001</v>
      </c>
      <c r="P319" s="344">
        <v>0</v>
      </c>
      <c r="Q319" s="344">
        <v>797987.64677999995</v>
      </c>
      <c r="R319" s="345">
        <v>797987.64677999995</v>
      </c>
      <c r="S319" s="7"/>
      <c r="T319" s="7"/>
      <c r="U319" s="7"/>
      <c r="V319" s="7"/>
      <c r="W319" s="7"/>
      <c r="X319" s="7"/>
      <c r="Y319" s="7"/>
      <c r="Z319" s="7"/>
      <c r="AA319" s="7"/>
      <c r="AB319" s="7"/>
    </row>
    <row r="320" spans="1:28" s="315" customFormat="1" x14ac:dyDescent="0.25">
      <c r="A320" s="336" t="s">
        <v>318</v>
      </c>
      <c r="B320" s="336" t="s">
        <v>3</v>
      </c>
      <c r="C320" s="336" t="s">
        <v>201</v>
      </c>
      <c r="D320" s="336" t="s">
        <v>201</v>
      </c>
      <c r="E320" s="337">
        <v>63</v>
      </c>
      <c r="F320" s="338">
        <v>0</v>
      </c>
      <c r="G320" s="339">
        <v>0</v>
      </c>
      <c r="H320" s="339">
        <v>0</v>
      </c>
      <c r="I320" s="339">
        <v>1.1188900000000002</v>
      </c>
      <c r="J320" s="339">
        <v>0</v>
      </c>
      <c r="K320" s="339">
        <v>1.1188900000000002</v>
      </c>
      <c r="L320" s="339">
        <v>0</v>
      </c>
      <c r="M320" s="339">
        <v>0</v>
      </c>
      <c r="N320" s="339">
        <v>0</v>
      </c>
      <c r="O320" s="339">
        <v>1.1188900000000002</v>
      </c>
      <c r="P320" s="339">
        <v>653.37042000000008</v>
      </c>
      <c r="Q320" s="339">
        <v>0.91913999999999996</v>
      </c>
      <c r="R320" s="340">
        <v>654.28956000000005</v>
      </c>
      <c r="S320" s="7"/>
      <c r="T320" s="7"/>
      <c r="U320" s="7"/>
      <c r="V320" s="7"/>
      <c r="W320" s="7"/>
      <c r="X320" s="7"/>
      <c r="Y320" s="7"/>
      <c r="Z320" s="7"/>
      <c r="AA320" s="7"/>
      <c r="AB320" s="7"/>
    </row>
    <row r="321" spans="1:28" s="315" customFormat="1" x14ac:dyDescent="0.25">
      <c r="A321" s="341"/>
      <c r="B321" s="336" t="s">
        <v>5</v>
      </c>
      <c r="C321" s="336" t="s">
        <v>5</v>
      </c>
      <c r="D321" s="336" t="s">
        <v>5</v>
      </c>
      <c r="E321" s="337">
        <v>125</v>
      </c>
      <c r="F321" s="338">
        <v>1240.4250400000001</v>
      </c>
      <c r="G321" s="339">
        <v>13694.247100000001</v>
      </c>
      <c r="H321" s="339">
        <v>14934.672140000001</v>
      </c>
      <c r="I321" s="339">
        <v>68396.660579999996</v>
      </c>
      <c r="J321" s="339">
        <v>26504.88838</v>
      </c>
      <c r="K321" s="339">
        <v>94901.54896</v>
      </c>
      <c r="L321" s="339">
        <v>36524.974409999995</v>
      </c>
      <c r="M321" s="339">
        <v>20244.993670000003</v>
      </c>
      <c r="N321" s="339">
        <v>56769.968079999999</v>
      </c>
      <c r="O321" s="339">
        <v>166606.18918000002</v>
      </c>
      <c r="P321" s="339">
        <v>80619.535380000001</v>
      </c>
      <c r="Q321" s="339">
        <v>288.65133000000003</v>
      </c>
      <c r="R321" s="340">
        <v>80908.186709999994</v>
      </c>
      <c r="S321" s="7"/>
      <c r="T321" s="7"/>
      <c r="U321" s="7"/>
      <c r="V321" s="7"/>
      <c r="W321" s="7"/>
      <c r="X321" s="7"/>
      <c r="Y321" s="7"/>
      <c r="Z321" s="7"/>
      <c r="AA321" s="7"/>
      <c r="AB321" s="7"/>
    </row>
    <row r="322" spans="1:28" s="315" customFormat="1" x14ac:dyDescent="0.25">
      <c r="A322" s="341"/>
      <c r="B322" s="336" t="s">
        <v>7</v>
      </c>
      <c r="C322" s="336" t="s">
        <v>7</v>
      </c>
      <c r="D322" s="336" t="s">
        <v>7</v>
      </c>
      <c r="E322" s="337">
        <v>56</v>
      </c>
      <c r="F322" s="338">
        <v>2428.1999700000001</v>
      </c>
      <c r="G322" s="339">
        <v>17.112830000000002</v>
      </c>
      <c r="H322" s="339">
        <v>2445.3127999999997</v>
      </c>
      <c r="I322" s="339">
        <v>23316.784050000002</v>
      </c>
      <c r="J322" s="339">
        <v>4179.7210400000004</v>
      </c>
      <c r="K322" s="339">
        <v>27496.505089999999</v>
      </c>
      <c r="L322" s="339">
        <v>16127.975570000001</v>
      </c>
      <c r="M322" s="339">
        <v>1564.12284</v>
      </c>
      <c r="N322" s="339">
        <v>17692.098409999999</v>
      </c>
      <c r="O322" s="339">
        <v>47633.916299999997</v>
      </c>
      <c r="P322" s="339">
        <v>154191.41834</v>
      </c>
      <c r="Q322" s="339">
        <v>111.20074000000001</v>
      </c>
      <c r="R322" s="340">
        <v>154302.61908</v>
      </c>
      <c r="S322" s="7"/>
      <c r="T322" s="7"/>
      <c r="U322" s="7"/>
      <c r="V322" s="7"/>
      <c r="W322" s="7"/>
      <c r="X322" s="7"/>
      <c r="Y322" s="7"/>
      <c r="Z322" s="7"/>
      <c r="AA322" s="7"/>
      <c r="AB322" s="7"/>
    </row>
    <row r="323" spans="1:28" s="315" customFormat="1" x14ac:dyDescent="0.25">
      <c r="A323" s="341"/>
      <c r="B323" s="341"/>
      <c r="C323" s="336" t="s">
        <v>224</v>
      </c>
      <c r="D323" s="336" t="s">
        <v>224</v>
      </c>
      <c r="E323" s="337">
        <v>159</v>
      </c>
      <c r="F323" s="338">
        <v>0</v>
      </c>
      <c r="G323" s="339">
        <v>0</v>
      </c>
      <c r="H323" s="339">
        <v>0</v>
      </c>
      <c r="I323" s="339">
        <v>277.40280999999999</v>
      </c>
      <c r="J323" s="339">
        <v>31.873450000000002</v>
      </c>
      <c r="K323" s="339">
        <v>309.27626000000004</v>
      </c>
      <c r="L323" s="339">
        <v>151.00299999999999</v>
      </c>
      <c r="M323" s="339">
        <v>10.055999999999999</v>
      </c>
      <c r="N323" s="339">
        <v>161.059</v>
      </c>
      <c r="O323" s="339">
        <v>470.33526000000001</v>
      </c>
      <c r="P323" s="339">
        <v>29338.84763</v>
      </c>
      <c r="Q323" s="339">
        <v>6.4890000000000003E-2</v>
      </c>
      <c r="R323" s="340">
        <v>29338.912519999998</v>
      </c>
      <c r="S323" s="7"/>
      <c r="T323" s="7"/>
      <c r="U323" s="7"/>
      <c r="V323" s="7"/>
      <c r="W323" s="7"/>
      <c r="X323" s="7"/>
      <c r="Y323" s="7"/>
      <c r="Z323" s="7"/>
      <c r="AA323" s="7"/>
      <c r="AB323" s="7"/>
    </row>
    <row r="324" spans="1:28" s="315" customFormat="1" x14ac:dyDescent="0.25">
      <c r="A324" s="341"/>
      <c r="B324" s="336" t="s">
        <v>12</v>
      </c>
      <c r="C324" s="336" t="s">
        <v>12</v>
      </c>
      <c r="D324" s="336" t="s">
        <v>12</v>
      </c>
      <c r="E324" s="337">
        <v>155</v>
      </c>
      <c r="F324" s="338">
        <v>284.55095</v>
      </c>
      <c r="G324" s="339">
        <v>19.927160000000001</v>
      </c>
      <c r="H324" s="339">
        <v>304.47810999999996</v>
      </c>
      <c r="I324" s="339">
        <v>21360.013729999999</v>
      </c>
      <c r="J324" s="339">
        <v>4880.9600899999996</v>
      </c>
      <c r="K324" s="339">
        <v>26240.973819999999</v>
      </c>
      <c r="L324" s="339">
        <v>12086.004000000001</v>
      </c>
      <c r="M324" s="339">
        <v>3558.3820299999998</v>
      </c>
      <c r="N324" s="339">
        <v>15644.38603</v>
      </c>
      <c r="O324" s="339">
        <v>42189.837960000004</v>
      </c>
      <c r="P324" s="339">
        <v>108548.06655</v>
      </c>
      <c r="Q324" s="339">
        <v>29.36054</v>
      </c>
      <c r="R324" s="340">
        <v>108577.42709</v>
      </c>
      <c r="S324" s="7"/>
      <c r="T324" s="7"/>
      <c r="U324" s="7"/>
      <c r="V324" s="7"/>
      <c r="W324" s="7"/>
      <c r="X324" s="7"/>
      <c r="Y324" s="7"/>
      <c r="Z324" s="7"/>
      <c r="AA324" s="7"/>
      <c r="AB324" s="7"/>
    </row>
    <row r="325" spans="1:28" s="315" customFormat="1" x14ac:dyDescent="0.25">
      <c r="A325" s="341"/>
      <c r="B325" s="336" t="s">
        <v>243</v>
      </c>
      <c r="C325" s="336" t="s">
        <v>244</v>
      </c>
      <c r="D325" s="336" t="s">
        <v>244</v>
      </c>
      <c r="E325" s="337">
        <v>158</v>
      </c>
      <c r="F325" s="338">
        <v>0</v>
      </c>
      <c r="G325" s="339">
        <v>0</v>
      </c>
      <c r="H325" s="339">
        <v>0</v>
      </c>
      <c r="I325" s="339">
        <v>226.73510000000002</v>
      </c>
      <c r="J325" s="339">
        <v>40.715849999999996</v>
      </c>
      <c r="K325" s="339">
        <v>267.45095000000003</v>
      </c>
      <c r="L325" s="339">
        <v>133.44985999999997</v>
      </c>
      <c r="M325" s="339">
        <v>0</v>
      </c>
      <c r="N325" s="339">
        <v>133.44985999999997</v>
      </c>
      <c r="O325" s="339">
        <v>400.90080999999998</v>
      </c>
      <c r="P325" s="339">
        <v>9940.7352100000007</v>
      </c>
      <c r="Q325" s="339">
        <v>0.13424</v>
      </c>
      <c r="R325" s="340">
        <v>9940.8694500000001</v>
      </c>
      <c r="S325" s="7"/>
      <c r="T325" s="7"/>
      <c r="U325" s="7"/>
      <c r="V325" s="7"/>
      <c r="W325" s="7"/>
      <c r="X325" s="7"/>
      <c r="Y325" s="7"/>
      <c r="Z325" s="7"/>
      <c r="AA325" s="7"/>
      <c r="AB325" s="7"/>
    </row>
    <row r="326" spans="1:28" s="315" customFormat="1" x14ac:dyDescent="0.25">
      <c r="A326" s="341"/>
      <c r="B326" s="341"/>
      <c r="C326" s="336" t="s">
        <v>246</v>
      </c>
      <c r="D326" s="336" t="s">
        <v>246</v>
      </c>
      <c r="E326" s="337">
        <v>62</v>
      </c>
      <c r="F326" s="338">
        <v>10260.070230000001</v>
      </c>
      <c r="G326" s="339">
        <v>26.043740000000003</v>
      </c>
      <c r="H326" s="339">
        <v>10286.11397</v>
      </c>
      <c r="I326" s="339">
        <v>37725.898249999998</v>
      </c>
      <c r="J326" s="339">
        <v>6105.84458</v>
      </c>
      <c r="K326" s="339">
        <v>43831.742829999996</v>
      </c>
      <c r="L326" s="339">
        <v>19278.72121</v>
      </c>
      <c r="M326" s="339">
        <v>8987.81502</v>
      </c>
      <c r="N326" s="339">
        <v>28266.536230000002</v>
      </c>
      <c r="O326" s="339">
        <v>82384.393030000007</v>
      </c>
      <c r="P326" s="339">
        <v>120117.78869</v>
      </c>
      <c r="Q326" s="339">
        <v>60.319180000000003</v>
      </c>
      <c r="R326" s="340">
        <v>120178.10787000001</v>
      </c>
      <c r="S326" s="7"/>
      <c r="T326" s="7"/>
      <c r="U326" s="7"/>
      <c r="V326" s="7"/>
      <c r="W326" s="7"/>
      <c r="X326" s="7"/>
      <c r="Y326" s="7"/>
      <c r="Z326" s="7"/>
      <c r="AA326" s="7"/>
      <c r="AB326" s="7"/>
    </row>
    <row r="327" spans="1:28" s="315" customFormat="1" x14ac:dyDescent="0.25">
      <c r="A327" s="341"/>
      <c r="B327" s="336" t="s">
        <v>14</v>
      </c>
      <c r="C327" s="336" t="s">
        <v>257</v>
      </c>
      <c r="D327" s="336" t="s">
        <v>257</v>
      </c>
      <c r="E327" s="337">
        <v>60</v>
      </c>
      <c r="F327" s="338">
        <v>6007.7306900000003</v>
      </c>
      <c r="G327" s="339">
        <v>3038.2465699999998</v>
      </c>
      <c r="H327" s="339">
        <v>9045.9772599999997</v>
      </c>
      <c r="I327" s="339">
        <v>73173.922709999999</v>
      </c>
      <c r="J327" s="339">
        <v>19395.53703</v>
      </c>
      <c r="K327" s="339">
        <v>92569.459739999991</v>
      </c>
      <c r="L327" s="339">
        <v>27049.672640000001</v>
      </c>
      <c r="M327" s="339">
        <v>13838.390240000001</v>
      </c>
      <c r="N327" s="339">
        <v>40888.062880000005</v>
      </c>
      <c r="O327" s="339">
        <v>142503.49987999999</v>
      </c>
      <c r="P327" s="339">
        <v>218914.55366000001</v>
      </c>
      <c r="Q327" s="339">
        <v>644.19380000000001</v>
      </c>
      <c r="R327" s="340">
        <v>219558.74746000001</v>
      </c>
      <c r="S327" s="7"/>
      <c r="T327" s="7"/>
      <c r="U327" s="7"/>
      <c r="V327" s="7"/>
      <c r="W327" s="7"/>
      <c r="X327" s="7"/>
      <c r="Y327" s="7"/>
      <c r="Z327" s="7"/>
      <c r="AA327" s="7"/>
      <c r="AB327" s="7"/>
    </row>
    <row r="328" spans="1:28" s="315" customFormat="1" x14ac:dyDescent="0.25">
      <c r="A328" s="341"/>
      <c r="B328" s="336" t="s">
        <v>15</v>
      </c>
      <c r="C328" s="336" t="s">
        <v>260</v>
      </c>
      <c r="D328" s="336" t="s">
        <v>260</v>
      </c>
      <c r="E328" s="337">
        <v>45</v>
      </c>
      <c r="F328" s="338">
        <v>1596.5153899999998</v>
      </c>
      <c r="G328" s="339">
        <v>1795.6949199999999</v>
      </c>
      <c r="H328" s="339">
        <v>3392.2103099999999</v>
      </c>
      <c r="I328" s="339">
        <v>42953.206659999996</v>
      </c>
      <c r="J328" s="339">
        <v>8070.27567</v>
      </c>
      <c r="K328" s="339">
        <v>51023.482329999999</v>
      </c>
      <c r="L328" s="339">
        <v>29701.13206</v>
      </c>
      <c r="M328" s="339">
        <v>66738.455650000004</v>
      </c>
      <c r="N328" s="339">
        <v>96439.587709999993</v>
      </c>
      <c r="O328" s="339">
        <v>150855.28034999999</v>
      </c>
      <c r="P328" s="339">
        <v>184729.43197999999</v>
      </c>
      <c r="Q328" s="339">
        <v>284.78456</v>
      </c>
      <c r="R328" s="340">
        <v>185014.21653999999</v>
      </c>
      <c r="S328" s="7"/>
      <c r="T328" s="7"/>
      <c r="U328" s="7"/>
      <c r="V328" s="7"/>
      <c r="W328" s="7"/>
      <c r="X328" s="7"/>
      <c r="Y328" s="7"/>
      <c r="Z328" s="7"/>
      <c r="AA328" s="7"/>
      <c r="AB328" s="7"/>
    </row>
    <row r="329" spans="1:28" s="315" customFormat="1" x14ac:dyDescent="0.25">
      <c r="A329" s="341"/>
      <c r="B329" s="336" t="s">
        <v>16</v>
      </c>
      <c r="C329" s="336" t="s">
        <v>270</v>
      </c>
      <c r="D329" s="336" t="s">
        <v>271</v>
      </c>
      <c r="E329" s="337">
        <v>157</v>
      </c>
      <c r="F329" s="338">
        <v>0</v>
      </c>
      <c r="G329" s="339">
        <v>0</v>
      </c>
      <c r="H329" s="339">
        <v>0</v>
      </c>
      <c r="I329" s="339">
        <v>1881.6949</v>
      </c>
      <c r="J329" s="339">
        <v>816.63433999999995</v>
      </c>
      <c r="K329" s="339">
        <v>2698.32924</v>
      </c>
      <c r="L329" s="339">
        <v>339.65678000000003</v>
      </c>
      <c r="M329" s="339">
        <v>170.16571999999999</v>
      </c>
      <c r="N329" s="339">
        <v>509.82249999999999</v>
      </c>
      <c r="O329" s="339">
        <v>3208.1517400000002</v>
      </c>
      <c r="P329" s="339">
        <v>21170.377339999999</v>
      </c>
      <c r="Q329" s="339">
        <v>0.54588999999999999</v>
      </c>
      <c r="R329" s="340">
        <v>21170.92323</v>
      </c>
      <c r="S329" s="7"/>
      <c r="T329" s="7"/>
      <c r="U329" s="7"/>
      <c r="V329" s="7"/>
      <c r="W329" s="7"/>
      <c r="X329" s="7"/>
      <c r="Y329" s="7"/>
      <c r="Z329" s="7"/>
      <c r="AA329" s="7"/>
      <c r="AB329" s="7"/>
    </row>
    <row r="330" spans="1:28" s="315" customFormat="1" x14ac:dyDescent="0.25">
      <c r="A330" s="341"/>
      <c r="B330" s="341"/>
      <c r="C330" s="336" t="s">
        <v>16</v>
      </c>
      <c r="D330" s="336" t="s">
        <v>273</v>
      </c>
      <c r="E330" s="337">
        <v>13</v>
      </c>
      <c r="F330" s="338">
        <v>3090.27531</v>
      </c>
      <c r="G330" s="339">
        <v>30.802709999999998</v>
      </c>
      <c r="H330" s="339">
        <v>3121.0780199999999</v>
      </c>
      <c r="I330" s="339">
        <v>166077.93727000002</v>
      </c>
      <c r="J330" s="339">
        <v>77703.4905</v>
      </c>
      <c r="K330" s="339">
        <v>243781.42777000001</v>
      </c>
      <c r="L330" s="339">
        <v>138663.69921000002</v>
      </c>
      <c r="M330" s="339">
        <v>82270.176069999987</v>
      </c>
      <c r="N330" s="339">
        <v>220933.87528000001</v>
      </c>
      <c r="O330" s="339">
        <v>467836.38107</v>
      </c>
      <c r="P330" s="339">
        <v>44399.655880000006</v>
      </c>
      <c r="Q330" s="339">
        <v>933.02889000000005</v>
      </c>
      <c r="R330" s="340">
        <v>45332.68477</v>
      </c>
      <c r="S330" s="7"/>
      <c r="T330" s="7"/>
      <c r="U330" s="7"/>
      <c r="V330" s="7"/>
      <c r="W330" s="7"/>
      <c r="X330" s="7"/>
      <c r="Y330" s="7"/>
      <c r="Z330" s="7"/>
      <c r="AA330" s="7"/>
      <c r="AB330" s="7"/>
    </row>
    <row r="331" spans="1:28" s="315" customFormat="1" x14ac:dyDescent="0.25">
      <c r="A331" s="341"/>
      <c r="B331" s="341"/>
      <c r="C331" s="341"/>
      <c r="D331" s="336" t="s">
        <v>80</v>
      </c>
      <c r="E331" s="337">
        <v>61</v>
      </c>
      <c r="F331" s="338">
        <v>246.29847000000001</v>
      </c>
      <c r="G331" s="339">
        <v>207.40455</v>
      </c>
      <c r="H331" s="339">
        <v>453.70302000000004</v>
      </c>
      <c r="I331" s="339">
        <v>154827.76134999999</v>
      </c>
      <c r="J331" s="339">
        <v>77357.691470000005</v>
      </c>
      <c r="K331" s="339">
        <v>232185.45282000001</v>
      </c>
      <c r="L331" s="339">
        <v>90564.942639999994</v>
      </c>
      <c r="M331" s="339">
        <v>59176.911690000001</v>
      </c>
      <c r="N331" s="339">
        <v>149741.85433</v>
      </c>
      <c r="O331" s="339">
        <v>382381.01017000002</v>
      </c>
      <c r="P331" s="339">
        <v>23625.033749999999</v>
      </c>
      <c r="Q331" s="339">
        <v>558.05365000000006</v>
      </c>
      <c r="R331" s="340">
        <v>24183.087399999997</v>
      </c>
      <c r="S331" s="7"/>
      <c r="T331" s="7"/>
      <c r="U331" s="7"/>
      <c r="V331" s="7"/>
      <c r="W331" s="7"/>
      <c r="X331" s="7"/>
      <c r="Y331" s="7"/>
      <c r="Z331" s="7"/>
      <c r="AA331" s="7"/>
      <c r="AB331" s="7"/>
    </row>
    <row r="332" spans="1:28" s="315" customFormat="1" x14ac:dyDescent="0.25">
      <c r="A332" s="341"/>
      <c r="B332" s="341"/>
      <c r="C332" s="341"/>
      <c r="D332" s="336" t="s">
        <v>16</v>
      </c>
      <c r="E332" s="337">
        <v>8</v>
      </c>
      <c r="F332" s="338">
        <v>20098.715230000002</v>
      </c>
      <c r="G332" s="339">
        <v>1095.6699699999999</v>
      </c>
      <c r="H332" s="339">
        <v>21194.385200000001</v>
      </c>
      <c r="I332" s="339">
        <v>105792.18695999999</v>
      </c>
      <c r="J332" s="339">
        <v>50085.998369999994</v>
      </c>
      <c r="K332" s="339">
        <v>155878.18533000001</v>
      </c>
      <c r="L332" s="339">
        <v>113012.3501</v>
      </c>
      <c r="M332" s="339">
        <v>57479.764259999996</v>
      </c>
      <c r="N332" s="339">
        <v>170492.11436000001</v>
      </c>
      <c r="O332" s="339">
        <v>347564.68488999997</v>
      </c>
      <c r="P332" s="339">
        <v>25344.254760000003</v>
      </c>
      <c r="Q332" s="339">
        <v>494.89906999999999</v>
      </c>
      <c r="R332" s="340">
        <v>25839.153829999999</v>
      </c>
      <c r="S332" s="7"/>
      <c r="T332" s="7"/>
      <c r="U332" s="7"/>
      <c r="V332" s="7"/>
      <c r="W332" s="7"/>
      <c r="X332" s="7"/>
      <c r="Y332" s="7"/>
      <c r="Z332" s="7"/>
      <c r="AA332" s="7"/>
      <c r="AB332" s="7"/>
    </row>
    <row r="333" spans="1:28" s="315" customFormat="1" x14ac:dyDescent="0.25">
      <c r="A333" s="341"/>
      <c r="B333" s="341"/>
      <c r="C333" s="341"/>
      <c r="D333" s="336" t="s">
        <v>62</v>
      </c>
      <c r="E333" s="337">
        <v>5</v>
      </c>
      <c r="F333" s="338">
        <v>193722.61</v>
      </c>
      <c r="G333" s="339">
        <v>111468.44859</v>
      </c>
      <c r="H333" s="339">
        <v>305191.05858999997</v>
      </c>
      <c r="I333" s="339">
        <v>929435.89198000007</v>
      </c>
      <c r="J333" s="339">
        <v>285374.28791000001</v>
      </c>
      <c r="K333" s="339">
        <v>1214810.17989</v>
      </c>
      <c r="L333" s="339">
        <v>643241.33609</v>
      </c>
      <c r="M333" s="339">
        <v>577395.52451000002</v>
      </c>
      <c r="N333" s="339">
        <v>1220636.8606</v>
      </c>
      <c r="O333" s="339">
        <v>2740638.0990800001</v>
      </c>
      <c r="P333" s="339">
        <v>3502680.2975999997</v>
      </c>
      <c r="Q333" s="339">
        <v>1654908.84033</v>
      </c>
      <c r="R333" s="340">
        <v>5157589.1379300002</v>
      </c>
      <c r="S333" s="7"/>
      <c r="T333" s="7"/>
      <c r="U333" s="7"/>
      <c r="V333" s="7"/>
      <c r="W333" s="7"/>
      <c r="X333" s="7"/>
      <c r="Y333" s="7"/>
      <c r="Z333" s="7"/>
      <c r="AA333" s="7"/>
      <c r="AB333" s="7"/>
    </row>
    <row r="334" spans="1:28" s="315" customFormat="1" x14ac:dyDescent="0.25">
      <c r="A334" s="341"/>
      <c r="B334" s="341"/>
      <c r="C334" s="341"/>
      <c r="D334" s="336" t="s">
        <v>69</v>
      </c>
      <c r="E334" s="337">
        <v>31</v>
      </c>
      <c r="F334" s="338">
        <v>129.97722999999999</v>
      </c>
      <c r="G334" s="339">
        <v>60.840589999999999</v>
      </c>
      <c r="H334" s="339">
        <v>190.81782000000001</v>
      </c>
      <c r="I334" s="339">
        <v>134434.02575</v>
      </c>
      <c r="J334" s="339">
        <v>85088.108859999993</v>
      </c>
      <c r="K334" s="339">
        <v>219522.13461000001</v>
      </c>
      <c r="L334" s="339">
        <v>107470.95633</v>
      </c>
      <c r="M334" s="339">
        <v>91559.220349999989</v>
      </c>
      <c r="N334" s="339">
        <v>199030.17668</v>
      </c>
      <c r="O334" s="339">
        <v>418743.12911000004</v>
      </c>
      <c r="P334" s="339">
        <v>16126.249390000001</v>
      </c>
      <c r="Q334" s="339">
        <v>468.65959000000004</v>
      </c>
      <c r="R334" s="340">
        <v>16594.90898</v>
      </c>
      <c r="S334" s="7"/>
      <c r="T334" s="7"/>
      <c r="U334" s="7"/>
      <c r="V334" s="7"/>
      <c r="W334" s="7"/>
      <c r="X334" s="7"/>
      <c r="Y334" s="7"/>
      <c r="Z334" s="7"/>
      <c r="AA334" s="7"/>
      <c r="AB334" s="7"/>
    </row>
    <row r="335" spans="1:28" s="315" customFormat="1" x14ac:dyDescent="0.25">
      <c r="A335" s="341"/>
      <c r="B335" s="341"/>
      <c r="C335" s="341"/>
      <c r="D335" s="336" t="s">
        <v>66</v>
      </c>
      <c r="E335" s="337">
        <v>127</v>
      </c>
      <c r="F335" s="338">
        <v>2.4885700000000002</v>
      </c>
      <c r="G335" s="339">
        <v>0</v>
      </c>
      <c r="H335" s="339">
        <v>2.4885700000000002</v>
      </c>
      <c r="I335" s="339">
        <v>92226.825540000005</v>
      </c>
      <c r="J335" s="339">
        <v>22798.764210000001</v>
      </c>
      <c r="K335" s="339">
        <v>115025.58975</v>
      </c>
      <c r="L335" s="339">
        <v>83743.792499999996</v>
      </c>
      <c r="M335" s="339">
        <v>26336.7988</v>
      </c>
      <c r="N335" s="339">
        <v>110080.5913</v>
      </c>
      <c r="O335" s="339">
        <v>225108.66962</v>
      </c>
      <c r="P335" s="339">
        <v>220496.62</v>
      </c>
      <c r="Q335" s="339">
        <v>347.91484000000003</v>
      </c>
      <c r="R335" s="340">
        <v>220844.53484000001</v>
      </c>
      <c r="S335" s="7"/>
      <c r="T335" s="7"/>
      <c r="U335" s="7"/>
      <c r="V335" s="7"/>
      <c r="W335" s="7"/>
      <c r="X335" s="7"/>
      <c r="Y335" s="7"/>
      <c r="Z335" s="7"/>
      <c r="AA335" s="7"/>
      <c r="AB335" s="7"/>
    </row>
    <row r="336" spans="1:28" s="315" customFormat="1" x14ac:dyDescent="0.25">
      <c r="A336" s="341"/>
      <c r="B336" s="341"/>
      <c r="C336" s="341"/>
      <c r="D336" s="336" t="s">
        <v>277</v>
      </c>
      <c r="E336" s="337">
        <v>50</v>
      </c>
      <c r="F336" s="338">
        <v>68.553380000000004</v>
      </c>
      <c r="G336" s="339">
        <v>29.494499999999999</v>
      </c>
      <c r="H336" s="339">
        <v>98.047880000000006</v>
      </c>
      <c r="I336" s="339">
        <v>201324.20822</v>
      </c>
      <c r="J336" s="339">
        <v>52268.850590000002</v>
      </c>
      <c r="K336" s="339">
        <v>253593.05881000002</v>
      </c>
      <c r="L336" s="339">
        <v>134456.45625999998</v>
      </c>
      <c r="M336" s="339">
        <v>50926.072670000001</v>
      </c>
      <c r="N336" s="339">
        <v>185382.52893</v>
      </c>
      <c r="O336" s="339">
        <v>439073.63562000002</v>
      </c>
      <c r="P336" s="339">
        <v>32087.690070000001</v>
      </c>
      <c r="Q336" s="339">
        <v>222.34760999999997</v>
      </c>
      <c r="R336" s="340">
        <v>32310.037680000001</v>
      </c>
      <c r="S336" s="7"/>
      <c r="T336" s="7"/>
      <c r="U336" s="7"/>
      <c r="V336" s="7"/>
      <c r="W336" s="7"/>
      <c r="X336" s="7"/>
      <c r="Y336" s="7"/>
      <c r="Z336" s="7"/>
      <c r="AA336" s="7"/>
      <c r="AB336" s="7"/>
    </row>
    <row r="337" spans="1:28" s="315" customFormat="1" x14ac:dyDescent="0.25">
      <c r="A337" s="341"/>
      <c r="B337" s="341"/>
      <c r="C337" s="341"/>
      <c r="D337" s="336" t="s">
        <v>70</v>
      </c>
      <c r="E337" s="337">
        <v>59</v>
      </c>
      <c r="F337" s="338">
        <v>83.52731</v>
      </c>
      <c r="G337" s="339">
        <v>1431.4501699999998</v>
      </c>
      <c r="H337" s="339">
        <v>1514.97748</v>
      </c>
      <c r="I337" s="339">
        <v>218567.86988999997</v>
      </c>
      <c r="J337" s="339">
        <v>80469.485409999994</v>
      </c>
      <c r="K337" s="339">
        <v>299037.3553</v>
      </c>
      <c r="L337" s="339">
        <v>141890.17812999999</v>
      </c>
      <c r="M337" s="339">
        <v>71181.923719999992</v>
      </c>
      <c r="N337" s="339">
        <v>213072.10185000001</v>
      </c>
      <c r="O337" s="339">
        <v>513624.43462999997</v>
      </c>
      <c r="P337" s="339">
        <v>31271.58755</v>
      </c>
      <c r="Q337" s="339">
        <v>886.52105000000006</v>
      </c>
      <c r="R337" s="340">
        <v>32158.108600000003</v>
      </c>
      <c r="S337" s="7"/>
      <c r="T337" s="7"/>
      <c r="U337" s="7"/>
      <c r="V337" s="7"/>
      <c r="W337" s="7"/>
      <c r="X337" s="7"/>
      <c r="Y337" s="7"/>
      <c r="Z337" s="7"/>
      <c r="AA337" s="7"/>
      <c r="AB337" s="7"/>
    </row>
    <row r="338" spans="1:28" s="315" customFormat="1" x14ac:dyDescent="0.25">
      <c r="A338" s="341"/>
      <c r="B338" s="341"/>
      <c r="C338" s="341"/>
      <c r="D338" s="336" t="s">
        <v>71</v>
      </c>
      <c r="E338" s="337">
        <v>30</v>
      </c>
      <c r="F338" s="338">
        <v>604.12533999999994</v>
      </c>
      <c r="G338" s="339">
        <v>1683.0931599999999</v>
      </c>
      <c r="H338" s="339">
        <v>2287.2184999999999</v>
      </c>
      <c r="I338" s="339">
        <v>211745.48459000001</v>
      </c>
      <c r="J338" s="339">
        <v>79028.896689999994</v>
      </c>
      <c r="K338" s="339">
        <v>290774.38127999997</v>
      </c>
      <c r="L338" s="339">
        <v>155225.70363999999</v>
      </c>
      <c r="M338" s="339">
        <v>83836.162150000004</v>
      </c>
      <c r="N338" s="339">
        <v>239061.86578999998</v>
      </c>
      <c r="O338" s="339">
        <v>532123.46557</v>
      </c>
      <c r="P338" s="339">
        <v>51578.31237</v>
      </c>
      <c r="Q338" s="339">
        <v>1111.6250500000001</v>
      </c>
      <c r="R338" s="340">
        <v>52689.937420000002</v>
      </c>
      <c r="S338" s="7"/>
      <c r="T338" s="7"/>
      <c r="U338" s="7"/>
      <c r="V338" s="7"/>
      <c r="W338" s="7"/>
      <c r="X338" s="7"/>
      <c r="Y338" s="7"/>
      <c r="Z338" s="7"/>
      <c r="AA338" s="7"/>
      <c r="AB338" s="7"/>
    </row>
    <row r="339" spans="1:28" s="315" customFormat="1" x14ac:dyDescent="0.25">
      <c r="A339" s="341"/>
      <c r="B339" s="341"/>
      <c r="C339" s="341"/>
      <c r="D339" s="336" t="s">
        <v>56</v>
      </c>
      <c r="E339" s="337">
        <v>55</v>
      </c>
      <c r="F339" s="338">
        <v>254.10316</v>
      </c>
      <c r="G339" s="339">
        <v>75.319860000000006</v>
      </c>
      <c r="H339" s="339">
        <v>329.42302000000001</v>
      </c>
      <c r="I339" s="339">
        <v>109378.26912000001</v>
      </c>
      <c r="J339" s="339">
        <v>57185.383409999995</v>
      </c>
      <c r="K339" s="339">
        <v>166563.65252999999</v>
      </c>
      <c r="L339" s="339">
        <v>76538.692660000001</v>
      </c>
      <c r="M339" s="339">
        <v>46054.020039999996</v>
      </c>
      <c r="N339" s="339">
        <v>122592.7127</v>
      </c>
      <c r="O339" s="339">
        <v>289485.78824999998</v>
      </c>
      <c r="P339" s="339">
        <v>11640.628210000001</v>
      </c>
      <c r="Q339" s="339">
        <v>181.81810000000002</v>
      </c>
      <c r="R339" s="340">
        <v>11822.446310000001</v>
      </c>
      <c r="S339" s="7"/>
      <c r="T339" s="7"/>
      <c r="U339" s="7"/>
      <c r="V339" s="7"/>
      <c r="W339" s="7"/>
      <c r="X339" s="7"/>
      <c r="Y339" s="7"/>
      <c r="Z339" s="7"/>
      <c r="AA339" s="7"/>
      <c r="AB339" s="7"/>
    </row>
    <row r="340" spans="1:28" s="315" customFormat="1" x14ac:dyDescent="0.25">
      <c r="A340" s="341"/>
      <c r="B340" s="336" t="s">
        <v>21</v>
      </c>
      <c r="C340" s="336" t="s">
        <v>21</v>
      </c>
      <c r="D340" s="336" t="s">
        <v>21</v>
      </c>
      <c r="E340" s="337">
        <v>28</v>
      </c>
      <c r="F340" s="338">
        <v>6353.4944000000005</v>
      </c>
      <c r="G340" s="339">
        <v>2025.65436</v>
      </c>
      <c r="H340" s="339">
        <v>8379.14876</v>
      </c>
      <c r="I340" s="339">
        <v>39307.527000000002</v>
      </c>
      <c r="J340" s="339">
        <v>9320.6892200000002</v>
      </c>
      <c r="K340" s="339">
        <v>48628.216220000002</v>
      </c>
      <c r="L340" s="339">
        <v>26561.949120000001</v>
      </c>
      <c r="M340" s="339">
        <v>6968.0967899999996</v>
      </c>
      <c r="N340" s="339">
        <v>33530.045910000001</v>
      </c>
      <c r="O340" s="339">
        <v>90537.410889999999</v>
      </c>
      <c r="P340" s="339">
        <v>485292.30395999999</v>
      </c>
      <c r="Q340" s="339">
        <v>348.29543999999999</v>
      </c>
      <c r="R340" s="340">
        <v>485640.59939999995</v>
      </c>
      <c r="S340" s="7"/>
      <c r="T340" s="7"/>
      <c r="U340" s="7"/>
      <c r="V340" s="7"/>
      <c r="W340" s="7"/>
      <c r="X340" s="7"/>
      <c r="Y340" s="7"/>
      <c r="Z340" s="7"/>
      <c r="AA340" s="7"/>
      <c r="AB340" s="7"/>
    </row>
    <row r="341" spans="1:28" s="315" customFormat="1" x14ac:dyDescent="0.25">
      <c r="A341" s="341"/>
      <c r="B341" s="336" t="s">
        <v>26</v>
      </c>
      <c r="C341" s="336" t="s">
        <v>314</v>
      </c>
      <c r="D341" s="336" t="s">
        <v>316</v>
      </c>
      <c r="E341" s="337">
        <v>121</v>
      </c>
      <c r="F341" s="338">
        <v>0</v>
      </c>
      <c r="G341" s="339">
        <v>0</v>
      </c>
      <c r="H341" s="339">
        <v>0</v>
      </c>
      <c r="I341" s="339">
        <v>465.06340999999998</v>
      </c>
      <c r="J341" s="339">
        <v>119.91553999999999</v>
      </c>
      <c r="K341" s="339">
        <v>584.97894999999994</v>
      </c>
      <c r="L341" s="339">
        <v>10</v>
      </c>
      <c r="M341" s="339">
        <v>6.3688000000000002</v>
      </c>
      <c r="N341" s="339">
        <v>16.3688</v>
      </c>
      <c r="O341" s="339">
        <v>601.34775000000002</v>
      </c>
      <c r="P341" s="339">
        <v>21299.698379999998</v>
      </c>
      <c r="Q341" s="339">
        <v>0.25174000000000002</v>
      </c>
      <c r="R341" s="340">
        <v>21299.950120000001</v>
      </c>
      <c r="S341" s="7"/>
      <c r="T341" s="7"/>
      <c r="U341" s="7"/>
      <c r="V341" s="7"/>
      <c r="W341" s="7"/>
      <c r="X341" s="7"/>
      <c r="Y341" s="7"/>
      <c r="Z341" s="7"/>
      <c r="AA341" s="7"/>
      <c r="AB341" s="7"/>
    </row>
    <row r="342" spans="1:28" s="315" customFormat="1" x14ac:dyDescent="0.25">
      <c r="A342" s="336" t="s">
        <v>319</v>
      </c>
      <c r="B342" s="336" t="s">
        <v>3</v>
      </c>
      <c r="C342" s="336" t="s">
        <v>204</v>
      </c>
      <c r="D342" s="336" t="s">
        <v>205</v>
      </c>
      <c r="E342" s="337">
        <v>79</v>
      </c>
      <c r="F342" s="338">
        <v>2623.8421000000003</v>
      </c>
      <c r="G342" s="339">
        <v>3546.23747</v>
      </c>
      <c r="H342" s="339">
        <v>6170.0795699999999</v>
      </c>
      <c r="I342" s="339">
        <v>28432.787640000002</v>
      </c>
      <c r="J342" s="339">
        <v>4872.3799800000006</v>
      </c>
      <c r="K342" s="339">
        <v>33305.16762</v>
      </c>
      <c r="L342" s="339">
        <v>12773.6088</v>
      </c>
      <c r="M342" s="339">
        <v>5261.0315099999998</v>
      </c>
      <c r="N342" s="339">
        <v>18034.640309999999</v>
      </c>
      <c r="O342" s="339">
        <v>57509.887499999997</v>
      </c>
      <c r="P342" s="339">
        <v>12499.68354</v>
      </c>
      <c r="Q342" s="339">
        <v>11.04344</v>
      </c>
      <c r="R342" s="340">
        <v>12510.726980000001</v>
      </c>
      <c r="S342" s="7"/>
      <c r="T342" s="7"/>
      <c r="U342" s="7"/>
      <c r="V342" s="7"/>
      <c r="W342" s="7"/>
      <c r="X342" s="7"/>
      <c r="Y342" s="7"/>
      <c r="Z342" s="7"/>
      <c r="AA342" s="7"/>
      <c r="AB342" s="7"/>
    </row>
    <row r="343" spans="1:28" s="315" customFormat="1" x14ac:dyDescent="0.25">
      <c r="A343" s="341"/>
      <c r="B343" s="336" t="s">
        <v>5</v>
      </c>
      <c r="C343" s="336" t="s">
        <v>5</v>
      </c>
      <c r="D343" s="336" t="s">
        <v>5</v>
      </c>
      <c r="E343" s="337">
        <v>89</v>
      </c>
      <c r="F343" s="338">
        <v>15185.63401</v>
      </c>
      <c r="G343" s="339">
        <v>25185.404280000002</v>
      </c>
      <c r="H343" s="339">
        <v>40371.038289999997</v>
      </c>
      <c r="I343" s="339">
        <v>39217.197810000005</v>
      </c>
      <c r="J343" s="339">
        <v>10881.313560000001</v>
      </c>
      <c r="K343" s="339">
        <v>50098.51137</v>
      </c>
      <c r="L343" s="339">
        <v>11822.041220000001</v>
      </c>
      <c r="M343" s="339">
        <v>15169.41382</v>
      </c>
      <c r="N343" s="339">
        <v>26991.455040000001</v>
      </c>
      <c r="O343" s="339">
        <v>117461.0047</v>
      </c>
      <c r="P343" s="339">
        <v>7721.3086700000003</v>
      </c>
      <c r="Q343" s="339">
        <v>851.33911999999998</v>
      </c>
      <c r="R343" s="340">
        <v>8572.6477899999991</v>
      </c>
      <c r="S343" s="7"/>
      <c r="T343" s="7"/>
      <c r="U343" s="7"/>
      <c r="V343" s="7"/>
      <c r="W343" s="7"/>
      <c r="X343" s="7"/>
      <c r="Y343" s="7"/>
      <c r="Z343" s="7"/>
      <c r="AA343" s="7"/>
      <c r="AB343" s="7"/>
    </row>
    <row r="344" spans="1:28" s="315" customFormat="1" x14ac:dyDescent="0.25">
      <c r="A344" s="341"/>
      <c r="B344" s="341"/>
      <c r="C344" s="341"/>
      <c r="D344" s="336" t="s">
        <v>209</v>
      </c>
      <c r="E344" s="337">
        <v>55</v>
      </c>
      <c r="F344" s="338">
        <v>10633.562</v>
      </c>
      <c r="G344" s="339">
        <v>3843.3953900000001</v>
      </c>
      <c r="H344" s="339">
        <v>14476.957390000001</v>
      </c>
      <c r="I344" s="339">
        <v>35947.313450000001</v>
      </c>
      <c r="J344" s="339">
        <v>9120.5015500000009</v>
      </c>
      <c r="K344" s="339">
        <v>45067.815000000002</v>
      </c>
      <c r="L344" s="339">
        <v>20729.411920000002</v>
      </c>
      <c r="M344" s="339">
        <v>15032.362550000002</v>
      </c>
      <c r="N344" s="339">
        <v>35761.774469999997</v>
      </c>
      <c r="O344" s="339">
        <v>95306.546860000002</v>
      </c>
      <c r="P344" s="339">
        <v>14775.76132</v>
      </c>
      <c r="Q344" s="339">
        <v>2399.6157200000002</v>
      </c>
      <c r="R344" s="340">
        <v>17175.377039999999</v>
      </c>
      <c r="S344" s="7"/>
      <c r="T344" s="7"/>
      <c r="U344" s="7"/>
      <c r="V344" s="7"/>
      <c r="W344" s="7"/>
      <c r="X344" s="7"/>
      <c r="Y344" s="7"/>
      <c r="Z344" s="7"/>
      <c r="AA344" s="7"/>
      <c r="AB344" s="7"/>
    </row>
    <row r="345" spans="1:28" s="315" customFormat="1" x14ac:dyDescent="0.25">
      <c r="A345" s="341"/>
      <c r="B345" s="336" t="s">
        <v>7</v>
      </c>
      <c r="C345" s="336" t="s">
        <v>7</v>
      </c>
      <c r="D345" s="336" t="s">
        <v>7</v>
      </c>
      <c r="E345" s="337">
        <v>47</v>
      </c>
      <c r="F345" s="338">
        <v>6466.7330599999996</v>
      </c>
      <c r="G345" s="339">
        <v>3878.1380299999996</v>
      </c>
      <c r="H345" s="339">
        <v>10344.871090000001</v>
      </c>
      <c r="I345" s="339">
        <v>28998.666120000002</v>
      </c>
      <c r="J345" s="339">
        <v>1838.2214099999999</v>
      </c>
      <c r="K345" s="339">
        <v>30836.88753</v>
      </c>
      <c r="L345" s="339">
        <v>14893.53465</v>
      </c>
      <c r="M345" s="339">
        <v>4152.7748300000003</v>
      </c>
      <c r="N345" s="339">
        <v>19046.30948</v>
      </c>
      <c r="O345" s="339">
        <v>60228.068100000004</v>
      </c>
      <c r="P345" s="339">
        <v>79028.69094</v>
      </c>
      <c r="Q345" s="339">
        <v>1.3704400000000001</v>
      </c>
      <c r="R345" s="340">
        <v>79030.061379999999</v>
      </c>
      <c r="S345" s="7"/>
      <c r="T345" s="7"/>
      <c r="U345" s="7"/>
      <c r="V345" s="7"/>
      <c r="W345" s="7"/>
      <c r="X345" s="7"/>
      <c r="Y345" s="7"/>
      <c r="Z345" s="7"/>
      <c r="AA345" s="7"/>
      <c r="AB345" s="7"/>
    </row>
    <row r="346" spans="1:28" s="315" customFormat="1" x14ac:dyDescent="0.25">
      <c r="A346" s="341"/>
      <c r="B346" s="336" t="s">
        <v>8</v>
      </c>
      <c r="C346" s="336" t="s">
        <v>225</v>
      </c>
      <c r="D346" s="336" t="s">
        <v>8</v>
      </c>
      <c r="E346" s="337">
        <v>62</v>
      </c>
      <c r="F346" s="338">
        <v>433.12360999999999</v>
      </c>
      <c r="G346" s="339">
        <v>727.44551000000001</v>
      </c>
      <c r="H346" s="339">
        <v>1160.5691200000001</v>
      </c>
      <c r="I346" s="339">
        <v>30903.902829999999</v>
      </c>
      <c r="J346" s="339">
        <v>6820.2715799999996</v>
      </c>
      <c r="K346" s="339">
        <v>37724.17441</v>
      </c>
      <c r="L346" s="339">
        <v>17798.877199999999</v>
      </c>
      <c r="M346" s="339">
        <v>7155.7454200000002</v>
      </c>
      <c r="N346" s="339">
        <v>24954.622620000002</v>
      </c>
      <c r="O346" s="339">
        <v>63839.366150000002</v>
      </c>
      <c r="P346" s="339">
        <v>10571.46329</v>
      </c>
      <c r="Q346" s="339">
        <v>1304.2497700000001</v>
      </c>
      <c r="R346" s="340">
        <v>11875.71306</v>
      </c>
      <c r="S346" s="7"/>
      <c r="T346" s="7"/>
      <c r="U346" s="7"/>
      <c r="V346" s="7"/>
      <c r="W346" s="7"/>
      <c r="X346" s="7"/>
      <c r="Y346" s="7"/>
      <c r="Z346" s="7"/>
      <c r="AA346" s="7"/>
      <c r="AB346" s="7"/>
    </row>
    <row r="347" spans="1:28" s="315" customFormat="1" x14ac:dyDescent="0.25">
      <c r="A347" s="341"/>
      <c r="B347" s="341"/>
      <c r="C347" s="341"/>
      <c r="D347" s="336" t="s">
        <v>226</v>
      </c>
      <c r="E347" s="337">
        <v>5</v>
      </c>
      <c r="F347" s="338">
        <v>24401.018960000001</v>
      </c>
      <c r="G347" s="339">
        <v>7111.0135199999995</v>
      </c>
      <c r="H347" s="339">
        <v>31512.032480000002</v>
      </c>
      <c r="I347" s="339">
        <v>25653.228219999997</v>
      </c>
      <c r="J347" s="339">
        <v>5534.5304699999997</v>
      </c>
      <c r="K347" s="339">
        <v>31187.758690000002</v>
      </c>
      <c r="L347" s="339">
        <v>18460.68794</v>
      </c>
      <c r="M347" s="339">
        <v>18809.385850000002</v>
      </c>
      <c r="N347" s="339">
        <v>37270.073790000002</v>
      </c>
      <c r="O347" s="339">
        <v>99969.864959999992</v>
      </c>
      <c r="P347" s="339">
        <v>52802.809719999997</v>
      </c>
      <c r="Q347" s="339">
        <v>2824.5843199999999</v>
      </c>
      <c r="R347" s="340">
        <v>55627.394039999999</v>
      </c>
      <c r="S347" s="7"/>
      <c r="T347" s="7"/>
      <c r="U347" s="7"/>
      <c r="V347" s="7"/>
      <c r="W347" s="7"/>
      <c r="X347" s="7"/>
      <c r="Y347" s="7"/>
      <c r="Z347" s="7"/>
      <c r="AA347" s="7"/>
      <c r="AB347" s="7"/>
    </row>
    <row r="348" spans="1:28" s="315" customFormat="1" x14ac:dyDescent="0.25">
      <c r="A348" s="341"/>
      <c r="B348" s="336" t="s">
        <v>9</v>
      </c>
      <c r="C348" s="336" t="s">
        <v>9</v>
      </c>
      <c r="D348" s="336" t="s">
        <v>9</v>
      </c>
      <c r="E348" s="337">
        <v>98</v>
      </c>
      <c r="F348" s="338">
        <v>10416.935320000001</v>
      </c>
      <c r="G348" s="339">
        <v>657.05056000000002</v>
      </c>
      <c r="H348" s="339">
        <v>11073.98588</v>
      </c>
      <c r="I348" s="339">
        <v>30273.564780000001</v>
      </c>
      <c r="J348" s="339">
        <v>12044.689779999999</v>
      </c>
      <c r="K348" s="339">
        <v>42318.254560000001</v>
      </c>
      <c r="L348" s="339">
        <v>36637.792939999999</v>
      </c>
      <c r="M348" s="339">
        <v>8002.08554</v>
      </c>
      <c r="N348" s="339">
        <v>44639.878479999999</v>
      </c>
      <c r="O348" s="339">
        <v>98032.118920000008</v>
      </c>
      <c r="P348" s="339">
        <v>128.1917</v>
      </c>
      <c r="Q348" s="339">
        <v>0.17263000000000001</v>
      </c>
      <c r="R348" s="340">
        <v>128.36433</v>
      </c>
      <c r="S348" s="7"/>
      <c r="T348" s="7"/>
      <c r="U348" s="7"/>
      <c r="V348" s="7"/>
      <c r="W348" s="7"/>
      <c r="X348" s="7"/>
      <c r="Y348" s="7"/>
      <c r="Z348" s="7"/>
      <c r="AA348" s="7"/>
      <c r="AB348" s="7"/>
    </row>
    <row r="349" spans="1:28" s="315" customFormat="1" x14ac:dyDescent="0.25">
      <c r="A349" s="341"/>
      <c r="B349" s="341"/>
      <c r="C349" s="341"/>
      <c r="D349" s="336" t="s">
        <v>230</v>
      </c>
      <c r="E349" s="337">
        <v>93</v>
      </c>
      <c r="F349" s="338">
        <v>7897.6642699999993</v>
      </c>
      <c r="G349" s="339">
        <v>1275.10275</v>
      </c>
      <c r="H349" s="339">
        <v>9172.7670199999993</v>
      </c>
      <c r="I349" s="339">
        <v>30967.132799999999</v>
      </c>
      <c r="J349" s="339">
        <v>15471.548289999999</v>
      </c>
      <c r="K349" s="339">
        <v>46438.681090000005</v>
      </c>
      <c r="L349" s="339">
        <v>9817.5732799999987</v>
      </c>
      <c r="M349" s="339">
        <v>16846.983940000002</v>
      </c>
      <c r="N349" s="339">
        <v>26664.557219999999</v>
      </c>
      <c r="O349" s="339">
        <v>82276.00533</v>
      </c>
      <c r="P349" s="339">
        <v>16974.237160000001</v>
      </c>
      <c r="Q349" s="339">
        <v>1.3693</v>
      </c>
      <c r="R349" s="340">
        <v>16975.606460000003</v>
      </c>
      <c r="S349" s="7"/>
      <c r="T349" s="7"/>
      <c r="U349" s="7"/>
      <c r="V349" s="7"/>
      <c r="W349" s="7"/>
      <c r="X349" s="7"/>
      <c r="Y349" s="7"/>
      <c r="Z349" s="7"/>
      <c r="AA349" s="7"/>
      <c r="AB349" s="7"/>
    </row>
    <row r="350" spans="1:28" s="315" customFormat="1" x14ac:dyDescent="0.25">
      <c r="A350" s="341"/>
      <c r="B350" s="336" t="s">
        <v>12</v>
      </c>
      <c r="C350" s="336" t="s">
        <v>238</v>
      </c>
      <c r="D350" s="336" t="s">
        <v>239</v>
      </c>
      <c r="E350" s="337">
        <v>53</v>
      </c>
      <c r="F350" s="338">
        <v>15083.71263</v>
      </c>
      <c r="G350" s="339">
        <v>314.13991999999996</v>
      </c>
      <c r="H350" s="339">
        <v>15397.852550000001</v>
      </c>
      <c r="I350" s="339">
        <v>17691.378489999999</v>
      </c>
      <c r="J350" s="339">
        <v>2019.3913200000002</v>
      </c>
      <c r="K350" s="339">
        <v>19710.769809999998</v>
      </c>
      <c r="L350" s="339">
        <v>9918.3103699999992</v>
      </c>
      <c r="M350" s="339">
        <v>1634.20126</v>
      </c>
      <c r="N350" s="339">
        <v>11552.511630000001</v>
      </c>
      <c r="O350" s="339">
        <v>46661.133990000002</v>
      </c>
      <c r="P350" s="339">
        <v>5378.9180999999999</v>
      </c>
      <c r="Q350" s="339">
        <v>197.17496</v>
      </c>
      <c r="R350" s="340">
        <v>5576.0930599999992</v>
      </c>
      <c r="S350" s="7"/>
      <c r="T350" s="7"/>
      <c r="U350" s="7"/>
      <c r="V350" s="7"/>
      <c r="W350" s="7"/>
      <c r="X350" s="7"/>
      <c r="Y350" s="7"/>
      <c r="Z350" s="7"/>
      <c r="AA350" s="7"/>
      <c r="AB350" s="7"/>
    </row>
    <row r="351" spans="1:28" s="315" customFormat="1" x14ac:dyDescent="0.25">
      <c r="A351" s="341"/>
      <c r="B351" s="341"/>
      <c r="C351" s="336" t="s">
        <v>12</v>
      </c>
      <c r="D351" s="336" t="s">
        <v>12</v>
      </c>
      <c r="E351" s="337">
        <v>45</v>
      </c>
      <c r="F351" s="338">
        <v>17614.636129999999</v>
      </c>
      <c r="G351" s="339">
        <v>14014.60698</v>
      </c>
      <c r="H351" s="339">
        <v>31629.243109999999</v>
      </c>
      <c r="I351" s="339">
        <v>56997.915420000005</v>
      </c>
      <c r="J351" s="339">
        <v>15084.3181</v>
      </c>
      <c r="K351" s="339">
        <v>72082.233519999994</v>
      </c>
      <c r="L351" s="339">
        <v>28261.44973</v>
      </c>
      <c r="M351" s="339">
        <v>17945.681539999998</v>
      </c>
      <c r="N351" s="339">
        <v>46207.131270000005</v>
      </c>
      <c r="O351" s="339">
        <v>149918.6079</v>
      </c>
      <c r="P351" s="339">
        <v>6926.4102000000003</v>
      </c>
      <c r="Q351" s="339">
        <v>2591.90031</v>
      </c>
      <c r="R351" s="340">
        <v>9518.3105099999993</v>
      </c>
      <c r="S351" s="7"/>
      <c r="T351" s="7"/>
      <c r="U351" s="7"/>
      <c r="V351" s="7"/>
      <c r="W351" s="7"/>
      <c r="X351" s="7"/>
      <c r="Y351" s="7"/>
      <c r="Z351" s="7"/>
      <c r="AA351" s="7"/>
      <c r="AB351" s="7"/>
    </row>
    <row r="352" spans="1:28" s="315" customFormat="1" x14ac:dyDescent="0.25">
      <c r="A352" s="341"/>
      <c r="B352" s="336" t="s">
        <v>243</v>
      </c>
      <c r="C352" s="336" t="s">
        <v>246</v>
      </c>
      <c r="D352" s="336" t="s">
        <v>246</v>
      </c>
      <c r="E352" s="337">
        <v>66</v>
      </c>
      <c r="F352" s="338">
        <v>6924.6530199999997</v>
      </c>
      <c r="G352" s="339">
        <v>2311.4689700000004</v>
      </c>
      <c r="H352" s="339">
        <v>9236.1219899999996</v>
      </c>
      <c r="I352" s="339">
        <v>30162.748090000001</v>
      </c>
      <c r="J352" s="339">
        <v>3561.23731</v>
      </c>
      <c r="K352" s="339">
        <v>33723.985399999998</v>
      </c>
      <c r="L352" s="339">
        <v>14732.127349999999</v>
      </c>
      <c r="M352" s="339">
        <v>7361.6236100000006</v>
      </c>
      <c r="N352" s="339">
        <v>22093.750960000001</v>
      </c>
      <c r="O352" s="339">
        <v>65053.858350000002</v>
      </c>
      <c r="P352" s="339">
        <v>11308.84312</v>
      </c>
      <c r="Q352" s="339">
        <v>0.2581</v>
      </c>
      <c r="R352" s="340">
        <v>11309.10122</v>
      </c>
      <c r="S352" s="7"/>
      <c r="T352" s="7"/>
      <c r="U352" s="7"/>
      <c r="V352" s="7"/>
      <c r="W352" s="7"/>
      <c r="X352" s="7"/>
      <c r="Y352" s="7"/>
      <c r="Z352" s="7"/>
      <c r="AA352" s="7"/>
      <c r="AB352" s="7"/>
    </row>
    <row r="353" spans="1:28" s="315" customFormat="1" x14ac:dyDescent="0.25">
      <c r="A353" s="341"/>
      <c r="B353" s="336" t="s">
        <v>14</v>
      </c>
      <c r="C353" s="336" t="s">
        <v>257</v>
      </c>
      <c r="D353" s="336" t="s">
        <v>257</v>
      </c>
      <c r="E353" s="337">
        <v>24</v>
      </c>
      <c r="F353" s="338">
        <v>31795.565139999999</v>
      </c>
      <c r="G353" s="339">
        <v>8279.8695000000007</v>
      </c>
      <c r="H353" s="339">
        <v>40075.434639999999</v>
      </c>
      <c r="I353" s="339">
        <v>44254.04103</v>
      </c>
      <c r="J353" s="339">
        <v>9890.1088099999997</v>
      </c>
      <c r="K353" s="339">
        <v>54144.149840000005</v>
      </c>
      <c r="L353" s="339">
        <v>19792.119420000003</v>
      </c>
      <c r="M353" s="339">
        <v>12861.0964</v>
      </c>
      <c r="N353" s="339">
        <v>32653.215820000001</v>
      </c>
      <c r="O353" s="339">
        <v>126872.8003</v>
      </c>
      <c r="P353" s="339">
        <v>50452.752909999996</v>
      </c>
      <c r="Q353" s="339">
        <v>1266.0893899999999</v>
      </c>
      <c r="R353" s="340">
        <v>51718.842299999997</v>
      </c>
      <c r="S353" s="7"/>
      <c r="T353" s="7"/>
      <c r="U353" s="7"/>
      <c r="V353" s="7"/>
      <c r="W353" s="7"/>
      <c r="X353" s="7"/>
      <c r="Y353" s="7"/>
      <c r="Z353" s="7"/>
      <c r="AA353" s="7"/>
      <c r="AB353" s="7"/>
    </row>
    <row r="354" spans="1:28" s="315" customFormat="1" x14ac:dyDescent="0.25">
      <c r="A354" s="341"/>
      <c r="B354" s="341"/>
      <c r="C354" s="341"/>
      <c r="D354" s="341"/>
      <c r="E354" s="342">
        <v>81</v>
      </c>
      <c r="F354" s="343">
        <v>10557.482759999999</v>
      </c>
      <c r="G354" s="344">
        <v>667.40301999999997</v>
      </c>
      <c r="H354" s="344">
        <v>11224.885779999999</v>
      </c>
      <c r="I354" s="344">
        <v>47842.731479999995</v>
      </c>
      <c r="J354" s="344">
        <v>7264.8332399999999</v>
      </c>
      <c r="K354" s="344">
        <v>55107.564720000002</v>
      </c>
      <c r="L354" s="344">
        <v>21737.423510000001</v>
      </c>
      <c r="M354" s="344">
        <v>24902.473620000001</v>
      </c>
      <c r="N354" s="344">
        <v>46639.897130000005</v>
      </c>
      <c r="O354" s="344">
        <v>112972.34762999999</v>
      </c>
      <c r="P354" s="344">
        <v>10776.622069999999</v>
      </c>
      <c r="Q354" s="344">
        <v>66.5625</v>
      </c>
      <c r="R354" s="345">
        <v>10843.184569999999</v>
      </c>
      <c r="S354" s="7"/>
      <c r="T354" s="7"/>
      <c r="U354" s="7"/>
      <c r="V354" s="7"/>
      <c r="W354" s="7"/>
      <c r="X354" s="7"/>
      <c r="Y354" s="7"/>
      <c r="Z354" s="7"/>
      <c r="AA354" s="7"/>
      <c r="AB354" s="7"/>
    </row>
    <row r="355" spans="1:28" s="315" customFormat="1" x14ac:dyDescent="0.25">
      <c r="A355" s="341"/>
      <c r="B355" s="336" t="s">
        <v>15</v>
      </c>
      <c r="C355" s="336" t="s">
        <v>260</v>
      </c>
      <c r="D355" s="336" t="s">
        <v>260</v>
      </c>
      <c r="E355" s="337">
        <v>38</v>
      </c>
      <c r="F355" s="338">
        <v>7269.3630599999997</v>
      </c>
      <c r="G355" s="339">
        <v>12130.23144</v>
      </c>
      <c r="H355" s="339">
        <v>19399.594499999999</v>
      </c>
      <c r="I355" s="339">
        <v>40140.514439999999</v>
      </c>
      <c r="J355" s="339">
        <v>10777.028380000002</v>
      </c>
      <c r="K355" s="339">
        <v>50917.542820000002</v>
      </c>
      <c r="L355" s="339">
        <v>17012.821649999998</v>
      </c>
      <c r="M355" s="339">
        <v>15352.742039999999</v>
      </c>
      <c r="N355" s="339">
        <v>32365.563690000003</v>
      </c>
      <c r="O355" s="339">
        <v>102682.70101</v>
      </c>
      <c r="P355" s="339">
        <v>74824.417090000003</v>
      </c>
      <c r="Q355" s="339">
        <v>8.5362099999999987</v>
      </c>
      <c r="R355" s="340">
        <v>74832.953299999994</v>
      </c>
      <c r="S355" s="7"/>
      <c r="T355" s="7"/>
      <c r="U355" s="7"/>
      <c r="V355" s="7"/>
      <c r="W355" s="7"/>
      <c r="X355" s="7"/>
      <c r="Y355" s="7"/>
      <c r="Z355" s="7"/>
      <c r="AA355" s="7"/>
      <c r="AB355" s="7"/>
    </row>
    <row r="356" spans="1:28" s="315" customFormat="1" x14ac:dyDescent="0.25">
      <c r="A356" s="341"/>
      <c r="B356" s="341"/>
      <c r="C356" s="341"/>
      <c r="D356" s="341"/>
      <c r="E356" s="342">
        <v>110</v>
      </c>
      <c r="F356" s="343">
        <v>5359.6337300000005</v>
      </c>
      <c r="G356" s="344">
        <v>8177.1996100000006</v>
      </c>
      <c r="H356" s="344">
        <v>13536.833339999999</v>
      </c>
      <c r="I356" s="344">
        <v>18580.694789999998</v>
      </c>
      <c r="J356" s="344">
        <v>3004.2455599999998</v>
      </c>
      <c r="K356" s="344">
        <v>21584.940350000001</v>
      </c>
      <c r="L356" s="344">
        <v>6457.4486100000004</v>
      </c>
      <c r="M356" s="344">
        <v>15775.955910000001</v>
      </c>
      <c r="N356" s="344">
        <v>22233.40452</v>
      </c>
      <c r="O356" s="344">
        <v>57355.178209999998</v>
      </c>
      <c r="P356" s="344">
        <v>10399.95225</v>
      </c>
      <c r="Q356" s="344">
        <v>1.05819</v>
      </c>
      <c r="R356" s="345">
        <v>10401.01044</v>
      </c>
      <c r="S356" s="7"/>
      <c r="T356" s="7"/>
      <c r="U356" s="7"/>
      <c r="V356" s="7"/>
      <c r="W356" s="7"/>
      <c r="X356" s="7"/>
      <c r="Y356" s="7"/>
      <c r="Z356" s="7"/>
      <c r="AA356" s="7"/>
      <c r="AB356" s="7"/>
    </row>
    <row r="357" spans="1:28" s="315" customFormat="1" x14ac:dyDescent="0.25">
      <c r="A357" s="341"/>
      <c r="B357" s="336" t="s">
        <v>16</v>
      </c>
      <c r="C357" s="336" t="s">
        <v>16</v>
      </c>
      <c r="D357" s="336" t="s">
        <v>273</v>
      </c>
      <c r="E357" s="337">
        <v>40</v>
      </c>
      <c r="F357" s="338">
        <v>6493.9927699999998</v>
      </c>
      <c r="G357" s="339">
        <v>568.1786800000001</v>
      </c>
      <c r="H357" s="339">
        <v>7062.1714499999998</v>
      </c>
      <c r="I357" s="339">
        <v>51629.174979999996</v>
      </c>
      <c r="J357" s="339">
        <v>15317.359769999999</v>
      </c>
      <c r="K357" s="339">
        <v>66946.534750000006</v>
      </c>
      <c r="L357" s="339">
        <v>21249.396059999999</v>
      </c>
      <c r="M357" s="339">
        <v>22046.365579999998</v>
      </c>
      <c r="N357" s="339">
        <v>43295.761639999997</v>
      </c>
      <c r="O357" s="339">
        <v>117304.46784</v>
      </c>
      <c r="P357" s="339">
        <v>17164.730159999999</v>
      </c>
      <c r="Q357" s="339">
        <v>6.9355200000000004</v>
      </c>
      <c r="R357" s="340">
        <v>17171.665679999998</v>
      </c>
      <c r="S357" s="7"/>
      <c r="T357" s="7"/>
      <c r="U357" s="7"/>
      <c r="V357" s="7"/>
      <c r="W357" s="7"/>
      <c r="X357" s="7"/>
      <c r="Y357" s="7"/>
      <c r="Z357" s="7"/>
      <c r="AA357" s="7"/>
      <c r="AB357" s="7"/>
    </row>
    <row r="358" spans="1:28" s="315" customFormat="1" x14ac:dyDescent="0.25">
      <c r="A358" s="341"/>
      <c r="B358" s="341"/>
      <c r="C358" s="341"/>
      <c r="D358" s="341"/>
      <c r="E358" s="342">
        <v>64</v>
      </c>
      <c r="F358" s="343">
        <v>322.94914</v>
      </c>
      <c r="G358" s="344">
        <v>629.62013999999999</v>
      </c>
      <c r="H358" s="344">
        <v>952.56928000000005</v>
      </c>
      <c r="I358" s="344">
        <v>53746.473819999999</v>
      </c>
      <c r="J358" s="344">
        <v>10499.360189999999</v>
      </c>
      <c r="K358" s="344">
        <v>64245.834009999999</v>
      </c>
      <c r="L358" s="344">
        <v>22373.740570000002</v>
      </c>
      <c r="M358" s="344">
        <v>19296.971260000002</v>
      </c>
      <c r="N358" s="344">
        <v>41670.71183</v>
      </c>
      <c r="O358" s="344">
        <v>106869.11512</v>
      </c>
      <c r="P358" s="344">
        <v>1011.85025</v>
      </c>
      <c r="Q358" s="344">
        <v>155.30610000000001</v>
      </c>
      <c r="R358" s="345">
        <v>1167.1563500000002</v>
      </c>
      <c r="S358" s="7"/>
      <c r="T358" s="7"/>
      <c r="U358" s="7"/>
      <c r="V358" s="7"/>
      <c r="W358" s="7"/>
      <c r="X358" s="7"/>
      <c r="Y358" s="7"/>
      <c r="Z358" s="7"/>
      <c r="AA358" s="7"/>
      <c r="AB358" s="7"/>
    </row>
    <row r="359" spans="1:28" s="315" customFormat="1" x14ac:dyDescent="0.25">
      <c r="A359" s="341"/>
      <c r="B359" s="341"/>
      <c r="C359" s="341"/>
      <c r="D359" s="336" t="s">
        <v>80</v>
      </c>
      <c r="E359" s="337">
        <v>16</v>
      </c>
      <c r="F359" s="338">
        <v>1332.3248999999998</v>
      </c>
      <c r="G359" s="339">
        <v>2118.6121200000002</v>
      </c>
      <c r="H359" s="339">
        <v>3450.9370199999998</v>
      </c>
      <c r="I359" s="339">
        <v>53298.303039999999</v>
      </c>
      <c r="J359" s="339">
        <v>18050.118600000002</v>
      </c>
      <c r="K359" s="339">
        <v>71348.42164</v>
      </c>
      <c r="L359" s="339">
        <v>33037.050280000003</v>
      </c>
      <c r="M359" s="339">
        <v>25191.81525</v>
      </c>
      <c r="N359" s="339">
        <v>58228.865530000003</v>
      </c>
      <c r="O359" s="339">
        <v>133028.22419000001</v>
      </c>
      <c r="P359" s="339">
        <v>3076.9505600000002</v>
      </c>
      <c r="Q359" s="339">
        <v>455.27123</v>
      </c>
      <c r="R359" s="340">
        <v>3532.2217900000001</v>
      </c>
      <c r="S359" s="7"/>
      <c r="T359" s="7"/>
      <c r="U359" s="7"/>
      <c r="V359" s="7"/>
      <c r="W359" s="7"/>
      <c r="X359" s="7"/>
      <c r="Y359" s="7"/>
      <c r="Z359" s="7"/>
      <c r="AA359" s="7"/>
      <c r="AB359" s="7"/>
    </row>
    <row r="360" spans="1:28" s="315" customFormat="1" x14ac:dyDescent="0.25">
      <c r="A360" s="341"/>
      <c r="B360" s="341"/>
      <c r="C360" s="341"/>
      <c r="D360" s="341"/>
      <c r="E360" s="342">
        <v>30</v>
      </c>
      <c r="F360" s="343">
        <v>7103.8335299999999</v>
      </c>
      <c r="G360" s="344">
        <v>121318.08201</v>
      </c>
      <c r="H360" s="344">
        <v>128421.91554</v>
      </c>
      <c r="I360" s="344">
        <v>27551.737399999998</v>
      </c>
      <c r="J360" s="344">
        <v>14366.513449999999</v>
      </c>
      <c r="K360" s="344">
        <v>41918.250850000004</v>
      </c>
      <c r="L360" s="344">
        <v>13273.561449999999</v>
      </c>
      <c r="M360" s="344">
        <v>27056.5416</v>
      </c>
      <c r="N360" s="344">
        <v>40330.103049999998</v>
      </c>
      <c r="O360" s="344">
        <v>210670.26944</v>
      </c>
      <c r="P360" s="344">
        <v>2201.7375099999999</v>
      </c>
      <c r="Q360" s="344">
        <v>1097.8863000000001</v>
      </c>
      <c r="R360" s="345">
        <v>3299.62381</v>
      </c>
      <c r="S360" s="7"/>
      <c r="T360" s="7"/>
      <c r="U360" s="7"/>
      <c r="V360" s="7"/>
      <c r="W360" s="7"/>
      <c r="X360" s="7"/>
      <c r="Y360" s="7"/>
      <c r="Z360" s="7"/>
      <c r="AA360" s="7"/>
      <c r="AB360" s="7"/>
    </row>
    <row r="361" spans="1:28" s="315" customFormat="1" x14ac:dyDescent="0.25">
      <c r="A361" s="341"/>
      <c r="B361" s="341"/>
      <c r="C361" s="341"/>
      <c r="D361" s="341"/>
      <c r="E361" s="342">
        <v>50</v>
      </c>
      <c r="F361" s="343">
        <v>2246.4328399999999</v>
      </c>
      <c r="G361" s="344">
        <v>2706.1135399999998</v>
      </c>
      <c r="H361" s="344">
        <v>4952.5463799999998</v>
      </c>
      <c r="I361" s="344">
        <v>37928.170920000004</v>
      </c>
      <c r="J361" s="344">
        <v>20893.65292</v>
      </c>
      <c r="K361" s="344">
        <v>58821.823840000005</v>
      </c>
      <c r="L361" s="344">
        <v>15571.63521</v>
      </c>
      <c r="M361" s="344">
        <v>34734.11853</v>
      </c>
      <c r="N361" s="344">
        <v>50305.75374</v>
      </c>
      <c r="O361" s="344">
        <v>114080.12396</v>
      </c>
      <c r="P361" s="344">
        <v>26.957930000000001</v>
      </c>
      <c r="Q361" s="344">
        <v>194.50586999999999</v>
      </c>
      <c r="R361" s="345">
        <v>221.46379999999999</v>
      </c>
      <c r="S361" s="7"/>
      <c r="T361" s="7"/>
      <c r="U361" s="7"/>
      <c r="V361" s="7"/>
      <c r="W361" s="7"/>
      <c r="X361" s="7"/>
      <c r="Y361" s="7"/>
      <c r="Z361" s="7"/>
      <c r="AA361" s="7"/>
      <c r="AB361" s="7"/>
    </row>
    <row r="362" spans="1:28" s="315" customFormat="1" x14ac:dyDescent="0.25">
      <c r="A362" s="341"/>
      <c r="B362" s="341"/>
      <c r="C362" s="341"/>
      <c r="D362" s="336" t="s">
        <v>16</v>
      </c>
      <c r="E362" s="337">
        <v>15</v>
      </c>
      <c r="F362" s="338">
        <v>9998.5025900000001</v>
      </c>
      <c r="G362" s="339">
        <v>4618.7589400000006</v>
      </c>
      <c r="H362" s="339">
        <v>14617.26153</v>
      </c>
      <c r="I362" s="339">
        <v>54042.835829999996</v>
      </c>
      <c r="J362" s="339">
        <v>13905.99303</v>
      </c>
      <c r="K362" s="339">
        <v>67948.828859999994</v>
      </c>
      <c r="L362" s="339">
        <v>26031.422879999998</v>
      </c>
      <c r="M362" s="339">
        <v>19543.813480000001</v>
      </c>
      <c r="N362" s="339">
        <v>45575.236360000003</v>
      </c>
      <c r="O362" s="339">
        <v>128141.32674999999</v>
      </c>
      <c r="P362" s="339">
        <v>32683.181140000001</v>
      </c>
      <c r="Q362" s="339">
        <v>820.32556999999997</v>
      </c>
      <c r="R362" s="340">
        <v>33503.506710000001</v>
      </c>
      <c r="S362" s="7"/>
      <c r="T362" s="7"/>
      <c r="U362" s="7"/>
      <c r="V362" s="7"/>
      <c r="W362" s="7"/>
      <c r="X362" s="7"/>
      <c r="Y362" s="7"/>
      <c r="Z362" s="7"/>
      <c r="AA362" s="7"/>
      <c r="AB362" s="7"/>
    </row>
    <row r="363" spans="1:28" s="315" customFormat="1" x14ac:dyDescent="0.25">
      <c r="A363" s="341"/>
      <c r="B363" s="341"/>
      <c r="C363" s="341"/>
      <c r="D363" s="341"/>
      <c r="E363" s="342">
        <v>32</v>
      </c>
      <c r="F363" s="343">
        <v>8152.2749999999996</v>
      </c>
      <c r="G363" s="344">
        <v>11563.814679999999</v>
      </c>
      <c r="H363" s="344">
        <v>19716.089680000001</v>
      </c>
      <c r="I363" s="344">
        <v>27773.502379999998</v>
      </c>
      <c r="J363" s="344">
        <v>18221.628250000002</v>
      </c>
      <c r="K363" s="344">
        <v>45995.13063</v>
      </c>
      <c r="L363" s="344">
        <v>18831.96818</v>
      </c>
      <c r="M363" s="344">
        <v>13080.875169999999</v>
      </c>
      <c r="N363" s="344">
        <v>31912.843350000003</v>
      </c>
      <c r="O363" s="344">
        <v>97624.06366</v>
      </c>
      <c r="P363" s="344">
        <v>21197.037510000002</v>
      </c>
      <c r="Q363" s="344">
        <v>10.742059999999999</v>
      </c>
      <c r="R363" s="345">
        <v>21207.779569999999</v>
      </c>
      <c r="S363" s="7"/>
      <c r="T363" s="7"/>
      <c r="U363" s="7"/>
      <c r="V363" s="7"/>
      <c r="W363" s="7"/>
      <c r="X363" s="7"/>
      <c r="Y363" s="7"/>
      <c r="Z363" s="7"/>
      <c r="AA363" s="7"/>
      <c r="AB363" s="7"/>
    </row>
    <row r="364" spans="1:28" s="315" customFormat="1" x14ac:dyDescent="0.25">
      <c r="A364" s="341"/>
      <c r="B364" s="341"/>
      <c r="C364" s="341"/>
      <c r="D364" s="336" t="s">
        <v>59</v>
      </c>
      <c r="E364" s="337">
        <v>14</v>
      </c>
      <c r="F364" s="338">
        <v>4379.1586100000004</v>
      </c>
      <c r="G364" s="339">
        <v>2564.7422099999999</v>
      </c>
      <c r="H364" s="339">
        <v>6943.9008200000007</v>
      </c>
      <c r="I364" s="339">
        <v>33441.685980000002</v>
      </c>
      <c r="J364" s="339">
        <v>7402.4525300000005</v>
      </c>
      <c r="K364" s="339">
        <v>40844.138509999997</v>
      </c>
      <c r="L364" s="339">
        <v>21459.095539999998</v>
      </c>
      <c r="M364" s="339">
        <v>15803.582550000001</v>
      </c>
      <c r="N364" s="339">
        <v>37262.678090000001</v>
      </c>
      <c r="O364" s="339">
        <v>85050.717420000001</v>
      </c>
      <c r="P364" s="339">
        <v>400294.26957</v>
      </c>
      <c r="Q364" s="339">
        <v>851.93670999999995</v>
      </c>
      <c r="R364" s="340">
        <v>401146.20627999998</v>
      </c>
      <c r="S364" s="7"/>
      <c r="T364" s="7"/>
      <c r="U364" s="7"/>
      <c r="V364" s="7"/>
      <c r="W364" s="7"/>
      <c r="X364" s="7"/>
      <c r="Y364" s="7"/>
      <c r="Z364" s="7"/>
      <c r="AA364" s="7"/>
      <c r="AB364" s="7"/>
    </row>
    <row r="365" spans="1:28" s="315" customFormat="1" x14ac:dyDescent="0.25">
      <c r="A365" s="341"/>
      <c r="B365" s="341"/>
      <c r="C365" s="341"/>
      <c r="D365" s="336" t="s">
        <v>60</v>
      </c>
      <c r="E365" s="337">
        <v>35</v>
      </c>
      <c r="F365" s="338">
        <v>7201.1823700000004</v>
      </c>
      <c r="G365" s="339">
        <v>521.90598999999997</v>
      </c>
      <c r="H365" s="339">
        <v>7723.0883600000006</v>
      </c>
      <c r="I365" s="339">
        <v>42720.676749999999</v>
      </c>
      <c r="J365" s="339">
        <v>7564.2849100000003</v>
      </c>
      <c r="K365" s="339">
        <v>50284.961659999994</v>
      </c>
      <c r="L365" s="339">
        <v>19020.036329999999</v>
      </c>
      <c r="M365" s="339">
        <v>10362.259300000002</v>
      </c>
      <c r="N365" s="339">
        <v>29382.295630000001</v>
      </c>
      <c r="O365" s="339">
        <v>87390.345650000003</v>
      </c>
      <c r="P365" s="339">
        <v>45428.979950000001</v>
      </c>
      <c r="Q365" s="339">
        <v>35.735500000000002</v>
      </c>
      <c r="R365" s="340">
        <v>45464.715450000003</v>
      </c>
      <c r="S365" s="7"/>
      <c r="T365" s="7"/>
      <c r="U365" s="7"/>
      <c r="V365" s="7"/>
      <c r="W365" s="7"/>
      <c r="X365" s="7"/>
      <c r="Y365" s="7"/>
      <c r="Z365" s="7"/>
      <c r="AA365" s="7"/>
      <c r="AB365" s="7"/>
    </row>
    <row r="366" spans="1:28" s="315" customFormat="1" x14ac:dyDescent="0.25">
      <c r="A366" s="341"/>
      <c r="B366" s="341"/>
      <c r="C366" s="341"/>
      <c r="D366" s="336" t="s">
        <v>276</v>
      </c>
      <c r="E366" s="337">
        <v>67</v>
      </c>
      <c r="F366" s="338">
        <v>987.38334999999995</v>
      </c>
      <c r="G366" s="339">
        <v>918.57506999999998</v>
      </c>
      <c r="H366" s="339">
        <v>1905.9584199999999</v>
      </c>
      <c r="I366" s="339">
        <v>32979.046090000003</v>
      </c>
      <c r="J366" s="339">
        <v>10725.252380000002</v>
      </c>
      <c r="K366" s="339">
        <v>43704.298470000002</v>
      </c>
      <c r="L366" s="339">
        <v>18836.47697</v>
      </c>
      <c r="M366" s="339">
        <v>18417.672440000002</v>
      </c>
      <c r="N366" s="339">
        <v>37254.149409999998</v>
      </c>
      <c r="O366" s="339">
        <v>82864.406300000002</v>
      </c>
      <c r="P366" s="339">
        <v>7.5779100000000001</v>
      </c>
      <c r="Q366" s="339">
        <v>210.70430999999999</v>
      </c>
      <c r="R366" s="340">
        <v>218.28222</v>
      </c>
      <c r="S366" s="7"/>
      <c r="T366" s="7"/>
      <c r="U366" s="7"/>
      <c r="V366" s="7"/>
      <c r="W366" s="7"/>
      <c r="X366" s="7"/>
      <c r="Y366" s="7"/>
      <c r="Z366" s="7"/>
      <c r="AA366" s="7"/>
      <c r="AB366" s="7"/>
    </row>
    <row r="367" spans="1:28" s="315" customFormat="1" x14ac:dyDescent="0.25">
      <c r="A367" s="341"/>
      <c r="B367" s="341"/>
      <c r="C367" s="341"/>
      <c r="D367" s="336" t="s">
        <v>62</v>
      </c>
      <c r="E367" s="337">
        <v>8</v>
      </c>
      <c r="F367" s="338">
        <v>32326.3305</v>
      </c>
      <c r="G367" s="339">
        <v>14878.709949999999</v>
      </c>
      <c r="H367" s="339">
        <v>47205.04045</v>
      </c>
      <c r="I367" s="339">
        <v>53177.561150000001</v>
      </c>
      <c r="J367" s="339">
        <v>28261.214550000001</v>
      </c>
      <c r="K367" s="339">
        <v>81438.775699999998</v>
      </c>
      <c r="L367" s="339">
        <v>56235.435429999998</v>
      </c>
      <c r="M367" s="339">
        <v>40787.977490000005</v>
      </c>
      <c r="N367" s="339">
        <v>97023.412920000002</v>
      </c>
      <c r="O367" s="339">
        <v>225667.22907</v>
      </c>
      <c r="P367" s="339">
        <v>8962.6172699999988</v>
      </c>
      <c r="Q367" s="339">
        <v>429.38446000000005</v>
      </c>
      <c r="R367" s="340">
        <v>9392.00173</v>
      </c>
      <c r="S367" s="7"/>
      <c r="T367" s="7"/>
      <c r="U367" s="7"/>
      <c r="V367" s="7"/>
      <c r="W367" s="7"/>
      <c r="X367" s="7"/>
      <c r="Y367" s="7"/>
      <c r="Z367" s="7"/>
      <c r="AA367" s="7"/>
      <c r="AB367" s="7"/>
    </row>
    <row r="368" spans="1:28" s="315" customFormat="1" x14ac:dyDescent="0.25">
      <c r="A368" s="341"/>
      <c r="B368" s="341"/>
      <c r="C368" s="341"/>
      <c r="D368" s="341"/>
      <c r="E368" s="342">
        <v>25</v>
      </c>
      <c r="F368" s="343">
        <v>48123.379059999999</v>
      </c>
      <c r="G368" s="344">
        <v>16177.49668</v>
      </c>
      <c r="H368" s="344">
        <v>64300.875740000003</v>
      </c>
      <c r="I368" s="344">
        <v>52567.437060000004</v>
      </c>
      <c r="J368" s="344">
        <v>31053.225760000001</v>
      </c>
      <c r="K368" s="344">
        <v>83620.662819999998</v>
      </c>
      <c r="L368" s="344">
        <v>24756.916350000003</v>
      </c>
      <c r="M368" s="344">
        <v>51298.69094</v>
      </c>
      <c r="N368" s="344">
        <v>76055.60729</v>
      </c>
      <c r="O368" s="344">
        <v>223977.14585</v>
      </c>
      <c r="P368" s="344">
        <v>5443.7024099999999</v>
      </c>
      <c r="Q368" s="344">
        <v>7.7161400000000002</v>
      </c>
      <c r="R368" s="345">
        <v>5451.4185499999994</v>
      </c>
      <c r="S368" s="7"/>
      <c r="T368" s="7"/>
      <c r="U368" s="7"/>
      <c r="V368" s="7"/>
      <c r="W368" s="7"/>
      <c r="X368" s="7"/>
      <c r="Y368" s="7"/>
      <c r="Z368" s="7"/>
      <c r="AA368" s="7"/>
      <c r="AB368" s="7"/>
    </row>
    <row r="369" spans="1:28" s="315" customFormat="1" x14ac:dyDescent="0.25">
      <c r="A369" s="341"/>
      <c r="B369" s="341"/>
      <c r="C369" s="341"/>
      <c r="D369" s="341"/>
      <c r="E369" s="342">
        <v>108</v>
      </c>
      <c r="F369" s="343">
        <v>1133.29403</v>
      </c>
      <c r="G369" s="344">
        <v>3116.1136499999998</v>
      </c>
      <c r="H369" s="344">
        <v>4249.4076799999993</v>
      </c>
      <c r="I369" s="344">
        <v>45281.495029999998</v>
      </c>
      <c r="J369" s="344">
        <v>13882.22365</v>
      </c>
      <c r="K369" s="344">
        <v>59163.718679999998</v>
      </c>
      <c r="L369" s="344">
        <v>12069.05457</v>
      </c>
      <c r="M369" s="344">
        <v>24449.02104</v>
      </c>
      <c r="N369" s="344">
        <v>36518.07561</v>
      </c>
      <c r="O369" s="344">
        <v>99931.201969999995</v>
      </c>
      <c r="P369" s="344">
        <v>881.30183999999997</v>
      </c>
      <c r="Q369" s="344">
        <v>0.54527999999999999</v>
      </c>
      <c r="R369" s="345">
        <v>881.84712000000002</v>
      </c>
      <c r="S369" s="7"/>
      <c r="T369" s="7"/>
      <c r="U369" s="7"/>
      <c r="V369" s="7"/>
      <c r="W369" s="7"/>
      <c r="X369" s="7"/>
      <c r="Y369" s="7"/>
      <c r="Z369" s="7"/>
      <c r="AA369" s="7"/>
      <c r="AB369" s="7"/>
    </row>
    <row r="370" spans="1:28" s="315" customFormat="1" x14ac:dyDescent="0.25">
      <c r="A370" s="341"/>
      <c r="B370" s="341"/>
      <c r="C370" s="341"/>
      <c r="D370" s="336" t="s">
        <v>69</v>
      </c>
      <c r="E370" s="337">
        <v>10</v>
      </c>
      <c r="F370" s="338">
        <v>8935.7827500000003</v>
      </c>
      <c r="G370" s="339">
        <v>10096.10397</v>
      </c>
      <c r="H370" s="339">
        <v>19031.886719999999</v>
      </c>
      <c r="I370" s="339">
        <v>61759.179479999999</v>
      </c>
      <c r="J370" s="339">
        <v>26178.323680000001</v>
      </c>
      <c r="K370" s="339">
        <v>87937.503159999993</v>
      </c>
      <c r="L370" s="339">
        <v>32869.617120000003</v>
      </c>
      <c r="M370" s="339">
        <v>31089.306909999999</v>
      </c>
      <c r="N370" s="339">
        <v>63958.924030000002</v>
      </c>
      <c r="O370" s="339">
        <v>170928.31391</v>
      </c>
      <c r="P370" s="339">
        <v>652.73018999999999</v>
      </c>
      <c r="Q370" s="339">
        <v>769.31570999999997</v>
      </c>
      <c r="R370" s="340">
        <v>1422.0458999999998</v>
      </c>
      <c r="S370" s="7"/>
      <c r="T370" s="7"/>
      <c r="U370" s="7"/>
      <c r="V370" s="7"/>
      <c r="W370" s="7"/>
      <c r="X370" s="7"/>
      <c r="Y370" s="7"/>
      <c r="Z370" s="7"/>
      <c r="AA370" s="7"/>
      <c r="AB370" s="7"/>
    </row>
    <row r="371" spans="1:28" s="315" customFormat="1" x14ac:dyDescent="0.25">
      <c r="A371" s="341"/>
      <c r="B371" s="341"/>
      <c r="C371" s="341"/>
      <c r="D371" s="341"/>
      <c r="E371" s="342">
        <v>59</v>
      </c>
      <c r="F371" s="343">
        <v>174.87432000000001</v>
      </c>
      <c r="G371" s="344">
        <v>799.01634000000001</v>
      </c>
      <c r="H371" s="344">
        <v>973.89066000000003</v>
      </c>
      <c r="I371" s="344">
        <v>51428.250090000001</v>
      </c>
      <c r="J371" s="344">
        <v>25099.346440000001</v>
      </c>
      <c r="K371" s="344">
        <v>76527.596529999995</v>
      </c>
      <c r="L371" s="344">
        <v>20095.72955</v>
      </c>
      <c r="M371" s="344">
        <v>33975.245969999996</v>
      </c>
      <c r="N371" s="344">
        <v>54070.97552</v>
      </c>
      <c r="O371" s="344">
        <v>131572.46270999999</v>
      </c>
      <c r="P371" s="344">
        <v>350.39219000000003</v>
      </c>
      <c r="Q371" s="344">
        <v>782.72451999999998</v>
      </c>
      <c r="R371" s="345">
        <v>1133.11671</v>
      </c>
      <c r="S371" s="7"/>
      <c r="T371" s="7"/>
      <c r="U371" s="7"/>
      <c r="V371" s="7"/>
      <c r="W371" s="7"/>
      <c r="X371" s="7"/>
      <c r="Y371" s="7"/>
      <c r="Z371" s="7"/>
      <c r="AA371" s="7"/>
      <c r="AB371" s="7"/>
    </row>
    <row r="372" spans="1:28" s="315" customFormat="1" x14ac:dyDescent="0.25">
      <c r="A372" s="341"/>
      <c r="B372" s="341"/>
      <c r="C372" s="341"/>
      <c r="D372" s="336" t="s">
        <v>65</v>
      </c>
      <c r="E372" s="337">
        <v>2</v>
      </c>
      <c r="F372" s="338">
        <v>2869333.3016999997</v>
      </c>
      <c r="G372" s="339">
        <v>1046634.44681</v>
      </c>
      <c r="H372" s="339">
        <v>3915967.7485100003</v>
      </c>
      <c r="I372" s="339">
        <v>399288.98618000001</v>
      </c>
      <c r="J372" s="339">
        <v>235091.09219999998</v>
      </c>
      <c r="K372" s="339">
        <v>634380.07837999996</v>
      </c>
      <c r="L372" s="339">
        <v>3022216.9196700002</v>
      </c>
      <c r="M372" s="339">
        <v>1974591.46358</v>
      </c>
      <c r="N372" s="339">
        <v>4996808.38325</v>
      </c>
      <c r="O372" s="339">
        <v>9547156.2101399992</v>
      </c>
      <c r="P372" s="339">
        <v>8816141.9721399993</v>
      </c>
      <c r="Q372" s="339">
        <v>4429164.2392799994</v>
      </c>
      <c r="R372" s="340">
        <v>13245306.21142</v>
      </c>
      <c r="S372" s="7"/>
      <c r="T372" s="7"/>
      <c r="U372" s="7"/>
      <c r="V372" s="7"/>
      <c r="W372" s="7"/>
      <c r="X372" s="7"/>
      <c r="Y372" s="7"/>
      <c r="Z372" s="7"/>
      <c r="AA372" s="7"/>
      <c r="AB372" s="7"/>
    </row>
    <row r="373" spans="1:28" s="315" customFormat="1" x14ac:dyDescent="0.25">
      <c r="A373" s="341"/>
      <c r="B373" s="341"/>
      <c r="C373" s="341"/>
      <c r="D373" s="341"/>
      <c r="E373" s="342">
        <v>12</v>
      </c>
      <c r="F373" s="343">
        <v>7984.4908499999992</v>
      </c>
      <c r="G373" s="344">
        <v>22425.772670000002</v>
      </c>
      <c r="H373" s="344">
        <v>30410.26352</v>
      </c>
      <c r="I373" s="344">
        <v>49909.93836</v>
      </c>
      <c r="J373" s="344">
        <v>18161.689019999998</v>
      </c>
      <c r="K373" s="344">
        <v>68071.627379999991</v>
      </c>
      <c r="L373" s="344">
        <v>21557.120440000002</v>
      </c>
      <c r="M373" s="344">
        <v>32541.08366</v>
      </c>
      <c r="N373" s="344">
        <v>54098.204100000003</v>
      </c>
      <c r="O373" s="344">
        <v>152580.095</v>
      </c>
      <c r="P373" s="344">
        <v>794.21788000000004</v>
      </c>
      <c r="Q373" s="344">
        <v>2.6963499999999998</v>
      </c>
      <c r="R373" s="345">
        <v>796.91422999999998</v>
      </c>
      <c r="S373" s="7"/>
      <c r="T373" s="7"/>
      <c r="U373" s="7"/>
      <c r="V373" s="7"/>
      <c r="W373" s="7"/>
      <c r="X373" s="7"/>
      <c r="Y373" s="7"/>
      <c r="Z373" s="7"/>
      <c r="AA373" s="7"/>
      <c r="AB373" s="7"/>
    </row>
    <row r="374" spans="1:28" s="315" customFormat="1" x14ac:dyDescent="0.25">
      <c r="A374" s="341"/>
      <c r="B374" s="341"/>
      <c r="C374" s="341"/>
      <c r="D374" s="341"/>
      <c r="E374" s="342">
        <v>22</v>
      </c>
      <c r="F374" s="343">
        <v>2623.59665</v>
      </c>
      <c r="G374" s="344">
        <v>6696.7181200000005</v>
      </c>
      <c r="H374" s="344">
        <v>9320.314769999999</v>
      </c>
      <c r="I374" s="344">
        <v>29806.02781</v>
      </c>
      <c r="J374" s="344">
        <v>27518.268829999997</v>
      </c>
      <c r="K374" s="344">
        <v>57324.29664</v>
      </c>
      <c r="L374" s="344">
        <v>14221.486800000001</v>
      </c>
      <c r="M374" s="344">
        <v>23247.292359999999</v>
      </c>
      <c r="N374" s="344">
        <v>37468.779159999998</v>
      </c>
      <c r="O374" s="344">
        <v>104113.39056999999</v>
      </c>
      <c r="P374" s="344">
        <v>607.08839999999998</v>
      </c>
      <c r="Q374" s="344">
        <v>742.97625000000005</v>
      </c>
      <c r="R374" s="345">
        <v>1350.0646499999998</v>
      </c>
      <c r="S374" s="7"/>
      <c r="T374" s="7"/>
      <c r="U374" s="7"/>
      <c r="V374" s="7"/>
      <c r="W374" s="7"/>
      <c r="X374" s="7"/>
      <c r="Y374" s="7"/>
      <c r="Z374" s="7"/>
      <c r="AA374" s="7"/>
      <c r="AB374" s="7"/>
    </row>
    <row r="375" spans="1:28" s="315" customFormat="1" x14ac:dyDescent="0.25">
      <c r="A375" s="341"/>
      <c r="B375" s="341"/>
      <c r="C375" s="341"/>
      <c r="D375" s="341"/>
      <c r="E375" s="342">
        <v>37</v>
      </c>
      <c r="F375" s="343">
        <v>2491.6525299999998</v>
      </c>
      <c r="G375" s="344">
        <v>16459.78428</v>
      </c>
      <c r="H375" s="344">
        <v>18951.436809999999</v>
      </c>
      <c r="I375" s="344">
        <v>31538.16734</v>
      </c>
      <c r="J375" s="344">
        <v>19031.41891</v>
      </c>
      <c r="K375" s="344">
        <v>50569.58625</v>
      </c>
      <c r="L375" s="344">
        <v>14583.670269999999</v>
      </c>
      <c r="M375" s="344">
        <v>33143.148649999996</v>
      </c>
      <c r="N375" s="344">
        <v>47726.818920000005</v>
      </c>
      <c r="O375" s="344">
        <v>117247.84198</v>
      </c>
      <c r="P375" s="344">
        <v>12070.53976</v>
      </c>
      <c r="Q375" s="344">
        <v>4162.4716699999999</v>
      </c>
      <c r="R375" s="345">
        <v>16233.01143</v>
      </c>
      <c r="S375" s="7"/>
      <c r="T375" s="7"/>
      <c r="U375" s="7"/>
      <c r="V375" s="7"/>
      <c r="W375" s="7"/>
      <c r="X375" s="7"/>
      <c r="Y375" s="7"/>
      <c r="Z375" s="7"/>
      <c r="AA375" s="7"/>
      <c r="AB375" s="7"/>
    </row>
    <row r="376" spans="1:28" s="315" customFormat="1" x14ac:dyDescent="0.25">
      <c r="A376" s="341"/>
      <c r="B376" s="341"/>
      <c r="C376" s="341"/>
      <c r="D376" s="336" t="s">
        <v>66</v>
      </c>
      <c r="E376" s="337">
        <v>58</v>
      </c>
      <c r="F376" s="338">
        <v>2986.2523999999999</v>
      </c>
      <c r="G376" s="339">
        <v>846.60269999999991</v>
      </c>
      <c r="H376" s="339">
        <v>3832.8551000000002</v>
      </c>
      <c r="I376" s="339">
        <v>34936.472849999998</v>
      </c>
      <c r="J376" s="339">
        <v>5275.0996799999994</v>
      </c>
      <c r="K376" s="339">
        <v>40211.572529999998</v>
      </c>
      <c r="L376" s="339">
        <v>15005.374230000001</v>
      </c>
      <c r="M376" s="339">
        <v>6088.7999</v>
      </c>
      <c r="N376" s="339">
        <v>21094.174129999999</v>
      </c>
      <c r="O376" s="339">
        <v>65138.601759999998</v>
      </c>
      <c r="P376" s="339">
        <v>5888.1019000000006</v>
      </c>
      <c r="Q376" s="339">
        <v>354.80642</v>
      </c>
      <c r="R376" s="340">
        <v>6242.9083200000005</v>
      </c>
      <c r="S376" s="7"/>
      <c r="T376" s="7"/>
      <c r="U376" s="7"/>
      <c r="V376" s="7"/>
      <c r="W376" s="7"/>
      <c r="X376" s="7"/>
      <c r="Y376" s="7"/>
      <c r="Z376" s="7"/>
      <c r="AA376" s="7"/>
      <c r="AB376" s="7"/>
    </row>
    <row r="377" spans="1:28" s="315" customFormat="1" x14ac:dyDescent="0.25">
      <c r="A377" s="341"/>
      <c r="B377" s="341"/>
      <c r="C377" s="341"/>
      <c r="D377" s="336" t="s">
        <v>277</v>
      </c>
      <c r="E377" s="337">
        <v>9</v>
      </c>
      <c r="F377" s="338">
        <v>2624.9217200000003</v>
      </c>
      <c r="G377" s="339">
        <v>2790.3875200000002</v>
      </c>
      <c r="H377" s="339">
        <v>5415.3092400000005</v>
      </c>
      <c r="I377" s="339">
        <v>26638.977269999999</v>
      </c>
      <c r="J377" s="339">
        <v>6095.3768499999996</v>
      </c>
      <c r="K377" s="339">
        <v>32734.35412</v>
      </c>
      <c r="L377" s="339">
        <v>30050.58454</v>
      </c>
      <c r="M377" s="339">
        <v>9441.2622100000008</v>
      </c>
      <c r="N377" s="339">
        <v>39491.846749999997</v>
      </c>
      <c r="O377" s="339">
        <v>77641.510110000003</v>
      </c>
      <c r="P377" s="339">
        <v>19836.126420000001</v>
      </c>
      <c r="Q377" s="339">
        <v>2722.8251700000001</v>
      </c>
      <c r="R377" s="340">
        <v>22558.951590000001</v>
      </c>
      <c r="S377" s="7"/>
      <c r="T377" s="7"/>
      <c r="U377" s="7"/>
      <c r="V377" s="7"/>
      <c r="W377" s="7"/>
      <c r="X377" s="7"/>
      <c r="Y377" s="7"/>
      <c r="Z377" s="7"/>
      <c r="AA377" s="7"/>
      <c r="AB377" s="7"/>
    </row>
    <row r="378" spans="1:28" s="315" customFormat="1" x14ac:dyDescent="0.25">
      <c r="A378" s="341"/>
      <c r="B378" s="341"/>
      <c r="C378" s="341"/>
      <c r="D378" s="336" t="s">
        <v>70</v>
      </c>
      <c r="E378" s="337">
        <v>21</v>
      </c>
      <c r="F378" s="338">
        <v>15575.335849999999</v>
      </c>
      <c r="G378" s="339">
        <v>5501.0676599999997</v>
      </c>
      <c r="H378" s="339">
        <v>21076.40351</v>
      </c>
      <c r="I378" s="339">
        <v>76070.089209999991</v>
      </c>
      <c r="J378" s="339">
        <v>17518.680909999999</v>
      </c>
      <c r="K378" s="339">
        <v>93588.770120000001</v>
      </c>
      <c r="L378" s="339">
        <v>31334.382100000003</v>
      </c>
      <c r="M378" s="339">
        <v>21387.565780000001</v>
      </c>
      <c r="N378" s="339">
        <v>52721.94788</v>
      </c>
      <c r="O378" s="339">
        <v>167387.12151</v>
      </c>
      <c r="P378" s="339">
        <v>14363.651880000001</v>
      </c>
      <c r="Q378" s="339">
        <v>830.91359999999997</v>
      </c>
      <c r="R378" s="340">
        <v>15194.565480000001</v>
      </c>
      <c r="S378" s="7"/>
      <c r="T378" s="7"/>
      <c r="U378" s="7"/>
      <c r="V378" s="7"/>
      <c r="W378" s="7"/>
      <c r="X378" s="7"/>
      <c r="Y378" s="7"/>
      <c r="Z378" s="7"/>
      <c r="AA378" s="7"/>
      <c r="AB378" s="7"/>
    </row>
    <row r="379" spans="1:28" s="315" customFormat="1" x14ac:dyDescent="0.25">
      <c r="A379" s="341"/>
      <c r="B379" s="341"/>
      <c r="C379" s="341"/>
      <c r="D379" s="336" t="s">
        <v>85</v>
      </c>
      <c r="E379" s="337">
        <v>3</v>
      </c>
      <c r="F379" s="338">
        <v>7242.0954099999999</v>
      </c>
      <c r="G379" s="339">
        <v>5715.085</v>
      </c>
      <c r="H379" s="339">
        <v>12957.180410000001</v>
      </c>
      <c r="I379" s="339">
        <v>40557.138599999998</v>
      </c>
      <c r="J379" s="339">
        <v>9451.7320799999998</v>
      </c>
      <c r="K379" s="339">
        <v>50008.87068</v>
      </c>
      <c r="L379" s="339">
        <v>31729.830979999999</v>
      </c>
      <c r="M379" s="339">
        <v>25082.487219999999</v>
      </c>
      <c r="N379" s="339">
        <v>56812.318200000002</v>
      </c>
      <c r="O379" s="339">
        <v>119778.36929</v>
      </c>
      <c r="P379" s="339">
        <v>29279.319460000002</v>
      </c>
      <c r="Q379" s="339">
        <v>335.89395000000002</v>
      </c>
      <c r="R379" s="340">
        <v>29615.21341</v>
      </c>
      <c r="S379" s="7"/>
      <c r="T379" s="7"/>
      <c r="U379" s="7"/>
      <c r="V379" s="7"/>
      <c r="W379" s="7"/>
      <c r="X379" s="7"/>
      <c r="Y379" s="7"/>
      <c r="Z379" s="7"/>
      <c r="AA379" s="7"/>
      <c r="AB379" s="7"/>
    </row>
    <row r="380" spans="1:28" s="315" customFormat="1" x14ac:dyDescent="0.25">
      <c r="A380" s="341"/>
      <c r="B380" s="341"/>
      <c r="C380" s="341"/>
      <c r="D380" s="341"/>
      <c r="E380" s="342">
        <v>11</v>
      </c>
      <c r="F380" s="343">
        <v>25786.86709</v>
      </c>
      <c r="G380" s="344">
        <v>10199.39638</v>
      </c>
      <c r="H380" s="344">
        <v>35986.263469999998</v>
      </c>
      <c r="I380" s="344">
        <v>30935.487559999998</v>
      </c>
      <c r="J380" s="344">
        <v>8632.9024200000003</v>
      </c>
      <c r="K380" s="344">
        <v>39568.38998</v>
      </c>
      <c r="L380" s="344">
        <v>12472.449119999999</v>
      </c>
      <c r="M380" s="344">
        <v>12500.951080000001</v>
      </c>
      <c r="N380" s="344">
        <v>24973.4002</v>
      </c>
      <c r="O380" s="344">
        <v>100528.05365</v>
      </c>
      <c r="P380" s="344">
        <v>17730.727480000001</v>
      </c>
      <c r="Q380" s="344">
        <v>15875.08864</v>
      </c>
      <c r="R380" s="345">
        <v>33605.816119999996</v>
      </c>
      <c r="S380" s="7"/>
      <c r="T380" s="7"/>
      <c r="U380" s="7"/>
      <c r="V380" s="7"/>
      <c r="W380" s="7"/>
      <c r="X380" s="7"/>
      <c r="Y380" s="7"/>
      <c r="Z380" s="7"/>
      <c r="AA380" s="7"/>
      <c r="AB380" s="7"/>
    </row>
    <row r="381" spans="1:28" s="315" customFormat="1" x14ac:dyDescent="0.25">
      <c r="A381" s="341"/>
      <c r="B381" s="341"/>
      <c r="C381" s="341"/>
      <c r="D381" s="336" t="s">
        <v>71</v>
      </c>
      <c r="E381" s="337">
        <v>13</v>
      </c>
      <c r="F381" s="338">
        <v>2674.8851</v>
      </c>
      <c r="G381" s="339">
        <v>2959.4969599999999</v>
      </c>
      <c r="H381" s="339">
        <v>5634.3820599999999</v>
      </c>
      <c r="I381" s="339">
        <v>57064.494039999998</v>
      </c>
      <c r="J381" s="339">
        <v>21762.227280000003</v>
      </c>
      <c r="K381" s="339">
        <v>78826.721319999997</v>
      </c>
      <c r="L381" s="339">
        <v>23380.814630000001</v>
      </c>
      <c r="M381" s="339">
        <v>39152.9997</v>
      </c>
      <c r="N381" s="339">
        <v>62533.814330000001</v>
      </c>
      <c r="O381" s="339">
        <v>146994.91771000001</v>
      </c>
      <c r="P381" s="339">
        <v>7712.5282900000002</v>
      </c>
      <c r="Q381" s="339">
        <v>6.4358399999999998</v>
      </c>
      <c r="R381" s="340">
        <v>7718.9641300000003</v>
      </c>
      <c r="S381" s="7"/>
      <c r="T381" s="7"/>
      <c r="U381" s="7"/>
      <c r="V381" s="7"/>
      <c r="W381" s="7"/>
      <c r="X381" s="7"/>
      <c r="Y381" s="7"/>
      <c r="Z381" s="7"/>
      <c r="AA381" s="7"/>
      <c r="AB381" s="7"/>
    </row>
    <row r="382" spans="1:28" s="315" customFormat="1" x14ac:dyDescent="0.25">
      <c r="A382" s="341"/>
      <c r="B382" s="341"/>
      <c r="C382" s="341"/>
      <c r="D382" s="341"/>
      <c r="E382" s="342">
        <v>39</v>
      </c>
      <c r="F382" s="343">
        <v>8217.8131200000007</v>
      </c>
      <c r="G382" s="344">
        <v>14837.91547</v>
      </c>
      <c r="H382" s="344">
        <v>23055.728589999999</v>
      </c>
      <c r="I382" s="344">
        <v>50761.93447</v>
      </c>
      <c r="J382" s="344">
        <v>23145.780780000001</v>
      </c>
      <c r="K382" s="344">
        <v>73907.715249999994</v>
      </c>
      <c r="L382" s="344">
        <v>18891.007289999998</v>
      </c>
      <c r="M382" s="344">
        <v>35979.6976</v>
      </c>
      <c r="N382" s="344">
        <v>54870.704890000001</v>
      </c>
      <c r="O382" s="344">
        <v>151834.14872999999</v>
      </c>
      <c r="P382" s="344">
        <v>4041.8838999999998</v>
      </c>
      <c r="Q382" s="344">
        <v>2183.9426600000002</v>
      </c>
      <c r="R382" s="345">
        <v>6225.8265599999995</v>
      </c>
      <c r="S382" s="7"/>
      <c r="T382" s="7"/>
      <c r="U382" s="7"/>
      <c r="V382" s="7"/>
      <c r="W382" s="7"/>
      <c r="X382" s="7"/>
      <c r="Y382" s="7"/>
      <c r="Z382" s="7"/>
      <c r="AA382" s="7"/>
      <c r="AB382" s="7"/>
    </row>
    <row r="383" spans="1:28" s="315" customFormat="1" x14ac:dyDescent="0.25">
      <c r="A383" s="341"/>
      <c r="B383" s="341"/>
      <c r="C383" s="341"/>
      <c r="D383" s="341"/>
      <c r="E383" s="342">
        <v>52</v>
      </c>
      <c r="F383" s="343">
        <v>2451.80915</v>
      </c>
      <c r="G383" s="344">
        <v>2649.54925</v>
      </c>
      <c r="H383" s="344">
        <v>5101.3584000000001</v>
      </c>
      <c r="I383" s="344">
        <v>70784.555069999988</v>
      </c>
      <c r="J383" s="344">
        <v>19145.634870000002</v>
      </c>
      <c r="K383" s="344">
        <v>89930.189939999997</v>
      </c>
      <c r="L383" s="344">
        <v>29467.394929999999</v>
      </c>
      <c r="M383" s="344">
        <v>40343.264600000002</v>
      </c>
      <c r="N383" s="344">
        <v>69810.659530000004</v>
      </c>
      <c r="O383" s="344">
        <v>164842.20787000001</v>
      </c>
      <c r="P383" s="344">
        <v>5165.0952900000002</v>
      </c>
      <c r="Q383" s="344">
        <v>530.10117000000002</v>
      </c>
      <c r="R383" s="345">
        <v>5695.1964600000001</v>
      </c>
      <c r="S383" s="7"/>
      <c r="T383" s="7"/>
      <c r="U383" s="7"/>
      <c r="V383" s="7"/>
      <c r="W383" s="7"/>
      <c r="X383" s="7"/>
      <c r="Y383" s="7"/>
      <c r="Z383" s="7"/>
      <c r="AA383" s="7"/>
      <c r="AB383" s="7"/>
    </row>
    <row r="384" spans="1:28" s="315" customFormat="1" x14ac:dyDescent="0.25">
      <c r="A384" s="341"/>
      <c r="B384" s="341"/>
      <c r="C384" s="341"/>
      <c r="D384" s="341"/>
      <c r="E384" s="342">
        <v>90</v>
      </c>
      <c r="F384" s="343">
        <v>154.90996999999999</v>
      </c>
      <c r="G384" s="344">
        <v>8.9755800000000008</v>
      </c>
      <c r="H384" s="344">
        <v>163.88554999999999</v>
      </c>
      <c r="I384" s="344">
        <v>32575.457699999999</v>
      </c>
      <c r="J384" s="344">
        <v>8202.1746199999998</v>
      </c>
      <c r="K384" s="344">
        <v>40777.632319999997</v>
      </c>
      <c r="L384" s="344">
        <v>10686.394039999999</v>
      </c>
      <c r="M384" s="344">
        <v>16755.63825</v>
      </c>
      <c r="N384" s="344">
        <v>27442.032289999999</v>
      </c>
      <c r="O384" s="344">
        <v>68383.550159999999</v>
      </c>
      <c r="P384" s="344">
        <v>144.36094</v>
      </c>
      <c r="Q384" s="344">
        <v>363.10192000000001</v>
      </c>
      <c r="R384" s="345">
        <v>507.46285999999998</v>
      </c>
      <c r="S384" s="7"/>
      <c r="T384" s="7"/>
      <c r="U384" s="7"/>
      <c r="V384" s="7"/>
      <c r="W384" s="7"/>
      <c r="X384" s="7"/>
      <c r="Y384" s="7"/>
      <c r="Z384" s="7"/>
      <c r="AA384" s="7"/>
      <c r="AB384" s="7"/>
    </row>
    <row r="385" spans="1:28" s="315" customFormat="1" x14ac:dyDescent="0.25">
      <c r="A385" s="341"/>
      <c r="B385" s="341"/>
      <c r="C385" s="341"/>
      <c r="D385" s="341"/>
      <c r="E385" s="342">
        <v>109</v>
      </c>
      <c r="F385" s="343">
        <v>0</v>
      </c>
      <c r="G385" s="344">
        <v>0</v>
      </c>
      <c r="H385" s="344">
        <v>0</v>
      </c>
      <c r="I385" s="344">
        <v>40505.757600000004</v>
      </c>
      <c r="J385" s="344">
        <v>14046.23</v>
      </c>
      <c r="K385" s="344">
        <v>54551.9876</v>
      </c>
      <c r="L385" s="344">
        <v>9753.7314900000001</v>
      </c>
      <c r="M385" s="344">
        <v>19963.765510000001</v>
      </c>
      <c r="N385" s="344">
        <v>29717.496999999999</v>
      </c>
      <c r="O385" s="344">
        <v>84269.484599999996</v>
      </c>
      <c r="P385" s="344">
        <v>0</v>
      </c>
      <c r="Q385" s="344">
        <v>1.3604400000000001</v>
      </c>
      <c r="R385" s="345">
        <v>1.3604400000000001</v>
      </c>
      <c r="S385" s="7"/>
      <c r="T385" s="7"/>
      <c r="U385" s="7"/>
      <c r="V385" s="7"/>
      <c r="W385" s="7"/>
      <c r="X385" s="7"/>
      <c r="Y385" s="7"/>
      <c r="Z385" s="7"/>
      <c r="AA385" s="7"/>
      <c r="AB385" s="7"/>
    </row>
    <row r="386" spans="1:28" s="315" customFormat="1" x14ac:dyDescent="0.25">
      <c r="A386" s="341"/>
      <c r="B386" s="341"/>
      <c r="C386" s="341"/>
      <c r="D386" s="341"/>
      <c r="E386" s="342">
        <v>112</v>
      </c>
      <c r="F386" s="343">
        <v>494.70078999999998</v>
      </c>
      <c r="G386" s="344">
        <v>999.20864000000006</v>
      </c>
      <c r="H386" s="344">
        <v>1493.9094299999999</v>
      </c>
      <c r="I386" s="344">
        <v>58183.271049999996</v>
      </c>
      <c r="J386" s="344">
        <v>18684.55559</v>
      </c>
      <c r="K386" s="344">
        <v>76867.826639999999</v>
      </c>
      <c r="L386" s="344">
        <v>27732.29276</v>
      </c>
      <c r="M386" s="344">
        <v>21676.82418</v>
      </c>
      <c r="N386" s="344">
        <v>49409.11694</v>
      </c>
      <c r="O386" s="344">
        <v>127770.85301000001</v>
      </c>
      <c r="P386" s="344">
        <v>89.89885000000001</v>
      </c>
      <c r="Q386" s="344">
        <v>127.80513000000001</v>
      </c>
      <c r="R386" s="345">
        <v>217.70398</v>
      </c>
      <c r="S386" s="7"/>
      <c r="T386" s="7"/>
      <c r="U386" s="7"/>
      <c r="V386" s="7"/>
      <c r="W386" s="7"/>
      <c r="X386" s="7"/>
      <c r="Y386" s="7"/>
      <c r="Z386" s="7"/>
      <c r="AA386" s="7"/>
      <c r="AB386" s="7"/>
    </row>
    <row r="387" spans="1:28" s="315" customFormat="1" x14ac:dyDescent="0.25">
      <c r="A387" s="341"/>
      <c r="B387" s="341"/>
      <c r="C387" s="341"/>
      <c r="D387" s="336" t="s">
        <v>79</v>
      </c>
      <c r="E387" s="337">
        <v>56</v>
      </c>
      <c r="F387" s="338">
        <v>7180.17508</v>
      </c>
      <c r="G387" s="339">
        <v>2345.1933799999997</v>
      </c>
      <c r="H387" s="339">
        <v>9525.3684600000015</v>
      </c>
      <c r="I387" s="339">
        <v>50663.182500000003</v>
      </c>
      <c r="J387" s="339">
        <v>10095.55227</v>
      </c>
      <c r="K387" s="339">
        <v>60758.734770000003</v>
      </c>
      <c r="L387" s="339">
        <v>33009.692909999998</v>
      </c>
      <c r="M387" s="339">
        <v>16694.79666</v>
      </c>
      <c r="N387" s="339">
        <v>49704.489569999998</v>
      </c>
      <c r="O387" s="339">
        <v>119988.5928</v>
      </c>
      <c r="P387" s="339">
        <v>13651.224269999999</v>
      </c>
      <c r="Q387" s="339">
        <v>204.00659999999999</v>
      </c>
      <c r="R387" s="340">
        <v>13855.230869999999</v>
      </c>
      <c r="S387" s="7"/>
      <c r="T387" s="7"/>
      <c r="U387" s="7"/>
      <c r="V387" s="7"/>
      <c r="W387" s="7"/>
      <c r="X387" s="7"/>
      <c r="Y387" s="7"/>
      <c r="Z387" s="7"/>
      <c r="AA387" s="7"/>
      <c r="AB387" s="7"/>
    </row>
    <row r="388" spans="1:28" s="315" customFormat="1" x14ac:dyDescent="0.25">
      <c r="A388" s="341"/>
      <c r="B388" s="341"/>
      <c r="C388" s="341"/>
      <c r="D388" s="336" t="s">
        <v>55</v>
      </c>
      <c r="E388" s="337">
        <v>70</v>
      </c>
      <c r="F388" s="338">
        <v>165.89337</v>
      </c>
      <c r="G388" s="339">
        <v>83.80104</v>
      </c>
      <c r="H388" s="339">
        <v>249.69441</v>
      </c>
      <c r="I388" s="339">
        <v>22770.928520000001</v>
      </c>
      <c r="J388" s="339">
        <v>3636.8300800000002</v>
      </c>
      <c r="K388" s="339">
        <v>26407.758600000001</v>
      </c>
      <c r="L388" s="339">
        <v>8760.5573599999989</v>
      </c>
      <c r="M388" s="339">
        <v>5111.4093300000004</v>
      </c>
      <c r="N388" s="339">
        <v>13871.966689999999</v>
      </c>
      <c r="O388" s="339">
        <v>40529.419700000006</v>
      </c>
      <c r="P388" s="339">
        <v>1239.95803</v>
      </c>
      <c r="Q388" s="339">
        <v>432.87854999999996</v>
      </c>
      <c r="R388" s="340">
        <v>1672.8365800000001</v>
      </c>
      <c r="S388" s="7"/>
      <c r="T388" s="7"/>
      <c r="U388" s="7"/>
      <c r="V388" s="7"/>
      <c r="W388" s="7"/>
      <c r="X388" s="7"/>
      <c r="Y388" s="7"/>
      <c r="Z388" s="7"/>
      <c r="AA388" s="7"/>
      <c r="AB388" s="7"/>
    </row>
    <row r="389" spans="1:28" s="315" customFormat="1" x14ac:dyDescent="0.25">
      <c r="A389" s="341"/>
      <c r="B389" s="341"/>
      <c r="C389" s="341"/>
      <c r="D389" s="336" t="s">
        <v>279</v>
      </c>
      <c r="E389" s="337">
        <v>63</v>
      </c>
      <c r="F389" s="338">
        <v>2291.4068700000003</v>
      </c>
      <c r="G389" s="339">
        <v>6920.7985799999997</v>
      </c>
      <c r="H389" s="339">
        <v>9212.2054499999995</v>
      </c>
      <c r="I389" s="339">
        <v>41307.630229999995</v>
      </c>
      <c r="J389" s="339">
        <v>10392.853519999999</v>
      </c>
      <c r="K389" s="339">
        <v>51700.483749999999</v>
      </c>
      <c r="L389" s="339">
        <v>22832.320199999998</v>
      </c>
      <c r="M389" s="339">
        <v>17847.101730000002</v>
      </c>
      <c r="N389" s="339">
        <v>40679.421929999997</v>
      </c>
      <c r="O389" s="339">
        <v>101592.11112999999</v>
      </c>
      <c r="P389" s="339">
        <v>5867.1968299999999</v>
      </c>
      <c r="Q389" s="339">
        <v>58.211570000000002</v>
      </c>
      <c r="R389" s="340">
        <v>5925.4084000000003</v>
      </c>
      <c r="S389" s="7"/>
      <c r="T389" s="7"/>
      <c r="U389" s="7"/>
      <c r="V389" s="7"/>
      <c r="W389" s="7"/>
      <c r="X389" s="7"/>
      <c r="Y389" s="7"/>
      <c r="Z389" s="7"/>
      <c r="AA389" s="7"/>
      <c r="AB389" s="7"/>
    </row>
    <row r="390" spans="1:28" s="315" customFormat="1" x14ac:dyDescent="0.25">
      <c r="A390" s="341"/>
      <c r="B390" s="341"/>
      <c r="C390" s="341"/>
      <c r="D390" s="336" t="s">
        <v>56</v>
      </c>
      <c r="E390" s="337">
        <v>44</v>
      </c>
      <c r="F390" s="338">
        <v>4501.1723300000003</v>
      </c>
      <c r="G390" s="339">
        <v>23493.78584</v>
      </c>
      <c r="H390" s="339">
        <v>27994.958170000002</v>
      </c>
      <c r="I390" s="339">
        <v>55311.732509999994</v>
      </c>
      <c r="J390" s="339">
        <v>10083.71773</v>
      </c>
      <c r="K390" s="339">
        <v>65395.450240000006</v>
      </c>
      <c r="L390" s="339">
        <v>16669.256109999998</v>
      </c>
      <c r="M390" s="339">
        <v>15137.41683</v>
      </c>
      <c r="N390" s="339">
        <v>31806.67294</v>
      </c>
      <c r="O390" s="339">
        <v>125197.08134999999</v>
      </c>
      <c r="P390" s="339">
        <v>272.92592999999999</v>
      </c>
      <c r="Q390" s="339">
        <v>168.56984</v>
      </c>
      <c r="R390" s="340">
        <v>441.49576999999999</v>
      </c>
      <c r="S390" s="7"/>
      <c r="T390" s="7"/>
      <c r="U390" s="7"/>
      <c r="V390" s="7"/>
      <c r="W390" s="7"/>
      <c r="X390" s="7"/>
      <c r="Y390" s="7"/>
      <c r="Z390" s="7"/>
      <c r="AA390" s="7"/>
      <c r="AB390" s="7"/>
    </row>
    <row r="391" spans="1:28" s="315" customFormat="1" x14ac:dyDescent="0.25">
      <c r="A391" s="341"/>
      <c r="B391" s="341"/>
      <c r="C391" s="341"/>
      <c r="D391" s="341"/>
      <c r="E391" s="342">
        <v>74</v>
      </c>
      <c r="F391" s="343">
        <v>194.53407999999999</v>
      </c>
      <c r="G391" s="344">
        <v>389.86498999999998</v>
      </c>
      <c r="H391" s="344">
        <v>584.39906999999994</v>
      </c>
      <c r="I391" s="344">
        <v>33110.896329999996</v>
      </c>
      <c r="J391" s="344">
        <v>4848.8120099999996</v>
      </c>
      <c r="K391" s="344">
        <v>37959.708340000005</v>
      </c>
      <c r="L391" s="344">
        <v>12259.197550000001</v>
      </c>
      <c r="M391" s="344">
        <v>6380.8122899999998</v>
      </c>
      <c r="N391" s="344">
        <v>18640.009839999999</v>
      </c>
      <c r="O391" s="344">
        <v>57184.117250000003</v>
      </c>
      <c r="P391" s="344">
        <v>10678.591779999999</v>
      </c>
      <c r="Q391" s="344">
        <v>96.918189999999996</v>
      </c>
      <c r="R391" s="345">
        <v>10775.509970000001</v>
      </c>
      <c r="S391" s="7"/>
      <c r="T391" s="7"/>
      <c r="U391" s="7"/>
      <c r="V391" s="7"/>
      <c r="W391" s="7"/>
      <c r="X391" s="7"/>
      <c r="Y391" s="7"/>
      <c r="Z391" s="7"/>
      <c r="AA391" s="7"/>
      <c r="AB391" s="7"/>
    </row>
    <row r="392" spans="1:28" s="315" customFormat="1" x14ac:dyDescent="0.25">
      <c r="A392" s="341"/>
      <c r="B392" s="341"/>
      <c r="C392" s="341"/>
      <c r="D392" s="341"/>
      <c r="E392" s="342">
        <v>107</v>
      </c>
      <c r="F392" s="343">
        <v>59.226879999999994</v>
      </c>
      <c r="G392" s="344">
        <v>71.504059999999996</v>
      </c>
      <c r="H392" s="344">
        <v>130.73094</v>
      </c>
      <c r="I392" s="344">
        <v>20499.594370000003</v>
      </c>
      <c r="J392" s="344">
        <v>6021.1638300000004</v>
      </c>
      <c r="K392" s="344">
        <v>26520.7582</v>
      </c>
      <c r="L392" s="344">
        <v>5598.4829500000005</v>
      </c>
      <c r="M392" s="344">
        <v>28924.856159999999</v>
      </c>
      <c r="N392" s="344">
        <v>34523.339110000001</v>
      </c>
      <c r="O392" s="344">
        <v>61174.828249999999</v>
      </c>
      <c r="P392" s="344">
        <v>0</v>
      </c>
      <c r="Q392" s="344">
        <v>0.18938999999999998</v>
      </c>
      <c r="R392" s="345">
        <v>0.18938999999999998</v>
      </c>
      <c r="S392" s="7"/>
      <c r="T392" s="7"/>
      <c r="U392" s="7"/>
      <c r="V392" s="7"/>
      <c r="W392" s="7"/>
      <c r="X392" s="7"/>
      <c r="Y392" s="7"/>
      <c r="Z392" s="7"/>
      <c r="AA392" s="7"/>
      <c r="AB392" s="7"/>
    </row>
    <row r="393" spans="1:28" s="315" customFormat="1" x14ac:dyDescent="0.25">
      <c r="A393" s="341"/>
      <c r="B393" s="341"/>
      <c r="C393" s="341"/>
      <c r="D393" s="336" t="s">
        <v>54</v>
      </c>
      <c r="E393" s="337">
        <v>96</v>
      </c>
      <c r="F393" s="338">
        <v>2650.44328</v>
      </c>
      <c r="G393" s="339">
        <v>4575.5757999999996</v>
      </c>
      <c r="H393" s="339">
        <v>7226.01908</v>
      </c>
      <c r="I393" s="339">
        <v>25874.258280000002</v>
      </c>
      <c r="J393" s="339">
        <v>9750.0003500000003</v>
      </c>
      <c r="K393" s="339">
        <v>35624.258630000004</v>
      </c>
      <c r="L393" s="339">
        <v>11935.141320000001</v>
      </c>
      <c r="M393" s="339">
        <v>9206.1082999999999</v>
      </c>
      <c r="N393" s="339">
        <v>21141.249620000002</v>
      </c>
      <c r="O393" s="339">
        <v>63991.527329999997</v>
      </c>
      <c r="P393" s="339">
        <v>76425.327940000003</v>
      </c>
      <c r="Q393" s="339">
        <v>353.79364000000004</v>
      </c>
      <c r="R393" s="340">
        <v>76779.121579999992</v>
      </c>
      <c r="S393" s="7"/>
      <c r="T393" s="7"/>
      <c r="U393" s="7"/>
      <c r="V393" s="7"/>
      <c r="W393" s="7"/>
      <c r="X393" s="7"/>
      <c r="Y393" s="7"/>
      <c r="Z393" s="7"/>
      <c r="AA393" s="7"/>
      <c r="AB393" s="7"/>
    </row>
    <row r="394" spans="1:28" s="315" customFormat="1" x14ac:dyDescent="0.25">
      <c r="A394" s="341"/>
      <c r="B394" s="341"/>
      <c r="C394" s="341"/>
      <c r="D394" s="336" t="s">
        <v>72</v>
      </c>
      <c r="E394" s="337">
        <v>69</v>
      </c>
      <c r="F394" s="338">
        <v>430.84209999999996</v>
      </c>
      <c r="G394" s="339">
        <v>1033.60697</v>
      </c>
      <c r="H394" s="339">
        <v>1464.4490700000001</v>
      </c>
      <c r="I394" s="339">
        <v>49727.992100000003</v>
      </c>
      <c r="J394" s="339">
        <v>10549.823990000001</v>
      </c>
      <c r="K394" s="339">
        <v>60277.81609</v>
      </c>
      <c r="L394" s="339">
        <v>12969.64918</v>
      </c>
      <c r="M394" s="339">
        <v>12225.75635</v>
      </c>
      <c r="N394" s="339">
        <v>25195.40553</v>
      </c>
      <c r="O394" s="339">
        <v>86937.670689999999</v>
      </c>
      <c r="P394" s="339">
        <v>4163.40103</v>
      </c>
      <c r="Q394" s="339">
        <v>136.79291000000001</v>
      </c>
      <c r="R394" s="340">
        <v>4300.1939400000001</v>
      </c>
      <c r="S394" s="7"/>
      <c r="T394" s="7"/>
      <c r="U394" s="7"/>
      <c r="V394" s="7"/>
      <c r="W394" s="7"/>
      <c r="X394" s="7"/>
      <c r="Y394" s="7"/>
      <c r="Z394" s="7"/>
      <c r="AA394" s="7"/>
      <c r="AB394" s="7"/>
    </row>
    <row r="395" spans="1:28" s="315" customFormat="1" x14ac:dyDescent="0.25">
      <c r="A395" s="341"/>
      <c r="B395" s="336" t="s">
        <v>17</v>
      </c>
      <c r="C395" s="336" t="s">
        <v>284</v>
      </c>
      <c r="D395" s="336" t="s">
        <v>285</v>
      </c>
      <c r="E395" s="337">
        <v>82</v>
      </c>
      <c r="F395" s="338">
        <v>13907.532300000001</v>
      </c>
      <c r="G395" s="339">
        <v>193.86107999999999</v>
      </c>
      <c r="H395" s="339">
        <v>14101.393380000001</v>
      </c>
      <c r="I395" s="339">
        <v>16260.47926</v>
      </c>
      <c r="J395" s="339">
        <v>1765.4972</v>
      </c>
      <c r="K395" s="339">
        <v>18025.976460000002</v>
      </c>
      <c r="L395" s="339">
        <v>6770.4331600000005</v>
      </c>
      <c r="M395" s="339">
        <v>2308.0063599999999</v>
      </c>
      <c r="N395" s="339">
        <v>9078.4395199999999</v>
      </c>
      <c r="O395" s="339">
        <v>41205.809359999999</v>
      </c>
      <c r="P395" s="339">
        <v>14105.378630000001</v>
      </c>
      <c r="Q395" s="339">
        <v>1.4272799999999999</v>
      </c>
      <c r="R395" s="340">
        <v>14106.805910000001</v>
      </c>
      <c r="S395" s="7"/>
      <c r="T395" s="7"/>
      <c r="U395" s="7"/>
      <c r="V395" s="7"/>
      <c r="W395" s="7"/>
      <c r="X395" s="7"/>
      <c r="Y395" s="7"/>
      <c r="Z395" s="7"/>
      <c r="AA395" s="7"/>
      <c r="AB395" s="7"/>
    </row>
    <row r="396" spans="1:28" s="315" customFormat="1" x14ac:dyDescent="0.25">
      <c r="A396" s="341"/>
      <c r="B396" s="336" t="s">
        <v>21</v>
      </c>
      <c r="C396" s="336" t="s">
        <v>21</v>
      </c>
      <c r="D396" s="336" t="s">
        <v>297</v>
      </c>
      <c r="E396" s="337">
        <v>100</v>
      </c>
      <c r="F396" s="338">
        <v>1805.9190599999999</v>
      </c>
      <c r="G396" s="339">
        <v>3741.80348</v>
      </c>
      <c r="H396" s="339">
        <v>5547.7225399999998</v>
      </c>
      <c r="I396" s="339">
        <v>22564.719980000002</v>
      </c>
      <c r="J396" s="339">
        <v>2419.2683099999999</v>
      </c>
      <c r="K396" s="339">
        <v>24983.988289999998</v>
      </c>
      <c r="L396" s="339">
        <v>3136.02738</v>
      </c>
      <c r="M396" s="339">
        <v>3626.7584200000001</v>
      </c>
      <c r="N396" s="339">
        <v>6762.7857999999997</v>
      </c>
      <c r="O396" s="339">
        <v>37294.496630000001</v>
      </c>
      <c r="P396" s="339">
        <v>12520.57332</v>
      </c>
      <c r="Q396" s="339">
        <v>210.42747</v>
      </c>
      <c r="R396" s="340">
        <v>12731.000789999998</v>
      </c>
      <c r="S396" s="7"/>
      <c r="T396" s="7"/>
      <c r="U396" s="7"/>
      <c r="V396" s="7"/>
      <c r="W396" s="7"/>
      <c r="X396" s="7"/>
      <c r="Y396" s="7"/>
      <c r="Z396" s="7"/>
      <c r="AA396" s="7"/>
      <c r="AB396" s="7"/>
    </row>
    <row r="397" spans="1:28" s="315" customFormat="1" x14ac:dyDescent="0.25">
      <c r="A397" s="341"/>
      <c r="B397" s="341"/>
      <c r="C397" s="341"/>
      <c r="D397" s="336" t="s">
        <v>21</v>
      </c>
      <c r="E397" s="337">
        <v>43</v>
      </c>
      <c r="F397" s="338">
        <v>19334.24653</v>
      </c>
      <c r="G397" s="339">
        <v>3943.49242</v>
      </c>
      <c r="H397" s="339">
        <v>23277.738949999999</v>
      </c>
      <c r="I397" s="339">
        <v>33041.215989999997</v>
      </c>
      <c r="J397" s="339">
        <v>7043.8055899999999</v>
      </c>
      <c r="K397" s="339">
        <v>40085.021580000001</v>
      </c>
      <c r="L397" s="339">
        <v>14616.952660000001</v>
      </c>
      <c r="M397" s="339">
        <v>15623.272439999999</v>
      </c>
      <c r="N397" s="339">
        <v>30240.225100000003</v>
      </c>
      <c r="O397" s="339">
        <v>93602.985629999996</v>
      </c>
      <c r="P397" s="339">
        <v>70983.379079999999</v>
      </c>
      <c r="Q397" s="339">
        <v>847.37225999999998</v>
      </c>
      <c r="R397" s="340">
        <v>71830.751340000003</v>
      </c>
      <c r="S397" s="7"/>
      <c r="T397" s="7"/>
      <c r="U397" s="7"/>
      <c r="V397" s="7"/>
      <c r="W397" s="7"/>
      <c r="X397" s="7"/>
      <c r="Y397" s="7"/>
      <c r="Z397" s="7"/>
      <c r="AA397" s="7"/>
      <c r="AB397" s="7"/>
    </row>
    <row r="398" spans="1:28" s="315" customFormat="1" x14ac:dyDescent="0.25">
      <c r="A398" s="341"/>
      <c r="B398" s="341"/>
      <c r="C398" s="336" t="s">
        <v>300</v>
      </c>
      <c r="D398" s="336" t="s">
        <v>300</v>
      </c>
      <c r="E398" s="337">
        <v>73</v>
      </c>
      <c r="F398" s="338">
        <v>627.1039300000001</v>
      </c>
      <c r="G398" s="339">
        <v>716.75356999999997</v>
      </c>
      <c r="H398" s="339">
        <v>1343.8575000000001</v>
      </c>
      <c r="I398" s="339">
        <v>8600.4883399999999</v>
      </c>
      <c r="J398" s="339">
        <v>1504.4297799999999</v>
      </c>
      <c r="K398" s="339">
        <v>10104.918119999998</v>
      </c>
      <c r="L398" s="339">
        <v>4815.2261600000002</v>
      </c>
      <c r="M398" s="339">
        <v>2167.3904600000001</v>
      </c>
      <c r="N398" s="339">
        <v>6982.6166199999998</v>
      </c>
      <c r="O398" s="339">
        <v>18431.392239999997</v>
      </c>
      <c r="P398" s="339">
        <v>37246.26599</v>
      </c>
      <c r="Q398" s="339">
        <v>1.3156300000000001</v>
      </c>
      <c r="R398" s="340">
        <v>37247.581619999997</v>
      </c>
      <c r="S398" s="7"/>
      <c r="T398" s="7"/>
      <c r="U398" s="7"/>
      <c r="V398" s="7"/>
      <c r="W398" s="7"/>
      <c r="X398" s="7"/>
      <c r="Y398" s="7"/>
      <c r="Z398" s="7"/>
      <c r="AA398" s="7"/>
      <c r="AB398" s="7"/>
    </row>
    <row r="399" spans="1:28" s="315" customFormat="1" x14ac:dyDescent="0.25">
      <c r="A399" s="341"/>
      <c r="B399" s="336" t="s">
        <v>22</v>
      </c>
      <c r="C399" s="336" t="s">
        <v>303</v>
      </c>
      <c r="D399" s="336" t="s">
        <v>304</v>
      </c>
      <c r="E399" s="337">
        <v>76</v>
      </c>
      <c r="F399" s="338">
        <v>27055.404469999998</v>
      </c>
      <c r="G399" s="339">
        <v>5439.8852100000004</v>
      </c>
      <c r="H399" s="339">
        <v>32495.289679999998</v>
      </c>
      <c r="I399" s="339">
        <v>24059.070829999997</v>
      </c>
      <c r="J399" s="339">
        <v>5965.5447300000005</v>
      </c>
      <c r="K399" s="339">
        <v>30024.615559999998</v>
      </c>
      <c r="L399" s="339">
        <v>10040.685810000001</v>
      </c>
      <c r="M399" s="339">
        <v>4851.3155099999994</v>
      </c>
      <c r="N399" s="339">
        <v>14892.001319999999</v>
      </c>
      <c r="O399" s="339">
        <v>77411.906560000003</v>
      </c>
      <c r="P399" s="339">
        <v>4849.2977499999997</v>
      </c>
      <c r="Q399" s="339">
        <v>0.40082999999999996</v>
      </c>
      <c r="R399" s="340">
        <v>4849.6985800000002</v>
      </c>
      <c r="S399" s="7"/>
      <c r="T399" s="7"/>
      <c r="U399" s="7"/>
      <c r="V399" s="7"/>
      <c r="W399" s="7"/>
      <c r="X399" s="7"/>
      <c r="Y399" s="7"/>
      <c r="Z399" s="7"/>
      <c r="AA399" s="7"/>
      <c r="AB399" s="7"/>
    </row>
    <row r="400" spans="1:28" s="315" customFormat="1" x14ac:dyDescent="0.25">
      <c r="A400" s="341"/>
      <c r="B400" s="336" t="s">
        <v>305</v>
      </c>
      <c r="C400" s="336" t="s">
        <v>305</v>
      </c>
      <c r="D400" s="336" t="s">
        <v>311</v>
      </c>
      <c r="E400" s="337">
        <v>99</v>
      </c>
      <c r="F400" s="338">
        <v>5867.00144</v>
      </c>
      <c r="G400" s="339">
        <v>2373.8302899999999</v>
      </c>
      <c r="H400" s="339">
        <v>8240.8317299999999</v>
      </c>
      <c r="I400" s="339">
        <v>16208.32172</v>
      </c>
      <c r="J400" s="339">
        <v>788.05707999999993</v>
      </c>
      <c r="K400" s="339">
        <v>16996.378800000002</v>
      </c>
      <c r="L400" s="339">
        <v>33527.98674</v>
      </c>
      <c r="M400" s="339">
        <v>1281.9371299999998</v>
      </c>
      <c r="N400" s="339">
        <v>34809.923869999999</v>
      </c>
      <c r="O400" s="339">
        <v>60047.134399999995</v>
      </c>
      <c r="P400" s="339">
        <v>10887.42167</v>
      </c>
      <c r="Q400" s="339">
        <v>0.85811000000000004</v>
      </c>
      <c r="R400" s="340">
        <v>10888.279779999999</v>
      </c>
      <c r="S400" s="7"/>
      <c r="T400" s="7"/>
      <c r="U400" s="7"/>
      <c r="V400" s="7"/>
      <c r="W400" s="7"/>
      <c r="X400" s="7"/>
      <c r="Y400" s="7"/>
      <c r="Z400" s="7"/>
      <c r="AA400" s="7"/>
      <c r="AB400" s="7"/>
    </row>
    <row r="401" spans="1:28" s="315" customFormat="1" x14ac:dyDescent="0.25">
      <c r="A401" s="341"/>
      <c r="B401" s="336" t="s">
        <v>24</v>
      </c>
      <c r="C401" s="336" t="s">
        <v>24</v>
      </c>
      <c r="D401" s="336" t="s">
        <v>24</v>
      </c>
      <c r="E401" s="337">
        <v>68</v>
      </c>
      <c r="F401" s="338">
        <v>18910.496609999998</v>
      </c>
      <c r="G401" s="339">
        <v>1537.47444</v>
      </c>
      <c r="H401" s="339">
        <v>20447.97105</v>
      </c>
      <c r="I401" s="339">
        <v>38112.582170000001</v>
      </c>
      <c r="J401" s="339">
        <v>12299.14241</v>
      </c>
      <c r="K401" s="339">
        <v>50411.724579999995</v>
      </c>
      <c r="L401" s="339">
        <v>11491.240159999999</v>
      </c>
      <c r="M401" s="339">
        <v>13024.059369999999</v>
      </c>
      <c r="N401" s="339">
        <v>24515.29953</v>
      </c>
      <c r="O401" s="339">
        <v>95374.995159999991</v>
      </c>
      <c r="P401" s="339">
        <v>2243.6599200000001</v>
      </c>
      <c r="Q401" s="339">
        <v>1.92475</v>
      </c>
      <c r="R401" s="340">
        <v>2245.5846699999997</v>
      </c>
      <c r="S401" s="7"/>
      <c r="T401" s="7"/>
      <c r="U401" s="7"/>
      <c r="V401" s="7"/>
      <c r="W401" s="7"/>
      <c r="X401" s="7"/>
      <c r="Y401" s="7"/>
      <c r="Z401" s="7"/>
      <c r="AA401" s="7"/>
      <c r="AB401" s="7"/>
    </row>
    <row r="402" spans="1:28" s="315" customFormat="1" x14ac:dyDescent="0.25">
      <c r="A402" s="341"/>
      <c r="B402" s="336" t="s">
        <v>26</v>
      </c>
      <c r="C402" s="336" t="s">
        <v>314</v>
      </c>
      <c r="D402" s="336" t="s">
        <v>316</v>
      </c>
      <c r="E402" s="337">
        <v>85</v>
      </c>
      <c r="F402" s="338">
        <v>8014.22541</v>
      </c>
      <c r="G402" s="339">
        <v>359.31727000000001</v>
      </c>
      <c r="H402" s="339">
        <v>8373.5426800000005</v>
      </c>
      <c r="I402" s="339">
        <v>15562.91956</v>
      </c>
      <c r="J402" s="339">
        <v>2106.5031899999999</v>
      </c>
      <c r="K402" s="339">
        <v>17669.422750000002</v>
      </c>
      <c r="L402" s="339">
        <v>5987.3177400000004</v>
      </c>
      <c r="M402" s="339">
        <v>1661.35733</v>
      </c>
      <c r="N402" s="339">
        <v>7648.6750700000002</v>
      </c>
      <c r="O402" s="339">
        <v>33691.640500000001</v>
      </c>
      <c r="P402" s="339">
        <v>17252.376960000001</v>
      </c>
      <c r="Q402" s="339">
        <v>14.8924</v>
      </c>
      <c r="R402" s="340">
        <v>17267.269359999998</v>
      </c>
      <c r="S402" s="7"/>
      <c r="T402" s="7"/>
      <c r="U402" s="7"/>
      <c r="V402" s="7"/>
      <c r="W402" s="7"/>
      <c r="X402" s="7"/>
      <c r="Y402" s="7"/>
      <c r="Z402" s="7"/>
      <c r="AA402" s="7"/>
      <c r="AB402" s="7"/>
    </row>
    <row r="403" spans="1:28" s="315" customFormat="1" x14ac:dyDescent="0.25">
      <c r="A403" s="336" t="s">
        <v>320</v>
      </c>
      <c r="B403" s="336" t="s">
        <v>3</v>
      </c>
      <c r="C403" s="336" t="s">
        <v>201</v>
      </c>
      <c r="D403" s="336" t="s">
        <v>201</v>
      </c>
      <c r="E403" s="337">
        <v>143</v>
      </c>
      <c r="F403" s="338">
        <v>11293.619269999999</v>
      </c>
      <c r="G403" s="339">
        <v>6090.4192499999999</v>
      </c>
      <c r="H403" s="339">
        <v>17384.038519999998</v>
      </c>
      <c r="I403" s="339">
        <v>88009.187260000006</v>
      </c>
      <c r="J403" s="339">
        <v>15812.34973</v>
      </c>
      <c r="K403" s="339">
        <v>103821.53698999999</v>
      </c>
      <c r="L403" s="339">
        <v>41725.386859999999</v>
      </c>
      <c r="M403" s="339">
        <v>8739.35124</v>
      </c>
      <c r="N403" s="339">
        <v>50464.738100000002</v>
      </c>
      <c r="O403" s="339">
        <v>171670.31361000001</v>
      </c>
      <c r="P403" s="339">
        <v>239661.39421999999</v>
      </c>
      <c r="Q403" s="339">
        <v>1524.8383700000002</v>
      </c>
      <c r="R403" s="340">
        <v>241186.23259</v>
      </c>
      <c r="S403" s="7"/>
      <c r="T403" s="7"/>
      <c r="U403" s="7"/>
      <c r="V403" s="7"/>
      <c r="W403" s="7"/>
      <c r="X403" s="7"/>
      <c r="Y403" s="7"/>
      <c r="Z403" s="7"/>
      <c r="AA403" s="7"/>
      <c r="AB403" s="7"/>
    </row>
    <row r="404" spans="1:28" s="315" customFormat="1" x14ac:dyDescent="0.25">
      <c r="A404" s="341"/>
      <c r="B404" s="341"/>
      <c r="C404" s="336" t="s">
        <v>204</v>
      </c>
      <c r="D404" s="336" t="s">
        <v>205</v>
      </c>
      <c r="E404" s="337">
        <v>104</v>
      </c>
      <c r="F404" s="338">
        <v>11947.08318</v>
      </c>
      <c r="G404" s="339">
        <v>5338.1926599999997</v>
      </c>
      <c r="H404" s="339">
        <v>17285.275839999998</v>
      </c>
      <c r="I404" s="339">
        <v>51606.124490000002</v>
      </c>
      <c r="J404" s="339">
        <v>11280.265300000001</v>
      </c>
      <c r="K404" s="339">
        <v>62886.389790000001</v>
      </c>
      <c r="L404" s="339">
        <v>25393.871760000002</v>
      </c>
      <c r="M404" s="339">
        <v>8440.78629</v>
      </c>
      <c r="N404" s="339">
        <v>33834.658049999998</v>
      </c>
      <c r="O404" s="339">
        <v>114006.32368</v>
      </c>
      <c r="P404" s="339">
        <v>263203.48781999998</v>
      </c>
      <c r="Q404" s="339">
        <v>10834.90956</v>
      </c>
      <c r="R404" s="340">
        <v>274038.39737999998</v>
      </c>
      <c r="S404" s="7"/>
      <c r="T404" s="7"/>
      <c r="U404" s="7"/>
      <c r="V404" s="7"/>
      <c r="W404" s="7"/>
      <c r="X404" s="7"/>
      <c r="Y404" s="7"/>
      <c r="Z404" s="7"/>
      <c r="AA404" s="7"/>
      <c r="AB404" s="7"/>
    </row>
    <row r="405" spans="1:28" s="315" customFormat="1" x14ac:dyDescent="0.25">
      <c r="A405" s="341"/>
      <c r="B405" s="336" t="s">
        <v>5</v>
      </c>
      <c r="C405" s="336" t="s">
        <v>5</v>
      </c>
      <c r="D405" s="336" t="s">
        <v>5</v>
      </c>
      <c r="E405" s="337">
        <v>80</v>
      </c>
      <c r="F405" s="338">
        <v>395616.83411</v>
      </c>
      <c r="G405" s="339">
        <v>85685.84534</v>
      </c>
      <c r="H405" s="339">
        <v>481302.67945</v>
      </c>
      <c r="I405" s="339">
        <v>97571.084499999997</v>
      </c>
      <c r="J405" s="339">
        <v>58115.438950000003</v>
      </c>
      <c r="K405" s="339">
        <v>155686.52344999998</v>
      </c>
      <c r="L405" s="339">
        <v>23846.342339999999</v>
      </c>
      <c r="M405" s="339">
        <v>28476.438679999999</v>
      </c>
      <c r="N405" s="339">
        <v>52322.781020000002</v>
      </c>
      <c r="O405" s="339">
        <v>689311.98391999991</v>
      </c>
      <c r="P405" s="339">
        <v>437418.87354</v>
      </c>
      <c r="Q405" s="339">
        <v>56747.998100000004</v>
      </c>
      <c r="R405" s="340">
        <v>494166.87163999997</v>
      </c>
      <c r="S405" s="7"/>
      <c r="T405" s="7"/>
      <c r="U405" s="7"/>
      <c r="V405" s="7"/>
      <c r="W405" s="7"/>
      <c r="X405" s="7"/>
      <c r="Y405" s="7"/>
      <c r="Z405" s="7"/>
      <c r="AA405" s="7"/>
      <c r="AB405" s="7"/>
    </row>
    <row r="406" spans="1:28" s="315" customFormat="1" x14ac:dyDescent="0.25">
      <c r="A406" s="341"/>
      <c r="B406" s="341"/>
      <c r="C406" s="341"/>
      <c r="D406" s="341"/>
      <c r="E406" s="342">
        <v>178</v>
      </c>
      <c r="F406" s="343">
        <v>22842.935730000001</v>
      </c>
      <c r="G406" s="344">
        <v>4994.1527800000003</v>
      </c>
      <c r="H406" s="344">
        <v>27837.088510000001</v>
      </c>
      <c r="I406" s="344">
        <v>23925.058579999997</v>
      </c>
      <c r="J406" s="344">
        <v>18784.70147</v>
      </c>
      <c r="K406" s="344">
        <v>42709.760049999997</v>
      </c>
      <c r="L406" s="344">
        <v>8480.3198300000004</v>
      </c>
      <c r="M406" s="344">
        <v>8092.8857900000003</v>
      </c>
      <c r="N406" s="344">
        <v>16573.205620000001</v>
      </c>
      <c r="O406" s="344">
        <v>87120.054180000006</v>
      </c>
      <c r="P406" s="344">
        <v>224011.61343</v>
      </c>
      <c r="Q406" s="344">
        <v>16421.15192</v>
      </c>
      <c r="R406" s="345">
        <v>240432.76535</v>
      </c>
      <c r="S406" s="7"/>
      <c r="T406" s="7"/>
      <c r="U406" s="7"/>
      <c r="V406" s="7"/>
      <c r="W406" s="7"/>
      <c r="X406" s="7"/>
      <c r="Y406" s="7"/>
      <c r="Z406" s="7"/>
      <c r="AA406" s="7"/>
      <c r="AB406" s="7"/>
    </row>
    <row r="407" spans="1:28" s="315" customFormat="1" x14ac:dyDescent="0.25">
      <c r="A407" s="341"/>
      <c r="B407" s="341"/>
      <c r="C407" s="341"/>
      <c r="D407" s="336" t="s">
        <v>209</v>
      </c>
      <c r="E407" s="337">
        <v>179</v>
      </c>
      <c r="F407" s="338">
        <v>29851.616269999999</v>
      </c>
      <c r="G407" s="339">
        <v>20436.023819999999</v>
      </c>
      <c r="H407" s="339">
        <v>50287.640090000001</v>
      </c>
      <c r="I407" s="339">
        <v>64692.838499999998</v>
      </c>
      <c r="J407" s="339">
        <v>45412.62758</v>
      </c>
      <c r="K407" s="339">
        <v>110105.46608</v>
      </c>
      <c r="L407" s="339">
        <v>37089.194040000002</v>
      </c>
      <c r="M407" s="339">
        <v>35604.061840000002</v>
      </c>
      <c r="N407" s="339">
        <v>72693.255879999997</v>
      </c>
      <c r="O407" s="339">
        <v>233086.36205000003</v>
      </c>
      <c r="P407" s="339">
        <v>221216.0379</v>
      </c>
      <c r="Q407" s="339">
        <v>40442.557249999998</v>
      </c>
      <c r="R407" s="340">
        <v>261658.59515000001</v>
      </c>
      <c r="S407" s="7"/>
      <c r="T407" s="7"/>
      <c r="U407" s="7"/>
      <c r="V407" s="7"/>
      <c r="W407" s="7"/>
      <c r="X407" s="7"/>
      <c r="Y407" s="7"/>
      <c r="Z407" s="7"/>
      <c r="AA407" s="7"/>
      <c r="AB407" s="7"/>
    </row>
    <row r="408" spans="1:28" s="315" customFormat="1" x14ac:dyDescent="0.25">
      <c r="A408" s="341"/>
      <c r="B408" s="341"/>
      <c r="C408" s="341"/>
      <c r="D408" s="336" t="s">
        <v>210</v>
      </c>
      <c r="E408" s="337">
        <v>344</v>
      </c>
      <c r="F408" s="338">
        <v>2616.9825499999997</v>
      </c>
      <c r="G408" s="339">
        <v>5961.6313099999998</v>
      </c>
      <c r="H408" s="339">
        <v>8578.6138599999995</v>
      </c>
      <c r="I408" s="339">
        <v>26323.2716</v>
      </c>
      <c r="J408" s="339">
        <v>20615.576719999997</v>
      </c>
      <c r="K408" s="339">
        <v>46938.848319999997</v>
      </c>
      <c r="L408" s="339">
        <v>7259.9022000000004</v>
      </c>
      <c r="M408" s="339">
        <v>6825.46875</v>
      </c>
      <c r="N408" s="339">
        <v>14085.370949999999</v>
      </c>
      <c r="O408" s="339">
        <v>69602.833129999999</v>
      </c>
      <c r="P408" s="339">
        <v>97568.521400000012</v>
      </c>
      <c r="Q408" s="339">
        <v>111.23253</v>
      </c>
      <c r="R408" s="340">
        <v>97679.753930000006</v>
      </c>
      <c r="S408" s="7"/>
      <c r="T408" s="7"/>
      <c r="U408" s="7"/>
      <c r="V408" s="7"/>
      <c r="W408" s="7"/>
      <c r="X408" s="7"/>
      <c r="Y408" s="7"/>
      <c r="Z408" s="7"/>
      <c r="AA408" s="7"/>
      <c r="AB408" s="7"/>
    </row>
    <row r="409" spans="1:28" s="315" customFormat="1" x14ac:dyDescent="0.25">
      <c r="A409" s="341"/>
      <c r="B409" s="341"/>
      <c r="C409" s="341"/>
      <c r="D409" s="336" t="s">
        <v>211</v>
      </c>
      <c r="E409" s="337">
        <v>377</v>
      </c>
      <c r="F409" s="338">
        <v>448.84196000000003</v>
      </c>
      <c r="G409" s="339">
        <v>93.885619999999989</v>
      </c>
      <c r="H409" s="339">
        <v>542.72757999999999</v>
      </c>
      <c r="I409" s="339">
        <v>23851.778549999999</v>
      </c>
      <c r="J409" s="339">
        <v>10164.491739999999</v>
      </c>
      <c r="K409" s="339">
        <v>34016.27029</v>
      </c>
      <c r="L409" s="339">
        <v>6176.8621299999995</v>
      </c>
      <c r="M409" s="339">
        <v>3973.23344</v>
      </c>
      <c r="N409" s="339">
        <v>10150.095569999999</v>
      </c>
      <c r="O409" s="339">
        <v>44709.093439999997</v>
      </c>
      <c r="P409" s="339">
        <v>84530.369420000003</v>
      </c>
      <c r="Q409" s="339">
        <v>0</v>
      </c>
      <c r="R409" s="340">
        <v>84530.369420000003</v>
      </c>
      <c r="S409" s="7"/>
      <c r="T409" s="7"/>
      <c r="U409" s="7"/>
      <c r="V409" s="7"/>
      <c r="W409" s="7"/>
      <c r="X409" s="7"/>
      <c r="Y409" s="7"/>
      <c r="Z409" s="7"/>
      <c r="AA409" s="7"/>
      <c r="AB409" s="7"/>
    </row>
    <row r="410" spans="1:28" s="315" customFormat="1" x14ac:dyDescent="0.25">
      <c r="A410" s="341"/>
      <c r="B410" s="341"/>
      <c r="C410" s="341"/>
      <c r="D410" s="336" t="s">
        <v>62</v>
      </c>
      <c r="E410" s="337">
        <v>298</v>
      </c>
      <c r="F410" s="338">
        <v>2109.0642699999999</v>
      </c>
      <c r="G410" s="339">
        <v>470.24063000000001</v>
      </c>
      <c r="H410" s="339">
        <v>2579.3049000000001</v>
      </c>
      <c r="I410" s="339">
        <v>23896.316309999998</v>
      </c>
      <c r="J410" s="339">
        <v>7527.4200899999996</v>
      </c>
      <c r="K410" s="339">
        <v>31423.736399999998</v>
      </c>
      <c r="L410" s="339">
        <v>4766.8723899999995</v>
      </c>
      <c r="M410" s="339">
        <v>2741.19722</v>
      </c>
      <c r="N410" s="339">
        <v>7508.0696100000005</v>
      </c>
      <c r="O410" s="339">
        <v>41511.110909999996</v>
      </c>
      <c r="P410" s="339">
        <v>110769.90245000001</v>
      </c>
      <c r="Q410" s="339">
        <v>1443.73143</v>
      </c>
      <c r="R410" s="340">
        <v>112213.63387999999</v>
      </c>
      <c r="S410" s="7"/>
      <c r="T410" s="7"/>
      <c r="U410" s="7"/>
      <c r="V410" s="7"/>
      <c r="W410" s="7"/>
      <c r="X410" s="7"/>
      <c r="Y410" s="7"/>
      <c r="Z410" s="7"/>
      <c r="AA410" s="7"/>
      <c r="AB410" s="7"/>
    </row>
    <row r="411" spans="1:28" s="315" customFormat="1" x14ac:dyDescent="0.25">
      <c r="A411" s="341"/>
      <c r="B411" s="341"/>
      <c r="C411" s="341"/>
      <c r="D411" s="336" t="s">
        <v>212</v>
      </c>
      <c r="E411" s="337">
        <v>316</v>
      </c>
      <c r="F411" s="338">
        <v>1909.5572099999999</v>
      </c>
      <c r="G411" s="339">
        <v>1009.4411899999999</v>
      </c>
      <c r="H411" s="339">
        <v>2918.9983999999999</v>
      </c>
      <c r="I411" s="339">
        <v>31445.728709999999</v>
      </c>
      <c r="J411" s="339">
        <v>15970.446960000001</v>
      </c>
      <c r="K411" s="339">
        <v>47416.175670000004</v>
      </c>
      <c r="L411" s="339">
        <v>10688.21019</v>
      </c>
      <c r="M411" s="339">
        <v>8417.8398200000011</v>
      </c>
      <c r="N411" s="339">
        <v>19106.050010000003</v>
      </c>
      <c r="O411" s="339">
        <v>69441.22408</v>
      </c>
      <c r="P411" s="339">
        <v>90335.161400000012</v>
      </c>
      <c r="Q411" s="339">
        <v>855.17827</v>
      </c>
      <c r="R411" s="340">
        <v>91190.339670000001</v>
      </c>
      <c r="S411" s="7"/>
      <c r="T411" s="7"/>
      <c r="U411" s="7"/>
      <c r="V411" s="7"/>
      <c r="W411" s="7"/>
      <c r="X411" s="7"/>
      <c r="Y411" s="7"/>
      <c r="Z411" s="7"/>
      <c r="AA411" s="7"/>
      <c r="AB411" s="7"/>
    </row>
    <row r="412" spans="1:28" s="315" customFormat="1" x14ac:dyDescent="0.25">
      <c r="A412" s="341"/>
      <c r="B412" s="336" t="s">
        <v>7</v>
      </c>
      <c r="C412" s="336" t="s">
        <v>7</v>
      </c>
      <c r="D412" s="336" t="s">
        <v>7</v>
      </c>
      <c r="E412" s="337">
        <v>108</v>
      </c>
      <c r="F412" s="338">
        <v>27256.393690000001</v>
      </c>
      <c r="G412" s="339">
        <v>65334.876080000002</v>
      </c>
      <c r="H412" s="339">
        <v>92591.269769999999</v>
      </c>
      <c r="I412" s="339">
        <v>107364.20173</v>
      </c>
      <c r="J412" s="339">
        <v>18626.052940000001</v>
      </c>
      <c r="K412" s="339">
        <v>125990.25466999999</v>
      </c>
      <c r="L412" s="339">
        <v>31903.181909999999</v>
      </c>
      <c r="M412" s="339">
        <v>9511.8503000000001</v>
      </c>
      <c r="N412" s="339">
        <v>41415.032209999998</v>
      </c>
      <c r="O412" s="339">
        <v>259996.55665000001</v>
      </c>
      <c r="P412" s="339">
        <v>250845.96802999999</v>
      </c>
      <c r="Q412" s="339">
        <v>6580.5982000000004</v>
      </c>
      <c r="R412" s="340">
        <v>257426.56623</v>
      </c>
      <c r="S412" s="7"/>
      <c r="T412" s="7"/>
      <c r="U412" s="7"/>
      <c r="V412" s="7"/>
      <c r="W412" s="7"/>
      <c r="X412" s="7"/>
      <c r="Y412" s="7"/>
      <c r="Z412" s="7"/>
      <c r="AA412" s="7"/>
      <c r="AB412" s="7"/>
    </row>
    <row r="413" spans="1:28" s="315" customFormat="1" x14ac:dyDescent="0.25">
      <c r="A413" s="341"/>
      <c r="B413" s="341"/>
      <c r="C413" s="341"/>
      <c r="D413" s="341"/>
      <c r="E413" s="342">
        <v>294</v>
      </c>
      <c r="F413" s="343">
        <v>9918.5651199999993</v>
      </c>
      <c r="G413" s="344">
        <v>4772.3864400000002</v>
      </c>
      <c r="H413" s="344">
        <v>14690.951560000001</v>
      </c>
      <c r="I413" s="344">
        <v>62840.887350000005</v>
      </c>
      <c r="J413" s="344">
        <v>18163.88913</v>
      </c>
      <c r="K413" s="344">
        <v>81004.77648</v>
      </c>
      <c r="L413" s="344">
        <v>27975.316139999999</v>
      </c>
      <c r="M413" s="344">
        <v>16635.472819999999</v>
      </c>
      <c r="N413" s="344">
        <v>44610.788959999998</v>
      </c>
      <c r="O413" s="344">
        <v>140306.51699999999</v>
      </c>
      <c r="P413" s="344">
        <v>101614.18778000001</v>
      </c>
      <c r="Q413" s="344">
        <v>5815.1335599999993</v>
      </c>
      <c r="R413" s="345">
        <v>107429.32134000001</v>
      </c>
      <c r="S413" s="7"/>
      <c r="T413" s="7"/>
      <c r="U413" s="7"/>
      <c r="V413" s="7"/>
      <c r="W413" s="7"/>
      <c r="X413" s="7"/>
      <c r="Y413" s="7"/>
      <c r="Z413" s="7"/>
      <c r="AA413" s="7"/>
      <c r="AB413" s="7"/>
    </row>
    <row r="414" spans="1:28" s="315" customFormat="1" x14ac:dyDescent="0.25">
      <c r="A414" s="341"/>
      <c r="B414" s="341"/>
      <c r="C414" s="336" t="s">
        <v>224</v>
      </c>
      <c r="D414" s="336" t="s">
        <v>224</v>
      </c>
      <c r="E414" s="337">
        <v>343</v>
      </c>
      <c r="F414" s="338">
        <v>14390.80961</v>
      </c>
      <c r="G414" s="339">
        <v>1528.8892700000001</v>
      </c>
      <c r="H414" s="339">
        <v>15919.69888</v>
      </c>
      <c r="I414" s="339">
        <v>23888.902910000001</v>
      </c>
      <c r="J414" s="339">
        <v>1589.7170100000001</v>
      </c>
      <c r="K414" s="339">
        <v>25478.619920000001</v>
      </c>
      <c r="L414" s="339">
        <v>2473.47955</v>
      </c>
      <c r="M414" s="339">
        <v>571.69362000000001</v>
      </c>
      <c r="N414" s="339">
        <v>3045.17317</v>
      </c>
      <c r="O414" s="339">
        <v>44443.491969999995</v>
      </c>
      <c r="P414" s="339">
        <v>222156.15465000001</v>
      </c>
      <c r="Q414" s="339">
        <v>0</v>
      </c>
      <c r="R414" s="340">
        <v>222156.15465000001</v>
      </c>
      <c r="S414" s="7"/>
      <c r="T414" s="7"/>
      <c r="U414" s="7"/>
      <c r="V414" s="7"/>
      <c r="W414" s="7"/>
      <c r="X414" s="7"/>
      <c r="Y414" s="7"/>
      <c r="Z414" s="7"/>
      <c r="AA414" s="7"/>
      <c r="AB414" s="7"/>
    </row>
    <row r="415" spans="1:28" s="315" customFormat="1" x14ac:dyDescent="0.25">
      <c r="A415" s="341"/>
      <c r="B415" s="336" t="s">
        <v>8</v>
      </c>
      <c r="C415" s="336" t="s">
        <v>225</v>
      </c>
      <c r="D415" s="336" t="s">
        <v>8</v>
      </c>
      <c r="E415" s="337">
        <v>3</v>
      </c>
      <c r="F415" s="338">
        <v>57233.084219999997</v>
      </c>
      <c r="G415" s="339">
        <v>15272.246800000001</v>
      </c>
      <c r="H415" s="339">
        <v>72505.331019999998</v>
      </c>
      <c r="I415" s="339">
        <v>96377.582590000005</v>
      </c>
      <c r="J415" s="339">
        <v>37882.531950000004</v>
      </c>
      <c r="K415" s="339">
        <v>134260.11453999998</v>
      </c>
      <c r="L415" s="339">
        <v>35335.70721</v>
      </c>
      <c r="M415" s="339">
        <v>21383.29711</v>
      </c>
      <c r="N415" s="339">
        <v>56719.00432</v>
      </c>
      <c r="O415" s="339">
        <v>263484.44987999997</v>
      </c>
      <c r="P415" s="339">
        <v>109054.74335999999</v>
      </c>
      <c r="Q415" s="339">
        <v>11533.400250000001</v>
      </c>
      <c r="R415" s="340">
        <v>120588.14361</v>
      </c>
      <c r="S415" s="7"/>
      <c r="T415" s="7"/>
      <c r="U415" s="7"/>
      <c r="V415" s="7"/>
      <c r="W415" s="7"/>
      <c r="X415" s="7"/>
      <c r="Y415" s="7"/>
      <c r="Z415" s="7"/>
      <c r="AA415" s="7"/>
      <c r="AB415" s="7"/>
    </row>
    <row r="416" spans="1:28" s="315" customFormat="1" x14ac:dyDescent="0.25">
      <c r="A416" s="341"/>
      <c r="B416" s="341"/>
      <c r="C416" s="341"/>
      <c r="D416" s="341"/>
      <c r="E416" s="342">
        <v>109</v>
      </c>
      <c r="F416" s="343">
        <v>9294.4137200000005</v>
      </c>
      <c r="G416" s="344">
        <v>3500.17004</v>
      </c>
      <c r="H416" s="344">
        <v>12794.58376</v>
      </c>
      <c r="I416" s="344">
        <v>26276.250909999999</v>
      </c>
      <c r="J416" s="344">
        <v>8632.9781500000008</v>
      </c>
      <c r="K416" s="344">
        <v>34909.229060000005</v>
      </c>
      <c r="L416" s="344">
        <v>15554.71819</v>
      </c>
      <c r="M416" s="344">
        <v>8409.9734200000003</v>
      </c>
      <c r="N416" s="344">
        <v>23964.691609999998</v>
      </c>
      <c r="O416" s="344">
        <v>71668.504430000001</v>
      </c>
      <c r="P416" s="344">
        <v>37930.994810000004</v>
      </c>
      <c r="Q416" s="344">
        <v>1205.1923899999999</v>
      </c>
      <c r="R416" s="345">
        <v>39136.1872</v>
      </c>
      <c r="S416" s="7"/>
      <c r="T416" s="7"/>
      <c r="U416" s="7"/>
      <c r="V416" s="7"/>
      <c r="W416" s="7"/>
      <c r="X416" s="7"/>
      <c r="Y416" s="7"/>
      <c r="Z416" s="7"/>
      <c r="AA416" s="7"/>
      <c r="AB416" s="7"/>
    </row>
    <row r="417" spans="1:28" s="315" customFormat="1" x14ac:dyDescent="0.25">
      <c r="A417" s="341"/>
      <c r="B417" s="341"/>
      <c r="C417" s="341"/>
      <c r="D417" s="341"/>
      <c r="E417" s="342">
        <v>361</v>
      </c>
      <c r="F417" s="343">
        <v>2108.43453</v>
      </c>
      <c r="G417" s="344">
        <v>1866.98224</v>
      </c>
      <c r="H417" s="344">
        <v>3975.4167699999998</v>
      </c>
      <c r="I417" s="344">
        <v>28360.76166</v>
      </c>
      <c r="J417" s="344">
        <v>10092.497640000001</v>
      </c>
      <c r="K417" s="344">
        <v>38453.259299999998</v>
      </c>
      <c r="L417" s="344">
        <v>16545.369780000001</v>
      </c>
      <c r="M417" s="344">
        <v>6296.9467699999996</v>
      </c>
      <c r="N417" s="344">
        <v>22842.31655</v>
      </c>
      <c r="O417" s="344">
        <v>65270.992619999997</v>
      </c>
      <c r="P417" s="344">
        <v>50069.418170000004</v>
      </c>
      <c r="Q417" s="344">
        <v>1273.82311</v>
      </c>
      <c r="R417" s="345">
        <v>51343.241280000002</v>
      </c>
      <c r="S417" s="7"/>
      <c r="T417" s="7"/>
      <c r="U417" s="7"/>
      <c r="V417" s="7"/>
      <c r="W417" s="7"/>
      <c r="X417" s="7"/>
      <c r="Y417" s="7"/>
      <c r="Z417" s="7"/>
      <c r="AA417" s="7"/>
      <c r="AB417" s="7"/>
    </row>
    <row r="418" spans="1:28" s="315" customFormat="1" x14ac:dyDescent="0.25">
      <c r="A418" s="341"/>
      <c r="B418" s="341"/>
      <c r="C418" s="341"/>
      <c r="D418" s="336" t="s">
        <v>96</v>
      </c>
      <c r="E418" s="337">
        <v>319</v>
      </c>
      <c r="F418" s="338">
        <v>846.10338000000002</v>
      </c>
      <c r="G418" s="339">
        <v>636.21339</v>
      </c>
      <c r="H418" s="339">
        <v>1482.3167699999999</v>
      </c>
      <c r="I418" s="339">
        <v>26800.836149999999</v>
      </c>
      <c r="J418" s="339">
        <v>3391.6487000000002</v>
      </c>
      <c r="K418" s="339">
        <v>30192.484850000001</v>
      </c>
      <c r="L418" s="339">
        <v>9833.3478400000004</v>
      </c>
      <c r="M418" s="339">
        <v>2380.0030299999999</v>
      </c>
      <c r="N418" s="339">
        <v>12213.350869999998</v>
      </c>
      <c r="O418" s="339">
        <v>43888.15249</v>
      </c>
      <c r="P418" s="339">
        <v>44950.494679999996</v>
      </c>
      <c r="Q418" s="339">
        <v>379.79514</v>
      </c>
      <c r="R418" s="340">
        <v>45330.289819999998</v>
      </c>
      <c r="S418" s="7"/>
      <c r="T418" s="7"/>
      <c r="U418" s="7"/>
      <c r="V418" s="7"/>
      <c r="W418" s="7"/>
      <c r="X418" s="7"/>
      <c r="Y418" s="7"/>
      <c r="Z418" s="7"/>
      <c r="AA418" s="7"/>
      <c r="AB418" s="7"/>
    </row>
    <row r="419" spans="1:28" s="315" customFormat="1" x14ac:dyDescent="0.25">
      <c r="A419" s="341"/>
      <c r="B419" s="341"/>
      <c r="C419" s="341"/>
      <c r="D419" s="336" t="s">
        <v>226</v>
      </c>
      <c r="E419" s="337">
        <v>91</v>
      </c>
      <c r="F419" s="338">
        <v>8709.6318599999995</v>
      </c>
      <c r="G419" s="339">
        <v>39654.276250000003</v>
      </c>
      <c r="H419" s="339">
        <v>48363.908109999997</v>
      </c>
      <c r="I419" s="339">
        <v>33399.053910000002</v>
      </c>
      <c r="J419" s="339">
        <v>27258.364460000001</v>
      </c>
      <c r="K419" s="339">
        <v>60657.418369999999</v>
      </c>
      <c r="L419" s="339">
        <v>26723.884679999999</v>
      </c>
      <c r="M419" s="339">
        <v>23446.665399999998</v>
      </c>
      <c r="N419" s="339">
        <v>50170.550080000001</v>
      </c>
      <c r="O419" s="339">
        <v>159191.87656</v>
      </c>
      <c r="P419" s="339">
        <v>91471.827510000003</v>
      </c>
      <c r="Q419" s="339">
        <v>174018.13618</v>
      </c>
      <c r="R419" s="340">
        <v>265489.96369</v>
      </c>
      <c r="S419" s="7"/>
      <c r="T419" s="7"/>
      <c r="U419" s="7"/>
      <c r="V419" s="7"/>
      <c r="W419" s="7"/>
      <c r="X419" s="7"/>
      <c r="Y419" s="7"/>
      <c r="Z419" s="7"/>
      <c r="AA419" s="7"/>
      <c r="AB419" s="7"/>
    </row>
    <row r="420" spans="1:28" s="315" customFormat="1" x14ac:dyDescent="0.25">
      <c r="A420" s="341"/>
      <c r="B420" s="336" t="s">
        <v>9</v>
      </c>
      <c r="C420" s="336" t="s">
        <v>9</v>
      </c>
      <c r="D420" s="336" t="s">
        <v>9</v>
      </c>
      <c r="E420" s="337">
        <v>111</v>
      </c>
      <c r="F420" s="338">
        <v>63355.297330000001</v>
      </c>
      <c r="G420" s="339">
        <v>9215.9775500000014</v>
      </c>
      <c r="H420" s="339">
        <v>72571.274879999997</v>
      </c>
      <c r="I420" s="339">
        <v>121315.68503000001</v>
      </c>
      <c r="J420" s="339">
        <v>93862.556120000008</v>
      </c>
      <c r="K420" s="339">
        <v>215178.24115000002</v>
      </c>
      <c r="L420" s="339">
        <v>55022.042710000002</v>
      </c>
      <c r="M420" s="339">
        <v>38863.038369999995</v>
      </c>
      <c r="N420" s="339">
        <v>93885.081080000004</v>
      </c>
      <c r="O420" s="339">
        <v>381634.59711000003</v>
      </c>
      <c r="P420" s="339">
        <v>417571.84807000001</v>
      </c>
      <c r="Q420" s="339">
        <v>9440.3094299999993</v>
      </c>
      <c r="R420" s="340">
        <v>427012.15749999997</v>
      </c>
      <c r="S420" s="7"/>
      <c r="T420" s="7"/>
      <c r="U420" s="7"/>
      <c r="V420" s="7"/>
      <c r="W420" s="7"/>
      <c r="X420" s="7"/>
      <c r="Y420" s="7"/>
      <c r="Z420" s="7"/>
      <c r="AA420" s="7"/>
      <c r="AB420" s="7"/>
    </row>
    <row r="421" spans="1:28" s="315" customFormat="1" x14ac:dyDescent="0.25">
      <c r="A421" s="341"/>
      <c r="B421" s="341"/>
      <c r="C421" s="341"/>
      <c r="D421" s="341"/>
      <c r="E421" s="342">
        <v>314</v>
      </c>
      <c r="F421" s="343">
        <v>3666.60671</v>
      </c>
      <c r="G421" s="344">
        <v>753.00450999999998</v>
      </c>
      <c r="H421" s="344">
        <v>4419.6112199999998</v>
      </c>
      <c r="I421" s="344">
        <v>31540.676820000001</v>
      </c>
      <c r="J421" s="344">
        <v>22487.781859999999</v>
      </c>
      <c r="K421" s="344">
        <v>54028.458679999996</v>
      </c>
      <c r="L421" s="344">
        <v>8461.6471099999999</v>
      </c>
      <c r="M421" s="344">
        <v>10695.804320000001</v>
      </c>
      <c r="N421" s="344">
        <v>19157.451430000001</v>
      </c>
      <c r="O421" s="344">
        <v>77605.521330000003</v>
      </c>
      <c r="P421" s="344">
        <v>74713.227530000004</v>
      </c>
      <c r="Q421" s="344">
        <v>2493.0991400000003</v>
      </c>
      <c r="R421" s="345">
        <v>77206.326669999995</v>
      </c>
      <c r="S421" s="7"/>
      <c r="T421" s="7"/>
      <c r="U421" s="7"/>
      <c r="V421" s="7"/>
      <c r="W421" s="7"/>
      <c r="X421" s="7"/>
      <c r="Y421" s="7"/>
      <c r="Z421" s="7"/>
      <c r="AA421" s="7"/>
      <c r="AB421" s="7"/>
    </row>
    <row r="422" spans="1:28" s="315" customFormat="1" x14ac:dyDescent="0.25">
      <c r="A422" s="341"/>
      <c r="B422" s="341"/>
      <c r="C422" s="341"/>
      <c r="D422" s="336" t="s">
        <v>321</v>
      </c>
      <c r="E422" s="337">
        <v>359</v>
      </c>
      <c r="F422" s="338">
        <v>8020.1366100000005</v>
      </c>
      <c r="G422" s="339">
        <v>936.83669999999995</v>
      </c>
      <c r="H422" s="339">
        <v>8956.9733100000012</v>
      </c>
      <c r="I422" s="339">
        <v>15250.111510000001</v>
      </c>
      <c r="J422" s="339">
        <v>9501.0577300000004</v>
      </c>
      <c r="K422" s="339">
        <v>24751.169239999999</v>
      </c>
      <c r="L422" s="339">
        <v>7415.6262699999997</v>
      </c>
      <c r="M422" s="339">
        <v>7682.60628</v>
      </c>
      <c r="N422" s="339">
        <v>15098.232550000001</v>
      </c>
      <c r="O422" s="339">
        <v>48806.375100000005</v>
      </c>
      <c r="P422" s="339">
        <v>61638.067000000003</v>
      </c>
      <c r="Q422" s="339">
        <v>0</v>
      </c>
      <c r="R422" s="340">
        <v>61638.067000000003</v>
      </c>
      <c r="S422" s="7"/>
      <c r="T422" s="7"/>
      <c r="U422" s="7"/>
      <c r="V422" s="7"/>
      <c r="W422" s="7"/>
      <c r="X422" s="7"/>
      <c r="Y422" s="7"/>
      <c r="Z422" s="7"/>
      <c r="AA422" s="7"/>
      <c r="AB422" s="7"/>
    </row>
    <row r="423" spans="1:28" s="315" customFormat="1" x14ac:dyDescent="0.25">
      <c r="A423" s="341"/>
      <c r="B423" s="341"/>
      <c r="C423" s="341"/>
      <c r="D423" s="336" t="s">
        <v>230</v>
      </c>
      <c r="E423" s="337">
        <v>389</v>
      </c>
      <c r="F423" s="338">
        <v>3850.1349700000001</v>
      </c>
      <c r="G423" s="339">
        <v>555.15104000000008</v>
      </c>
      <c r="H423" s="339">
        <v>4405.2860099999998</v>
      </c>
      <c r="I423" s="339">
        <v>20726.387280000003</v>
      </c>
      <c r="J423" s="339">
        <v>12766.46703</v>
      </c>
      <c r="K423" s="339">
        <v>33492.854309999995</v>
      </c>
      <c r="L423" s="339">
        <v>10849.575859999999</v>
      </c>
      <c r="M423" s="339">
        <v>6875.9536799999996</v>
      </c>
      <c r="N423" s="339">
        <v>17725.52954</v>
      </c>
      <c r="O423" s="339">
        <v>55623.669860000002</v>
      </c>
      <c r="P423" s="339">
        <v>72983.577310000008</v>
      </c>
      <c r="Q423" s="339">
        <v>0</v>
      </c>
      <c r="R423" s="340">
        <v>72983.577310000008</v>
      </c>
      <c r="S423" s="7"/>
      <c r="T423" s="7"/>
      <c r="U423" s="7"/>
      <c r="V423" s="7"/>
      <c r="W423" s="7"/>
      <c r="X423" s="7"/>
      <c r="Y423" s="7"/>
      <c r="Z423" s="7"/>
      <c r="AA423" s="7"/>
      <c r="AB423" s="7"/>
    </row>
    <row r="424" spans="1:28" s="315" customFormat="1" x14ac:dyDescent="0.25">
      <c r="A424" s="341"/>
      <c r="B424" s="336" t="s">
        <v>235</v>
      </c>
      <c r="C424" s="336" t="s">
        <v>235</v>
      </c>
      <c r="D424" s="336" t="s">
        <v>235</v>
      </c>
      <c r="E424" s="337">
        <v>246</v>
      </c>
      <c r="F424" s="338">
        <v>15996.33826</v>
      </c>
      <c r="G424" s="339">
        <v>1906.23839</v>
      </c>
      <c r="H424" s="339">
        <v>17902.576649999999</v>
      </c>
      <c r="I424" s="339">
        <v>48129.187549999995</v>
      </c>
      <c r="J424" s="339">
        <v>5458.1571599999997</v>
      </c>
      <c r="K424" s="339">
        <v>53587.344709999998</v>
      </c>
      <c r="L424" s="339">
        <v>18863.047649999997</v>
      </c>
      <c r="M424" s="339">
        <v>8269.578379999999</v>
      </c>
      <c r="N424" s="339">
        <v>27132.626029999999</v>
      </c>
      <c r="O424" s="339">
        <v>98622.547390000007</v>
      </c>
      <c r="P424" s="339">
        <v>243203.88800000001</v>
      </c>
      <c r="Q424" s="339">
        <v>128.95811</v>
      </c>
      <c r="R424" s="340">
        <v>243332.84611000001</v>
      </c>
      <c r="S424" s="7"/>
      <c r="T424" s="7"/>
      <c r="U424" s="7"/>
      <c r="V424" s="7"/>
      <c r="W424" s="7"/>
      <c r="X424" s="7"/>
      <c r="Y424" s="7"/>
      <c r="Z424" s="7"/>
      <c r="AA424" s="7"/>
      <c r="AB424" s="7"/>
    </row>
    <row r="425" spans="1:28" s="315" customFormat="1" x14ac:dyDescent="0.25">
      <c r="A425" s="341"/>
      <c r="B425" s="341"/>
      <c r="C425" s="341"/>
      <c r="D425" s="341"/>
      <c r="E425" s="342">
        <v>346</v>
      </c>
      <c r="F425" s="343">
        <v>2925.7698700000001</v>
      </c>
      <c r="G425" s="344">
        <v>7.5787299999999993</v>
      </c>
      <c r="H425" s="344">
        <v>2933.3486000000003</v>
      </c>
      <c r="I425" s="344">
        <v>18985.08525</v>
      </c>
      <c r="J425" s="344">
        <v>5058.6587599999993</v>
      </c>
      <c r="K425" s="344">
        <v>24043.744010000002</v>
      </c>
      <c r="L425" s="344">
        <v>7016.4675399999996</v>
      </c>
      <c r="M425" s="344">
        <v>2629.6411200000002</v>
      </c>
      <c r="N425" s="344">
        <v>9646.1086599999999</v>
      </c>
      <c r="O425" s="344">
        <v>36623.201270000005</v>
      </c>
      <c r="P425" s="344">
        <v>84122.122790000009</v>
      </c>
      <c r="Q425" s="344">
        <v>0</v>
      </c>
      <c r="R425" s="345">
        <v>84122.122790000009</v>
      </c>
      <c r="S425" s="7"/>
      <c r="T425" s="7"/>
      <c r="U425" s="7"/>
      <c r="V425" s="7"/>
      <c r="W425" s="7"/>
      <c r="X425" s="7"/>
      <c r="Y425" s="7"/>
      <c r="Z425" s="7"/>
      <c r="AA425" s="7"/>
      <c r="AB425" s="7"/>
    </row>
    <row r="426" spans="1:28" s="315" customFormat="1" x14ac:dyDescent="0.25">
      <c r="A426" s="341"/>
      <c r="B426" s="336" t="s">
        <v>12</v>
      </c>
      <c r="C426" s="336" t="s">
        <v>238</v>
      </c>
      <c r="D426" s="336" t="s">
        <v>239</v>
      </c>
      <c r="E426" s="337">
        <v>183</v>
      </c>
      <c r="F426" s="338">
        <v>9240.1741099999999</v>
      </c>
      <c r="G426" s="339">
        <v>822.09673999999995</v>
      </c>
      <c r="H426" s="339">
        <v>10062.270849999999</v>
      </c>
      <c r="I426" s="339">
        <v>25311.342129999997</v>
      </c>
      <c r="J426" s="339">
        <v>10445.471160000001</v>
      </c>
      <c r="K426" s="339">
        <v>35756.813289999998</v>
      </c>
      <c r="L426" s="339">
        <v>12388.558730000001</v>
      </c>
      <c r="M426" s="339">
        <v>8405.7675799999997</v>
      </c>
      <c r="N426" s="339">
        <v>20794.32631</v>
      </c>
      <c r="O426" s="339">
        <v>66613.410449999996</v>
      </c>
      <c r="P426" s="339">
        <v>185453.92152999999</v>
      </c>
      <c r="Q426" s="339">
        <v>32950.638630000001</v>
      </c>
      <c r="R426" s="340">
        <v>218404.56015999999</v>
      </c>
      <c r="S426" s="7"/>
      <c r="T426" s="7"/>
      <c r="U426" s="7"/>
      <c r="V426" s="7"/>
      <c r="W426" s="7"/>
      <c r="X426" s="7"/>
      <c r="Y426" s="7"/>
      <c r="Z426" s="7"/>
      <c r="AA426" s="7"/>
      <c r="AB426" s="7"/>
    </row>
    <row r="427" spans="1:28" s="315" customFormat="1" x14ac:dyDescent="0.25">
      <c r="A427" s="341"/>
      <c r="B427" s="341"/>
      <c r="C427" s="336" t="s">
        <v>12</v>
      </c>
      <c r="D427" s="336" t="s">
        <v>12</v>
      </c>
      <c r="E427" s="337">
        <v>182</v>
      </c>
      <c r="F427" s="338">
        <v>23946.623660000001</v>
      </c>
      <c r="G427" s="339">
        <v>18169.191039999998</v>
      </c>
      <c r="H427" s="339">
        <v>42115.814700000003</v>
      </c>
      <c r="I427" s="339">
        <v>53504.862030000004</v>
      </c>
      <c r="J427" s="339">
        <v>19036.469239999999</v>
      </c>
      <c r="K427" s="339">
        <v>72541.331269999995</v>
      </c>
      <c r="L427" s="339">
        <v>27235.934499999999</v>
      </c>
      <c r="M427" s="339">
        <v>22693.53774</v>
      </c>
      <c r="N427" s="339">
        <v>49929.472240000003</v>
      </c>
      <c r="O427" s="339">
        <v>164586.61821000002</v>
      </c>
      <c r="P427" s="339">
        <v>128398.97695</v>
      </c>
      <c r="Q427" s="339">
        <v>72538.204760000008</v>
      </c>
      <c r="R427" s="340">
        <v>200937.18171</v>
      </c>
      <c r="S427" s="7"/>
      <c r="T427" s="7"/>
      <c r="U427" s="7"/>
      <c r="V427" s="7"/>
      <c r="W427" s="7"/>
      <c r="X427" s="7"/>
      <c r="Y427" s="7"/>
      <c r="Z427" s="7"/>
      <c r="AA427" s="7"/>
      <c r="AB427" s="7"/>
    </row>
    <row r="428" spans="1:28" s="315" customFormat="1" x14ac:dyDescent="0.25">
      <c r="A428" s="341"/>
      <c r="B428" s="341"/>
      <c r="C428" s="336" t="s">
        <v>242</v>
      </c>
      <c r="D428" s="336" t="s">
        <v>242</v>
      </c>
      <c r="E428" s="337">
        <v>237</v>
      </c>
      <c r="F428" s="338">
        <v>2588.36823</v>
      </c>
      <c r="G428" s="339">
        <v>428.59593999999998</v>
      </c>
      <c r="H428" s="339">
        <v>3016.9641699999997</v>
      </c>
      <c r="I428" s="339">
        <v>15581.44298</v>
      </c>
      <c r="J428" s="339">
        <v>2770.6211499999999</v>
      </c>
      <c r="K428" s="339">
        <v>18352.064129999999</v>
      </c>
      <c r="L428" s="339">
        <v>8655.9388400000007</v>
      </c>
      <c r="M428" s="339">
        <v>2060.7844300000002</v>
      </c>
      <c r="N428" s="339">
        <v>10716.72327</v>
      </c>
      <c r="O428" s="339">
        <v>32085.75157</v>
      </c>
      <c r="P428" s="339">
        <v>54516.585169999998</v>
      </c>
      <c r="Q428" s="339">
        <v>1981.6775299999999</v>
      </c>
      <c r="R428" s="340">
        <v>56498.262700000007</v>
      </c>
      <c r="S428" s="7"/>
      <c r="T428" s="7"/>
      <c r="U428" s="7"/>
      <c r="V428" s="7"/>
      <c r="W428" s="7"/>
      <c r="X428" s="7"/>
      <c r="Y428" s="7"/>
      <c r="Z428" s="7"/>
      <c r="AA428" s="7"/>
      <c r="AB428" s="7"/>
    </row>
    <row r="429" spans="1:28" s="315" customFormat="1" x14ac:dyDescent="0.25">
      <c r="A429" s="341"/>
      <c r="B429" s="336" t="s">
        <v>243</v>
      </c>
      <c r="C429" s="336" t="s">
        <v>244</v>
      </c>
      <c r="D429" s="336" t="s">
        <v>244</v>
      </c>
      <c r="E429" s="337">
        <v>375</v>
      </c>
      <c r="F429" s="338">
        <v>4853.6341700000003</v>
      </c>
      <c r="G429" s="339">
        <v>52.59178</v>
      </c>
      <c r="H429" s="339">
        <v>4906.22595</v>
      </c>
      <c r="I429" s="339">
        <v>12490.53765</v>
      </c>
      <c r="J429" s="339">
        <v>1480.5273500000001</v>
      </c>
      <c r="K429" s="339">
        <v>13971.065000000001</v>
      </c>
      <c r="L429" s="339">
        <v>8120.1053000000002</v>
      </c>
      <c r="M429" s="339">
        <v>4100.2774799999997</v>
      </c>
      <c r="N429" s="339">
        <v>12220.38278</v>
      </c>
      <c r="O429" s="339">
        <v>31097.673730000002</v>
      </c>
      <c r="P429" s="339">
        <v>73514.409540000008</v>
      </c>
      <c r="Q429" s="339">
        <v>0</v>
      </c>
      <c r="R429" s="340">
        <v>73514.409540000008</v>
      </c>
      <c r="S429" s="7"/>
      <c r="T429" s="7"/>
      <c r="U429" s="7"/>
      <c r="V429" s="7"/>
      <c r="W429" s="7"/>
      <c r="X429" s="7"/>
      <c r="Y429" s="7"/>
      <c r="Z429" s="7"/>
      <c r="AA429" s="7"/>
      <c r="AB429" s="7"/>
    </row>
    <row r="430" spans="1:28" s="315" customFormat="1" x14ac:dyDescent="0.25">
      <c r="A430" s="341"/>
      <c r="B430" s="341"/>
      <c r="C430" s="336" t="s">
        <v>246</v>
      </c>
      <c r="D430" s="336" t="s">
        <v>247</v>
      </c>
      <c r="E430" s="337">
        <v>308</v>
      </c>
      <c r="F430" s="338">
        <v>1751.24244</v>
      </c>
      <c r="G430" s="339">
        <v>996.53598999999997</v>
      </c>
      <c r="H430" s="339">
        <v>2747.7784300000003</v>
      </c>
      <c r="I430" s="339">
        <v>27304.828149999998</v>
      </c>
      <c r="J430" s="339">
        <v>8195.809150000001</v>
      </c>
      <c r="K430" s="339">
        <v>35500.637299999995</v>
      </c>
      <c r="L430" s="339">
        <v>15123.060740000001</v>
      </c>
      <c r="M430" s="339">
        <v>6685.5163700000003</v>
      </c>
      <c r="N430" s="339">
        <v>21808.577109999998</v>
      </c>
      <c r="O430" s="339">
        <v>60056.992840000006</v>
      </c>
      <c r="P430" s="339">
        <v>126156.07089</v>
      </c>
      <c r="Q430" s="339">
        <v>0</v>
      </c>
      <c r="R430" s="340">
        <v>126156.07089</v>
      </c>
      <c r="S430" s="7"/>
      <c r="T430" s="7"/>
      <c r="U430" s="7"/>
      <c r="V430" s="7"/>
      <c r="W430" s="7"/>
      <c r="X430" s="7"/>
      <c r="Y430" s="7"/>
      <c r="Z430" s="7"/>
      <c r="AA430" s="7"/>
      <c r="AB430" s="7"/>
    </row>
    <row r="431" spans="1:28" s="315" customFormat="1" x14ac:dyDescent="0.25">
      <c r="A431" s="341"/>
      <c r="B431" s="341"/>
      <c r="C431" s="341"/>
      <c r="D431" s="336" t="s">
        <v>246</v>
      </c>
      <c r="E431" s="337">
        <v>107</v>
      </c>
      <c r="F431" s="338">
        <v>33527.360619999999</v>
      </c>
      <c r="G431" s="339">
        <v>3218.2176899999999</v>
      </c>
      <c r="H431" s="339">
        <v>36745.578310000004</v>
      </c>
      <c r="I431" s="339">
        <v>90365.322629999995</v>
      </c>
      <c r="J431" s="339">
        <v>15502.17124</v>
      </c>
      <c r="K431" s="339">
        <v>105867.49387000001</v>
      </c>
      <c r="L431" s="339">
        <v>41897.281780000005</v>
      </c>
      <c r="M431" s="339">
        <v>28615.215479999999</v>
      </c>
      <c r="N431" s="339">
        <v>70512.497260000004</v>
      </c>
      <c r="O431" s="339">
        <v>213125.56943999999</v>
      </c>
      <c r="P431" s="339">
        <v>259061.99152000001</v>
      </c>
      <c r="Q431" s="339">
        <v>2745.2474999999999</v>
      </c>
      <c r="R431" s="340">
        <v>261807.23902000001</v>
      </c>
      <c r="S431" s="7"/>
      <c r="T431" s="7"/>
      <c r="U431" s="7"/>
      <c r="V431" s="7"/>
      <c r="W431" s="7"/>
      <c r="X431" s="7"/>
      <c r="Y431" s="7"/>
      <c r="Z431" s="7"/>
      <c r="AA431" s="7"/>
      <c r="AB431" s="7"/>
    </row>
    <row r="432" spans="1:28" s="315" customFormat="1" x14ac:dyDescent="0.25">
      <c r="A432" s="341"/>
      <c r="B432" s="341"/>
      <c r="C432" s="341"/>
      <c r="D432" s="341"/>
      <c r="E432" s="342">
        <v>304</v>
      </c>
      <c r="F432" s="343">
        <v>1524.29556</v>
      </c>
      <c r="G432" s="344">
        <v>9.2597999999999985</v>
      </c>
      <c r="H432" s="344">
        <v>1533.5553600000001</v>
      </c>
      <c r="I432" s="344">
        <v>19901.908609999999</v>
      </c>
      <c r="J432" s="344">
        <v>4344.7087799999999</v>
      </c>
      <c r="K432" s="344">
        <v>24246.617389999999</v>
      </c>
      <c r="L432" s="344">
        <v>9415.8900399999984</v>
      </c>
      <c r="M432" s="344">
        <v>2629.26602</v>
      </c>
      <c r="N432" s="344">
        <v>12045.156060000001</v>
      </c>
      <c r="O432" s="344">
        <v>37825.328809999999</v>
      </c>
      <c r="P432" s="344">
        <v>133630.98168</v>
      </c>
      <c r="Q432" s="344">
        <v>55.730249999999998</v>
      </c>
      <c r="R432" s="345">
        <v>133686.71193000002</v>
      </c>
      <c r="S432" s="7"/>
      <c r="T432" s="7"/>
      <c r="U432" s="7"/>
      <c r="V432" s="7"/>
      <c r="W432" s="7"/>
      <c r="X432" s="7"/>
      <c r="Y432" s="7"/>
      <c r="Z432" s="7"/>
      <c r="AA432" s="7"/>
      <c r="AB432" s="7"/>
    </row>
    <row r="433" spans="1:28" s="315" customFormat="1" x14ac:dyDescent="0.25">
      <c r="A433" s="341"/>
      <c r="B433" s="336" t="s">
        <v>14</v>
      </c>
      <c r="C433" s="336" t="s">
        <v>257</v>
      </c>
      <c r="D433" s="336" t="s">
        <v>257</v>
      </c>
      <c r="E433" s="337">
        <v>94</v>
      </c>
      <c r="F433" s="338">
        <v>73876.802349999998</v>
      </c>
      <c r="G433" s="339">
        <v>76012.270209999988</v>
      </c>
      <c r="H433" s="339">
        <v>149889.07256</v>
      </c>
      <c r="I433" s="339">
        <v>93671.004629999996</v>
      </c>
      <c r="J433" s="339">
        <v>38378.081140000002</v>
      </c>
      <c r="K433" s="339">
        <v>132049.08577000001</v>
      </c>
      <c r="L433" s="339">
        <v>51764.830009999998</v>
      </c>
      <c r="M433" s="339">
        <v>32950.524250000002</v>
      </c>
      <c r="N433" s="339">
        <v>84715.354260000007</v>
      </c>
      <c r="O433" s="339">
        <v>366653.51259</v>
      </c>
      <c r="P433" s="339">
        <v>559023.55749000004</v>
      </c>
      <c r="Q433" s="339">
        <v>175035.01566</v>
      </c>
      <c r="R433" s="340">
        <v>734058.57314999995</v>
      </c>
      <c r="S433" s="7"/>
      <c r="T433" s="7"/>
      <c r="U433" s="7"/>
      <c r="V433" s="7"/>
      <c r="W433" s="7"/>
      <c r="X433" s="7"/>
      <c r="Y433" s="7"/>
      <c r="Z433" s="7"/>
      <c r="AA433" s="7"/>
      <c r="AB433" s="7"/>
    </row>
    <row r="434" spans="1:28" s="315" customFormat="1" x14ac:dyDescent="0.25">
      <c r="A434" s="341"/>
      <c r="B434" s="341"/>
      <c r="C434" s="341"/>
      <c r="D434" s="341"/>
      <c r="E434" s="342">
        <v>103</v>
      </c>
      <c r="F434" s="343">
        <v>13883.71927</v>
      </c>
      <c r="G434" s="344">
        <v>6986.3294100000003</v>
      </c>
      <c r="H434" s="344">
        <v>20870.04868</v>
      </c>
      <c r="I434" s="344">
        <v>24241.727890000002</v>
      </c>
      <c r="J434" s="344">
        <v>3901.3629300000002</v>
      </c>
      <c r="K434" s="344">
        <v>28143.090820000001</v>
      </c>
      <c r="L434" s="344">
        <v>9443.96983</v>
      </c>
      <c r="M434" s="344">
        <v>4115.1131299999997</v>
      </c>
      <c r="N434" s="344">
        <v>13559.082960000002</v>
      </c>
      <c r="O434" s="344">
        <v>62572.222460000005</v>
      </c>
      <c r="P434" s="344">
        <v>198989.70754</v>
      </c>
      <c r="Q434" s="344">
        <v>27006.27895</v>
      </c>
      <c r="R434" s="345">
        <v>225995.98649000001</v>
      </c>
      <c r="S434" s="7"/>
      <c r="T434" s="7"/>
      <c r="U434" s="7"/>
      <c r="V434" s="7"/>
      <c r="W434" s="7"/>
      <c r="X434" s="7"/>
      <c r="Y434" s="7"/>
      <c r="Z434" s="7"/>
      <c r="AA434" s="7"/>
      <c r="AB434" s="7"/>
    </row>
    <row r="435" spans="1:28" s="315" customFormat="1" x14ac:dyDescent="0.25">
      <c r="A435" s="341"/>
      <c r="B435" s="341"/>
      <c r="C435" s="341"/>
      <c r="D435" s="341"/>
      <c r="E435" s="342">
        <v>328</v>
      </c>
      <c r="F435" s="343">
        <v>10249.84116</v>
      </c>
      <c r="G435" s="344">
        <v>3710.1672100000001</v>
      </c>
      <c r="H435" s="344">
        <v>13960.00837</v>
      </c>
      <c r="I435" s="344">
        <v>31695.96214</v>
      </c>
      <c r="J435" s="344">
        <v>9513.7214800000002</v>
      </c>
      <c r="K435" s="344">
        <v>41209.683619999996</v>
      </c>
      <c r="L435" s="344">
        <v>14323.8696</v>
      </c>
      <c r="M435" s="344">
        <v>11436.924279999999</v>
      </c>
      <c r="N435" s="344">
        <v>25760.793879999997</v>
      </c>
      <c r="O435" s="344">
        <v>80930.485870000004</v>
      </c>
      <c r="P435" s="344">
        <v>129581.13321</v>
      </c>
      <c r="Q435" s="344">
        <v>3046.7449900000001</v>
      </c>
      <c r="R435" s="345">
        <v>132627.87820000001</v>
      </c>
      <c r="S435" s="7"/>
      <c r="T435" s="7"/>
      <c r="U435" s="7"/>
      <c r="V435" s="7"/>
      <c r="W435" s="7"/>
      <c r="X435" s="7"/>
      <c r="Y435" s="7"/>
      <c r="Z435" s="7"/>
      <c r="AA435" s="7"/>
      <c r="AB435" s="7"/>
    </row>
    <row r="436" spans="1:28" s="315" customFormat="1" x14ac:dyDescent="0.25">
      <c r="A436" s="341"/>
      <c r="B436" s="341"/>
      <c r="C436" s="341"/>
      <c r="D436" s="341"/>
      <c r="E436" s="342">
        <v>280</v>
      </c>
      <c r="F436" s="343">
        <v>14260.566939999999</v>
      </c>
      <c r="G436" s="344">
        <v>6418.0941700000003</v>
      </c>
      <c r="H436" s="344">
        <v>20678.661110000001</v>
      </c>
      <c r="I436" s="344">
        <v>31076.230829999997</v>
      </c>
      <c r="J436" s="344">
        <v>16724.091630000003</v>
      </c>
      <c r="K436" s="344">
        <v>47800.322460000003</v>
      </c>
      <c r="L436" s="344">
        <v>12036.074919999999</v>
      </c>
      <c r="M436" s="344">
        <v>5644.9378099999994</v>
      </c>
      <c r="N436" s="344">
        <v>17681.012730000002</v>
      </c>
      <c r="O436" s="344">
        <v>86159.996299999999</v>
      </c>
      <c r="P436" s="344">
        <v>128519.75219</v>
      </c>
      <c r="Q436" s="344">
        <v>591.40399000000002</v>
      </c>
      <c r="R436" s="345">
        <v>129111.15618000001</v>
      </c>
      <c r="S436" s="7"/>
      <c r="T436" s="7"/>
      <c r="U436" s="7"/>
      <c r="V436" s="7"/>
      <c r="W436" s="7"/>
      <c r="X436" s="7"/>
      <c r="Y436" s="7"/>
      <c r="Z436" s="7"/>
      <c r="AA436" s="7"/>
      <c r="AB436" s="7"/>
    </row>
    <row r="437" spans="1:28" s="315" customFormat="1" x14ac:dyDescent="0.25">
      <c r="A437" s="341"/>
      <c r="B437" s="341"/>
      <c r="C437" s="341"/>
      <c r="D437" s="341"/>
      <c r="E437" s="342">
        <v>297</v>
      </c>
      <c r="F437" s="343">
        <v>22181.152239999999</v>
      </c>
      <c r="G437" s="344">
        <v>2075.1256899999998</v>
      </c>
      <c r="H437" s="344">
        <v>24256.27793</v>
      </c>
      <c r="I437" s="344">
        <v>43493.306759999999</v>
      </c>
      <c r="J437" s="344">
        <v>10927.943310000001</v>
      </c>
      <c r="K437" s="344">
        <v>54421.250070000002</v>
      </c>
      <c r="L437" s="344">
        <v>20229.065559999999</v>
      </c>
      <c r="M437" s="344">
        <v>9783.1342100000002</v>
      </c>
      <c r="N437" s="344">
        <v>30012.199769999999</v>
      </c>
      <c r="O437" s="344">
        <v>108689.72777</v>
      </c>
      <c r="P437" s="344">
        <v>116837.463</v>
      </c>
      <c r="Q437" s="344">
        <v>5902.4568600000002</v>
      </c>
      <c r="R437" s="345">
        <v>122739.91985999999</v>
      </c>
      <c r="S437" s="7"/>
      <c r="T437" s="7"/>
      <c r="U437" s="7"/>
      <c r="V437" s="7"/>
      <c r="W437" s="7"/>
      <c r="X437" s="7"/>
      <c r="Y437" s="7"/>
      <c r="Z437" s="7"/>
      <c r="AA437" s="7"/>
      <c r="AB437" s="7"/>
    </row>
    <row r="438" spans="1:28" s="315" customFormat="1" x14ac:dyDescent="0.25">
      <c r="A438" s="341"/>
      <c r="B438" s="336" t="s">
        <v>15</v>
      </c>
      <c r="C438" s="336" t="s">
        <v>260</v>
      </c>
      <c r="D438" s="336" t="s">
        <v>260</v>
      </c>
      <c r="E438" s="337">
        <v>93</v>
      </c>
      <c r="F438" s="338">
        <v>18671.2009</v>
      </c>
      <c r="G438" s="339">
        <v>33801.494840000007</v>
      </c>
      <c r="H438" s="339">
        <v>52472.695740000003</v>
      </c>
      <c r="I438" s="339">
        <v>161964.07306999998</v>
      </c>
      <c r="J438" s="339">
        <v>52320.28875</v>
      </c>
      <c r="K438" s="339">
        <v>214284.36181999999</v>
      </c>
      <c r="L438" s="339">
        <v>72892.271030000004</v>
      </c>
      <c r="M438" s="339">
        <v>22138.507670000003</v>
      </c>
      <c r="N438" s="339">
        <v>95030.77870000001</v>
      </c>
      <c r="O438" s="339">
        <v>361787.83626000001</v>
      </c>
      <c r="P438" s="339">
        <v>559621.42070000002</v>
      </c>
      <c r="Q438" s="339">
        <v>74823.991330000004</v>
      </c>
      <c r="R438" s="340">
        <v>634445.41203000001</v>
      </c>
      <c r="S438" s="7"/>
      <c r="T438" s="7"/>
      <c r="U438" s="7"/>
      <c r="V438" s="7"/>
      <c r="W438" s="7"/>
      <c r="X438" s="7"/>
      <c r="Y438" s="7"/>
      <c r="Z438" s="7"/>
      <c r="AA438" s="7"/>
      <c r="AB438" s="7"/>
    </row>
    <row r="439" spans="1:28" s="315" customFormat="1" x14ac:dyDescent="0.25">
      <c r="A439" s="341"/>
      <c r="B439" s="341"/>
      <c r="C439" s="341"/>
      <c r="D439" s="341"/>
      <c r="E439" s="342">
        <v>184</v>
      </c>
      <c r="F439" s="343">
        <v>23524.300030000002</v>
      </c>
      <c r="G439" s="344">
        <v>68228.159610000002</v>
      </c>
      <c r="H439" s="344">
        <v>91752.459640000001</v>
      </c>
      <c r="I439" s="344">
        <v>53842.361709999997</v>
      </c>
      <c r="J439" s="344">
        <v>15061.261699999999</v>
      </c>
      <c r="K439" s="344">
        <v>68903.62341</v>
      </c>
      <c r="L439" s="344">
        <v>27244.273550000002</v>
      </c>
      <c r="M439" s="344">
        <v>8743.2142299999996</v>
      </c>
      <c r="N439" s="344">
        <v>35987.487780000003</v>
      </c>
      <c r="O439" s="344">
        <v>196643.57083000001</v>
      </c>
      <c r="P439" s="344">
        <v>289262.18332999997</v>
      </c>
      <c r="Q439" s="344">
        <v>946.96382999999992</v>
      </c>
      <c r="R439" s="345">
        <v>290209.14716000005</v>
      </c>
      <c r="S439" s="7"/>
      <c r="T439" s="7"/>
      <c r="U439" s="7"/>
      <c r="V439" s="7"/>
      <c r="W439" s="7"/>
      <c r="X439" s="7"/>
      <c r="Y439" s="7"/>
      <c r="Z439" s="7"/>
      <c r="AA439" s="7"/>
      <c r="AB439" s="7"/>
    </row>
    <row r="440" spans="1:28" s="315" customFormat="1" x14ac:dyDescent="0.25">
      <c r="A440" s="341"/>
      <c r="B440" s="341"/>
      <c r="C440" s="341"/>
      <c r="D440" s="341"/>
      <c r="E440" s="342">
        <v>327</v>
      </c>
      <c r="F440" s="343">
        <v>8159.7744599999996</v>
      </c>
      <c r="G440" s="344">
        <v>3848.24379</v>
      </c>
      <c r="H440" s="344">
        <v>12008.018249999999</v>
      </c>
      <c r="I440" s="344">
        <v>24309.90021</v>
      </c>
      <c r="J440" s="344">
        <v>4588.0368600000002</v>
      </c>
      <c r="K440" s="344">
        <v>28897.93707</v>
      </c>
      <c r="L440" s="344">
        <v>6742.5532400000002</v>
      </c>
      <c r="M440" s="344">
        <v>2554.9404900000004</v>
      </c>
      <c r="N440" s="344">
        <v>9297.4937300000001</v>
      </c>
      <c r="O440" s="344">
        <v>50203.449049999996</v>
      </c>
      <c r="P440" s="344">
        <v>97702.185900000011</v>
      </c>
      <c r="Q440" s="344">
        <v>1322.9326999999998</v>
      </c>
      <c r="R440" s="345">
        <v>99025.118599999987</v>
      </c>
      <c r="S440" s="7"/>
      <c r="T440" s="7"/>
      <c r="U440" s="7"/>
      <c r="V440" s="7"/>
      <c r="W440" s="7"/>
      <c r="X440" s="7"/>
      <c r="Y440" s="7"/>
      <c r="Z440" s="7"/>
      <c r="AA440" s="7"/>
      <c r="AB440" s="7"/>
    </row>
    <row r="441" spans="1:28" s="315" customFormat="1" x14ac:dyDescent="0.25">
      <c r="A441" s="341"/>
      <c r="B441" s="336" t="s">
        <v>16</v>
      </c>
      <c r="C441" s="336" t="s">
        <v>262</v>
      </c>
      <c r="D441" s="336" t="s">
        <v>262</v>
      </c>
      <c r="E441" s="337">
        <v>311</v>
      </c>
      <c r="F441" s="338">
        <v>2836.4212799999996</v>
      </c>
      <c r="G441" s="339">
        <v>1063.20751</v>
      </c>
      <c r="H441" s="339">
        <v>3899.6287900000002</v>
      </c>
      <c r="I441" s="339">
        <v>18623.72597</v>
      </c>
      <c r="J441" s="339">
        <v>3348.3857699999999</v>
      </c>
      <c r="K441" s="339">
        <v>21972.111739999997</v>
      </c>
      <c r="L441" s="339">
        <v>8458.2508900000012</v>
      </c>
      <c r="M441" s="339">
        <v>1798.7674399999999</v>
      </c>
      <c r="N441" s="339">
        <v>10257.018330000001</v>
      </c>
      <c r="O441" s="339">
        <v>36128.758860000002</v>
      </c>
      <c r="P441" s="339">
        <v>72695.156540000011</v>
      </c>
      <c r="Q441" s="339">
        <v>565.21064999999999</v>
      </c>
      <c r="R441" s="340">
        <v>73260.367190000004</v>
      </c>
      <c r="S441" s="7"/>
      <c r="T441" s="7"/>
      <c r="U441" s="7"/>
      <c r="V441" s="7"/>
      <c r="W441" s="7"/>
      <c r="X441" s="7"/>
      <c r="Y441" s="7"/>
      <c r="Z441" s="7"/>
      <c r="AA441" s="7"/>
      <c r="AB441" s="7"/>
    </row>
    <row r="442" spans="1:28" s="315" customFormat="1" x14ac:dyDescent="0.25">
      <c r="A442" s="341"/>
      <c r="B442" s="341"/>
      <c r="C442" s="336" t="s">
        <v>263</v>
      </c>
      <c r="D442" s="336" t="s">
        <v>266</v>
      </c>
      <c r="E442" s="337">
        <v>288</v>
      </c>
      <c r="F442" s="338">
        <v>2182.64534</v>
      </c>
      <c r="G442" s="339">
        <v>955.32670999999993</v>
      </c>
      <c r="H442" s="339">
        <v>3137.9720499999999</v>
      </c>
      <c r="I442" s="339">
        <v>12961.845439999999</v>
      </c>
      <c r="J442" s="339">
        <v>7120.1874299999999</v>
      </c>
      <c r="K442" s="339">
        <v>20082.032870000003</v>
      </c>
      <c r="L442" s="339">
        <v>4436.77574</v>
      </c>
      <c r="M442" s="339">
        <v>1547.0748000000001</v>
      </c>
      <c r="N442" s="339">
        <v>5983.8505400000004</v>
      </c>
      <c r="O442" s="339">
        <v>29203.855460000002</v>
      </c>
      <c r="P442" s="339">
        <v>61564.171190000001</v>
      </c>
      <c r="Q442" s="339">
        <v>377.49430000000001</v>
      </c>
      <c r="R442" s="340">
        <v>61941.665489999999</v>
      </c>
      <c r="S442" s="7"/>
      <c r="T442" s="7"/>
      <c r="U442" s="7"/>
      <c r="V442" s="7"/>
      <c r="W442" s="7"/>
      <c r="X442" s="7"/>
      <c r="Y442" s="7"/>
      <c r="Z442" s="7"/>
      <c r="AA442" s="7"/>
      <c r="AB442" s="7"/>
    </row>
    <row r="443" spans="1:28" s="315" customFormat="1" x14ac:dyDescent="0.25">
      <c r="A443" s="341"/>
      <c r="B443" s="341"/>
      <c r="C443" s="336" t="s">
        <v>268</v>
      </c>
      <c r="D443" s="336" t="s">
        <v>268</v>
      </c>
      <c r="E443" s="337">
        <v>248</v>
      </c>
      <c r="F443" s="338">
        <v>4259.56783</v>
      </c>
      <c r="G443" s="339">
        <v>1576.6627800000001</v>
      </c>
      <c r="H443" s="339">
        <v>5836.2306100000005</v>
      </c>
      <c r="I443" s="339">
        <v>24517.009050000001</v>
      </c>
      <c r="J443" s="339">
        <v>11649.64661</v>
      </c>
      <c r="K443" s="339">
        <v>36166.655659999997</v>
      </c>
      <c r="L443" s="339">
        <v>13435.40048</v>
      </c>
      <c r="M443" s="339">
        <v>2974.6979700000002</v>
      </c>
      <c r="N443" s="339">
        <v>16410.098449999998</v>
      </c>
      <c r="O443" s="339">
        <v>58412.98472</v>
      </c>
      <c r="P443" s="339">
        <v>84181.79426000001</v>
      </c>
      <c r="Q443" s="339">
        <v>0</v>
      </c>
      <c r="R443" s="340">
        <v>84181.79426000001</v>
      </c>
      <c r="S443" s="7"/>
      <c r="T443" s="7"/>
      <c r="U443" s="7"/>
      <c r="V443" s="7"/>
      <c r="W443" s="7"/>
      <c r="X443" s="7"/>
      <c r="Y443" s="7"/>
      <c r="Z443" s="7"/>
      <c r="AA443" s="7"/>
      <c r="AB443" s="7"/>
    </row>
    <row r="444" spans="1:28" s="315" customFormat="1" x14ac:dyDescent="0.25">
      <c r="A444" s="341"/>
      <c r="B444" s="341"/>
      <c r="C444" s="336" t="s">
        <v>270</v>
      </c>
      <c r="D444" s="336" t="s">
        <v>271</v>
      </c>
      <c r="E444" s="337">
        <v>242</v>
      </c>
      <c r="F444" s="338">
        <v>2981.4845399999999</v>
      </c>
      <c r="G444" s="339">
        <v>308.71040999999997</v>
      </c>
      <c r="H444" s="339">
        <v>3290.1949500000001</v>
      </c>
      <c r="I444" s="339">
        <v>33762.935859999998</v>
      </c>
      <c r="J444" s="339">
        <v>7133.6487400000005</v>
      </c>
      <c r="K444" s="339">
        <v>40896.584600000002</v>
      </c>
      <c r="L444" s="339">
        <v>18916.282899999998</v>
      </c>
      <c r="M444" s="339">
        <v>4757.2260999999999</v>
      </c>
      <c r="N444" s="339">
        <v>23673.508999999998</v>
      </c>
      <c r="O444" s="339">
        <v>67860.288549999997</v>
      </c>
      <c r="P444" s="339">
        <v>147038.03452000002</v>
      </c>
      <c r="Q444" s="339">
        <v>2276.2011000000002</v>
      </c>
      <c r="R444" s="340">
        <v>149314.23561999999</v>
      </c>
      <c r="S444" s="7"/>
      <c r="T444" s="7"/>
      <c r="U444" s="7"/>
      <c r="V444" s="7"/>
      <c r="W444" s="7"/>
      <c r="X444" s="7"/>
      <c r="Y444" s="7"/>
      <c r="Z444" s="7"/>
      <c r="AA444" s="7"/>
      <c r="AB444" s="7"/>
    </row>
    <row r="445" spans="1:28" s="315" customFormat="1" x14ac:dyDescent="0.25">
      <c r="A445" s="341"/>
      <c r="B445" s="341"/>
      <c r="C445" s="336" t="s">
        <v>16</v>
      </c>
      <c r="D445" s="336" t="s">
        <v>272</v>
      </c>
      <c r="E445" s="337">
        <v>238</v>
      </c>
      <c r="F445" s="338">
        <v>22981.286609999999</v>
      </c>
      <c r="G445" s="339">
        <v>4205.7285499999998</v>
      </c>
      <c r="H445" s="339">
        <v>27187.015159999999</v>
      </c>
      <c r="I445" s="339">
        <v>95487.220790000007</v>
      </c>
      <c r="J445" s="339">
        <v>73687.137519999989</v>
      </c>
      <c r="K445" s="339">
        <v>169174.35831000001</v>
      </c>
      <c r="L445" s="339">
        <v>36373.215850000001</v>
      </c>
      <c r="M445" s="339">
        <v>24924.853589999999</v>
      </c>
      <c r="N445" s="339">
        <v>61298.069439999999</v>
      </c>
      <c r="O445" s="339">
        <v>257659.44290999998</v>
      </c>
      <c r="P445" s="339">
        <v>174506.18724999999</v>
      </c>
      <c r="Q445" s="339">
        <v>26467.27534</v>
      </c>
      <c r="R445" s="340">
        <v>200973.46259000001</v>
      </c>
      <c r="S445" s="7"/>
      <c r="T445" s="7"/>
      <c r="U445" s="7"/>
      <c r="V445" s="7"/>
      <c r="W445" s="7"/>
      <c r="X445" s="7"/>
      <c r="Y445" s="7"/>
      <c r="Z445" s="7"/>
      <c r="AA445" s="7"/>
      <c r="AB445" s="7"/>
    </row>
    <row r="446" spans="1:28" s="315" customFormat="1" x14ac:dyDescent="0.25">
      <c r="A446" s="341"/>
      <c r="B446" s="341"/>
      <c r="C446" s="341"/>
      <c r="D446" s="336" t="s">
        <v>75</v>
      </c>
      <c r="E446" s="337">
        <v>156</v>
      </c>
      <c r="F446" s="338">
        <v>13519.731589999999</v>
      </c>
      <c r="G446" s="339">
        <v>18328.746719999999</v>
      </c>
      <c r="H446" s="339">
        <v>31848.478309999999</v>
      </c>
      <c r="I446" s="339">
        <v>44529.321069999998</v>
      </c>
      <c r="J446" s="339">
        <v>16153.354240000001</v>
      </c>
      <c r="K446" s="339">
        <v>60682.675310000006</v>
      </c>
      <c r="L446" s="339">
        <v>24664.173050000001</v>
      </c>
      <c r="M446" s="339">
        <v>10757.244000000001</v>
      </c>
      <c r="N446" s="339">
        <v>35421.417049999996</v>
      </c>
      <c r="O446" s="339">
        <v>127952.57067</v>
      </c>
      <c r="P446" s="339">
        <v>147666.45750999998</v>
      </c>
      <c r="Q446" s="339">
        <v>2441.67218</v>
      </c>
      <c r="R446" s="340">
        <v>150108.12969</v>
      </c>
      <c r="S446" s="7"/>
      <c r="T446" s="7"/>
      <c r="U446" s="7"/>
      <c r="V446" s="7"/>
      <c r="W446" s="7"/>
      <c r="X446" s="7"/>
      <c r="Y446" s="7"/>
      <c r="Z446" s="7"/>
      <c r="AA446" s="7"/>
      <c r="AB446" s="7"/>
    </row>
    <row r="447" spans="1:28" s="315" customFormat="1" x14ac:dyDescent="0.25">
      <c r="A447" s="341"/>
      <c r="B447" s="341"/>
      <c r="C447" s="341"/>
      <c r="D447" s="341"/>
      <c r="E447" s="342">
        <v>239</v>
      </c>
      <c r="F447" s="343">
        <v>10023.963250000001</v>
      </c>
      <c r="G447" s="344">
        <v>2831.7254500000004</v>
      </c>
      <c r="H447" s="344">
        <v>12855.688699999999</v>
      </c>
      <c r="I447" s="344">
        <v>26116.819179999999</v>
      </c>
      <c r="J447" s="344">
        <v>9523.0512400000007</v>
      </c>
      <c r="K447" s="344">
        <v>35639.870419999999</v>
      </c>
      <c r="L447" s="344">
        <v>12784.975279999999</v>
      </c>
      <c r="M447" s="344">
        <v>5362.8300599999993</v>
      </c>
      <c r="N447" s="344">
        <v>18147.805339999999</v>
      </c>
      <c r="O447" s="344">
        <v>66643.364459999997</v>
      </c>
      <c r="P447" s="344">
        <v>87365.307809999998</v>
      </c>
      <c r="Q447" s="344">
        <v>1134.3768400000001</v>
      </c>
      <c r="R447" s="345">
        <v>88499.68465000001</v>
      </c>
      <c r="S447" s="7"/>
      <c r="T447" s="7"/>
      <c r="U447" s="7"/>
      <c r="V447" s="7"/>
      <c r="W447" s="7"/>
      <c r="X447" s="7"/>
      <c r="Y447" s="7"/>
      <c r="Z447" s="7"/>
      <c r="AA447" s="7"/>
      <c r="AB447" s="7"/>
    </row>
    <row r="448" spans="1:28" s="315" customFormat="1" x14ac:dyDescent="0.25">
      <c r="A448" s="341"/>
      <c r="B448" s="341"/>
      <c r="C448" s="341"/>
      <c r="D448" s="336" t="s">
        <v>273</v>
      </c>
      <c r="E448" s="337">
        <v>65</v>
      </c>
      <c r="F448" s="338">
        <v>13061.97514</v>
      </c>
      <c r="G448" s="339">
        <v>4201.5938900000001</v>
      </c>
      <c r="H448" s="339">
        <v>17263.569030000002</v>
      </c>
      <c r="I448" s="339">
        <v>56829.71024</v>
      </c>
      <c r="J448" s="339">
        <v>37370.288130000001</v>
      </c>
      <c r="K448" s="339">
        <v>94199.998370000001</v>
      </c>
      <c r="L448" s="339">
        <v>33624.99783</v>
      </c>
      <c r="M448" s="339">
        <v>29583.26197</v>
      </c>
      <c r="N448" s="339">
        <v>63208.2598</v>
      </c>
      <c r="O448" s="339">
        <v>174671.8272</v>
      </c>
      <c r="P448" s="339">
        <v>101342.48299999999</v>
      </c>
      <c r="Q448" s="339">
        <v>6931.0253200000006</v>
      </c>
      <c r="R448" s="340">
        <v>108273.50831999999</v>
      </c>
      <c r="S448" s="7"/>
      <c r="T448" s="7"/>
      <c r="U448" s="7"/>
      <c r="V448" s="7"/>
      <c r="W448" s="7"/>
      <c r="X448" s="7"/>
      <c r="Y448" s="7"/>
      <c r="Z448" s="7"/>
      <c r="AA448" s="7"/>
      <c r="AB448" s="7"/>
    </row>
    <row r="449" spans="1:28" s="315" customFormat="1" x14ac:dyDescent="0.25">
      <c r="A449" s="341"/>
      <c r="B449" s="341"/>
      <c r="C449" s="341"/>
      <c r="D449" s="341"/>
      <c r="E449" s="342">
        <v>66</v>
      </c>
      <c r="F449" s="343">
        <v>9598.2724399999988</v>
      </c>
      <c r="G449" s="344">
        <v>25535.69803</v>
      </c>
      <c r="H449" s="344">
        <v>35133.97047</v>
      </c>
      <c r="I449" s="344">
        <v>49004.568310000002</v>
      </c>
      <c r="J449" s="344">
        <v>44879.73762</v>
      </c>
      <c r="K449" s="344">
        <v>93884.305930000002</v>
      </c>
      <c r="L449" s="344">
        <v>34585.055119999997</v>
      </c>
      <c r="M449" s="344">
        <v>37388.36217</v>
      </c>
      <c r="N449" s="344">
        <v>71973.417290000012</v>
      </c>
      <c r="O449" s="344">
        <v>200991.69368999999</v>
      </c>
      <c r="P449" s="344">
        <v>47200.266060000002</v>
      </c>
      <c r="Q449" s="344">
        <v>41746.559950000003</v>
      </c>
      <c r="R449" s="345">
        <v>88946.826010000004</v>
      </c>
      <c r="S449" s="7"/>
      <c r="T449" s="7"/>
      <c r="U449" s="7"/>
      <c r="V449" s="7"/>
      <c r="W449" s="7"/>
      <c r="X449" s="7"/>
      <c r="Y449" s="7"/>
      <c r="Z449" s="7"/>
      <c r="AA449" s="7"/>
      <c r="AB449" s="7"/>
    </row>
    <row r="450" spans="1:28" s="315" customFormat="1" x14ac:dyDescent="0.25">
      <c r="A450" s="341"/>
      <c r="B450" s="341"/>
      <c r="C450" s="341"/>
      <c r="D450" s="341"/>
      <c r="E450" s="342">
        <v>67</v>
      </c>
      <c r="F450" s="343">
        <v>14799.9782</v>
      </c>
      <c r="G450" s="344">
        <v>6015.57888</v>
      </c>
      <c r="H450" s="344">
        <v>20815.557079999999</v>
      </c>
      <c r="I450" s="344">
        <v>78395.489680000013</v>
      </c>
      <c r="J450" s="344">
        <v>18288.517239999997</v>
      </c>
      <c r="K450" s="344">
        <v>96684.00692</v>
      </c>
      <c r="L450" s="344">
        <v>33221.593269999998</v>
      </c>
      <c r="M450" s="344">
        <v>19080.661749999999</v>
      </c>
      <c r="N450" s="344">
        <v>52302.255020000004</v>
      </c>
      <c r="O450" s="344">
        <v>169801.81902000002</v>
      </c>
      <c r="P450" s="344">
        <v>1121567.86852</v>
      </c>
      <c r="Q450" s="344">
        <v>17937.990899999997</v>
      </c>
      <c r="R450" s="345">
        <v>1139505.8594200001</v>
      </c>
      <c r="S450" s="7"/>
      <c r="T450" s="7"/>
      <c r="U450" s="7"/>
      <c r="V450" s="7"/>
      <c r="W450" s="7"/>
      <c r="X450" s="7"/>
      <c r="Y450" s="7"/>
      <c r="Z450" s="7"/>
      <c r="AA450" s="7"/>
      <c r="AB450" s="7"/>
    </row>
    <row r="451" spans="1:28" s="315" customFormat="1" x14ac:dyDescent="0.25">
      <c r="A451" s="341"/>
      <c r="B451" s="341"/>
      <c r="C451" s="341"/>
      <c r="D451" s="341"/>
      <c r="E451" s="342">
        <v>358</v>
      </c>
      <c r="F451" s="343">
        <v>327.60417999999999</v>
      </c>
      <c r="G451" s="344">
        <v>103.91358</v>
      </c>
      <c r="H451" s="344">
        <v>431.51776000000001</v>
      </c>
      <c r="I451" s="344">
        <v>33827.867840000006</v>
      </c>
      <c r="J451" s="344">
        <v>23328.303739999999</v>
      </c>
      <c r="K451" s="344">
        <v>57156.171579999995</v>
      </c>
      <c r="L451" s="344">
        <v>14419.0885</v>
      </c>
      <c r="M451" s="344">
        <v>23068.07691</v>
      </c>
      <c r="N451" s="344">
        <v>37487.165409999994</v>
      </c>
      <c r="O451" s="344">
        <v>95074.854749999999</v>
      </c>
      <c r="P451" s="344">
        <v>59855.259039999997</v>
      </c>
      <c r="Q451" s="344">
        <v>3512.8709900000003</v>
      </c>
      <c r="R451" s="345">
        <v>63368.13003</v>
      </c>
      <c r="S451" s="7"/>
      <c r="T451" s="7"/>
      <c r="U451" s="7"/>
      <c r="V451" s="7"/>
      <c r="W451" s="7"/>
      <c r="X451" s="7"/>
      <c r="Y451" s="7"/>
      <c r="Z451" s="7"/>
      <c r="AA451" s="7"/>
      <c r="AB451" s="7"/>
    </row>
    <row r="452" spans="1:28" s="315" customFormat="1" x14ac:dyDescent="0.25">
      <c r="A452" s="341"/>
      <c r="B452" s="341"/>
      <c r="C452" s="341"/>
      <c r="D452" s="336" t="s">
        <v>80</v>
      </c>
      <c r="E452" s="337">
        <v>64</v>
      </c>
      <c r="F452" s="338">
        <v>24587.116699999999</v>
      </c>
      <c r="G452" s="339">
        <v>17139.328879999997</v>
      </c>
      <c r="H452" s="339">
        <v>41726.44558</v>
      </c>
      <c r="I452" s="339">
        <v>30524.088100000001</v>
      </c>
      <c r="J452" s="339">
        <v>36127.853860000003</v>
      </c>
      <c r="K452" s="339">
        <v>66651.941959999996</v>
      </c>
      <c r="L452" s="339">
        <v>16554.213220000001</v>
      </c>
      <c r="M452" s="339">
        <v>14737.643960000001</v>
      </c>
      <c r="N452" s="339">
        <v>31291.857179999999</v>
      </c>
      <c r="O452" s="339">
        <v>139670.24471999999</v>
      </c>
      <c r="P452" s="339">
        <v>25189.747769999998</v>
      </c>
      <c r="Q452" s="339">
        <v>29981.397870000001</v>
      </c>
      <c r="R452" s="340">
        <v>55171.145640000002</v>
      </c>
      <c r="S452" s="7"/>
      <c r="T452" s="7"/>
      <c r="U452" s="7"/>
      <c r="V452" s="7"/>
      <c r="W452" s="7"/>
      <c r="X452" s="7"/>
      <c r="Y452" s="7"/>
      <c r="Z452" s="7"/>
      <c r="AA452" s="7"/>
      <c r="AB452" s="7"/>
    </row>
    <row r="453" spans="1:28" s="315" customFormat="1" x14ac:dyDescent="0.25">
      <c r="A453" s="341"/>
      <c r="B453" s="341"/>
      <c r="C453" s="341"/>
      <c r="D453" s="341"/>
      <c r="E453" s="342">
        <v>267</v>
      </c>
      <c r="F453" s="343">
        <v>4399.0828200000005</v>
      </c>
      <c r="G453" s="344">
        <v>9472.9392399999997</v>
      </c>
      <c r="H453" s="344">
        <v>13872.022060000001</v>
      </c>
      <c r="I453" s="344">
        <v>108263.20173999999</v>
      </c>
      <c r="J453" s="344">
        <v>120502.65801</v>
      </c>
      <c r="K453" s="344">
        <v>228765.85975</v>
      </c>
      <c r="L453" s="344">
        <v>40255.615850000002</v>
      </c>
      <c r="M453" s="344">
        <v>56780.782549999996</v>
      </c>
      <c r="N453" s="344">
        <v>97036.398400000005</v>
      </c>
      <c r="O453" s="344">
        <v>339674.28021</v>
      </c>
      <c r="P453" s="344">
        <v>95312.576290000012</v>
      </c>
      <c r="Q453" s="344">
        <v>12988.402400000001</v>
      </c>
      <c r="R453" s="345">
        <v>108300.97869</v>
      </c>
      <c r="S453" s="7"/>
      <c r="T453" s="7"/>
      <c r="U453" s="7"/>
      <c r="V453" s="7"/>
      <c r="W453" s="7"/>
      <c r="X453" s="7"/>
      <c r="Y453" s="7"/>
      <c r="Z453" s="7"/>
      <c r="AA453" s="7"/>
      <c r="AB453" s="7"/>
    </row>
    <row r="454" spans="1:28" s="315" customFormat="1" x14ac:dyDescent="0.25">
      <c r="A454" s="341"/>
      <c r="B454" s="341"/>
      <c r="C454" s="341"/>
      <c r="D454" s="341"/>
      <c r="E454" s="342">
        <v>286</v>
      </c>
      <c r="F454" s="343">
        <v>7956.3742599999996</v>
      </c>
      <c r="G454" s="344">
        <v>10092.822990000001</v>
      </c>
      <c r="H454" s="344">
        <v>18049.197250000001</v>
      </c>
      <c r="I454" s="344">
        <v>45521.340349999999</v>
      </c>
      <c r="J454" s="344">
        <v>36691.043799999999</v>
      </c>
      <c r="K454" s="344">
        <v>82212.384150000013</v>
      </c>
      <c r="L454" s="344">
        <v>29163.967679999998</v>
      </c>
      <c r="M454" s="344">
        <v>27208.57201</v>
      </c>
      <c r="N454" s="344">
        <v>56372.539689999998</v>
      </c>
      <c r="O454" s="344">
        <v>156634.12109</v>
      </c>
      <c r="P454" s="344">
        <v>62313.390659999997</v>
      </c>
      <c r="Q454" s="344">
        <v>1163.4045599999999</v>
      </c>
      <c r="R454" s="345">
        <v>63476.79522</v>
      </c>
      <c r="S454" s="7"/>
      <c r="T454" s="7"/>
      <c r="U454" s="7"/>
      <c r="V454" s="7"/>
      <c r="W454" s="7"/>
      <c r="X454" s="7"/>
      <c r="Y454" s="7"/>
      <c r="Z454" s="7"/>
      <c r="AA454" s="7"/>
      <c r="AB454" s="7"/>
    </row>
    <row r="455" spans="1:28" s="315" customFormat="1" x14ac:dyDescent="0.25">
      <c r="A455" s="341"/>
      <c r="B455" s="341"/>
      <c r="C455" s="341"/>
      <c r="D455" s="341"/>
      <c r="E455" s="342">
        <v>373</v>
      </c>
      <c r="F455" s="343">
        <v>53.240160000000003</v>
      </c>
      <c r="G455" s="344">
        <v>0.28820000000000001</v>
      </c>
      <c r="H455" s="344">
        <v>53.528359999999999</v>
      </c>
      <c r="I455" s="344">
        <v>25321.13306</v>
      </c>
      <c r="J455" s="344">
        <v>17557.214050000002</v>
      </c>
      <c r="K455" s="344">
        <v>42878.347110000002</v>
      </c>
      <c r="L455" s="344">
        <v>9177.8765899999999</v>
      </c>
      <c r="M455" s="344">
        <v>11338.28414</v>
      </c>
      <c r="N455" s="344">
        <v>20516.16073</v>
      </c>
      <c r="O455" s="344">
        <v>63448.036200000002</v>
      </c>
      <c r="P455" s="344">
        <v>40042.50763</v>
      </c>
      <c r="Q455" s="344">
        <v>954.44778000000008</v>
      </c>
      <c r="R455" s="345">
        <v>40996.955409999995</v>
      </c>
      <c r="S455" s="7"/>
      <c r="T455" s="7"/>
      <c r="U455" s="7"/>
      <c r="V455" s="7"/>
      <c r="W455" s="7"/>
      <c r="X455" s="7"/>
      <c r="Y455" s="7"/>
      <c r="Z455" s="7"/>
      <c r="AA455" s="7"/>
      <c r="AB455" s="7"/>
    </row>
    <row r="456" spans="1:28" s="315" customFormat="1" x14ac:dyDescent="0.25">
      <c r="A456" s="341"/>
      <c r="B456" s="341"/>
      <c r="C456" s="341"/>
      <c r="D456" s="336" t="s">
        <v>58</v>
      </c>
      <c r="E456" s="337">
        <v>26</v>
      </c>
      <c r="F456" s="338">
        <v>33028.977559999999</v>
      </c>
      <c r="G456" s="339">
        <v>15441.75166</v>
      </c>
      <c r="H456" s="339">
        <v>48470.729220000001</v>
      </c>
      <c r="I456" s="339">
        <v>34408.337220000001</v>
      </c>
      <c r="J456" s="339">
        <v>18896.835210000001</v>
      </c>
      <c r="K456" s="339">
        <v>53305.172429999999</v>
      </c>
      <c r="L456" s="339">
        <v>14494.866689999999</v>
      </c>
      <c r="M456" s="339">
        <v>17586.22134</v>
      </c>
      <c r="N456" s="339">
        <v>32081.088030000003</v>
      </c>
      <c r="O456" s="339">
        <v>133856.98968</v>
      </c>
      <c r="P456" s="339">
        <v>53479.638679999996</v>
      </c>
      <c r="Q456" s="339">
        <v>26595.092570000001</v>
      </c>
      <c r="R456" s="340">
        <v>80074.731249999997</v>
      </c>
      <c r="S456" s="7"/>
      <c r="T456" s="7"/>
      <c r="U456" s="7"/>
      <c r="V456" s="7"/>
      <c r="W456" s="7"/>
      <c r="X456" s="7"/>
      <c r="Y456" s="7"/>
      <c r="Z456" s="7"/>
      <c r="AA456" s="7"/>
      <c r="AB456" s="7"/>
    </row>
    <row r="457" spans="1:28" s="315" customFormat="1" x14ac:dyDescent="0.25">
      <c r="A457" s="341"/>
      <c r="B457" s="341"/>
      <c r="C457" s="341"/>
      <c r="D457" s="341"/>
      <c r="E457" s="342">
        <v>28</v>
      </c>
      <c r="F457" s="343">
        <v>29429.347329999997</v>
      </c>
      <c r="G457" s="344">
        <v>3409.92652</v>
      </c>
      <c r="H457" s="344">
        <v>32839.273850000005</v>
      </c>
      <c r="I457" s="344">
        <v>23873.789079999999</v>
      </c>
      <c r="J457" s="344">
        <v>9368.5669199999993</v>
      </c>
      <c r="K457" s="344">
        <v>33242.356</v>
      </c>
      <c r="L457" s="344">
        <v>10722.684039999998</v>
      </c>
      <c r="M457" s="344">
        <v>5810.0293499999998</v>
      </c>
      <c r="N457" s="344">
        <v>16532.713390000001</v>
      </c>
      <c r="O457" s="344">
        <v>82614.343239999987</v>
      </c>
      <c r="P457" s="344">
        <v>102981.73371</v>
      </c>
      <c r="Q457" s="344">
        <v>5273.5459900000005</v>
      </c>
      <c r="R457" s="345">
        <v>108255.2797</v>
      </c>
      <c r="S457" s="7"/>
      <c r="T457" s="7"/>
      <c r="U457" s="7"/>
      <c r="V457" s="7"/>
      <c r="W457" s="7"/>
      <c r="X457" s="7"/>
      <c r="Y457" s="7"/>
      <c r="Z457" s="7"/>
      <c r="AA457" s="7"/>
      <c r="AB457" s="7"/>
    </row>
    <row r="458" spans="1:28" s="315" customFormat="1" x14ac:dyDescent="0.25">
      <c r="A458" s="341"/>
      <c r="B458" s="341"/>
      <c r="C458" s="341"/>
      <c r="D458" s="341"/>
      <c r="E458" s="342">
        <v>161</v>
      </c>
      <c r="F458" s="343">
        <v>3153.26557</v>
      </c>
      <c r="G458" s="344">
        <v>2034.5803700000001</v>
      </c>
      <c r="H458" s="344">
        <v>5187.8459400000002</v>
      </c>
      <c r="I458" s="344">
        <v>22263.99381</v>
      </c>
      <c r="J458" s="344">
        <v>6792.9883300000001</v>
      </c>
      <c r="K458" s="344">
        <v>29056.98214</v>
      </c>
      <c r="L458" s="344">
        <v>12751.12667</v>
      </c>
      <c r="M458" s="344">
        <v>5502.87896</v>
      </c>
      <c r="N458" s="344">
        <v>18254.00563</v>
      </c>
      <c r="O458" s="344">
        <v>52498.833709999999</v>
      </c>
      <c r="P458" s="344">
        <v>140165.71344999998</v>
      </c>
      <c r="Q458" s="344">
        <v>4392.7256900000002</v>
      </c>
      <c r="R458" s="345">
        <v>144558.43913999997</v>
      </c>
      <c r="S458" s="7"/>
      <c r="T458" s="7"/>
      <c r="U458" s="7"/>
      <c r="V458" s="7"/>
      <c r="W458" s="7"/>
      <c r="X458" s="7"/>
      <c r="Y458" s="7"/>
      <c r="Z458" s="7"/>
      <c r="AA458" s="7"/>
      <c r="AB458" s="7"/>
    </row>
    <row r="459" spans="1:28" s="315" customFormat="1" x14ac:dyDescent="0.25">
      <c r="A459" s="341"/>
      <c r="B459" s="341"/>
      <c r="C459" s="341"/>
      <c r="D459" s="341"/>
      <c r="E459" s="342">
        <v>362</v>
      </c>
      <c r="F459" s="343">
        <v>1298.2289499999999</v>
      </c>
      <c r="G459" s="344">
        <v>459.56567000000001</v>
      </c>
      <c r="H459" s="344">
        <v>1757.7946200000001</v>
      </c>
      <c r="I459" s="344">
        <v>16683.696100000001</v>
      </c>
      <c r="J459" s="344">
        <v>6944.0227100000002</v>
      </c>
      <c r="K459" s="344">
        <v>23627.718809999998</v>
      </c>
      <c r="L459" s="344">
        <v>6914.067</v>
      </c>
      <c r="M459" s="344">
        <v>1157.3853000000001</v>
      </c>
      <c r="N459" s="344">
        <v>8071.4522999999999</v>
      </c>
      <c r="O459" s="344">
        <v>33456.965730000004</v>
      </c>
      <c r="P459" s="344">
        <v>87916.34487999999</v>
      </c>
      <c r="Q459" s="344">
        <v>637.07823999999994</v>
      </c>
      <c r="R459" s="345">
        <v>88553.423120000007</v>
      </c>
      <c r="S459" s="7"/>
      <c r="T459" s="7"/>
      <c r="U459" s="7"/>
      <c r="V459" s="7"/>
      <c r="W459" s="7"/>
      <c r="X459" s="7"/>
      <c r="Y459" s="7"/>
      <c r="Z459" s="7"/>
      <c r="AA459" s="7"/>
      <c r="AB459" s="7"/>
    </row>
    <row r="460" spans="1:28" s="315" customFormat="1" x14ac:dyDescent="0.25">
      <c r="A460" s="341"/>
      <c r="B460" s="341"/>
      <c r="C460" s="341"/>
      <c r="D460" s="336" t="s">
        <v>16</v>
      </c>
      <c r="E460" s="337">
        <v>7</v>
      </c>
      <c r="F460" s="338">
        <v>1971623.8648699999</v>
      </c>
      <c r="G460" s="339">
        <v>435746.68695</v>
      </c>
      <c r="H460" s="339">
        <v>2407370.5518200002</v>
      </c>
      <c r="I460" s="339">
        <v>170842.40783000001</v>
      </c>
      <c r="J460" s="339">
        <v>53912.016479999998</v>
      </c>
      <c r="K460" s="339">
        <v>224754.42431</v>
      </c>
      <c r="L460" s="339">
        <v>95637.50404</v>
      </c>
      <c r="M460" s="339">
        <v>67166.194040000002</v>
      </c>
      <c r="N460" s="339">
        <v>162803.69808</v>
      </c>
      <c r="O460" s="339">
        <v>2794928.6742099999</v>
      </c>
      <c r="P460" s="339">
        <v>3270256.4491500002</v>
      </c>
      <c r="Q460" s="339">
        <v>234390.88672000001</v>
      </c>
      <c r="R460" s="340">
        <v>3504647.3358700001</v>
      </c>
      <c r="S460" s="7"/>
      <c r="T460" s="7"/>
      <c r="U460" s="7"/>
      <c r="V460" s="7"/>
      <c r="W460" s="7"/>
      <c r="X460" s="7"/>
      <c r="Y460" s="7"/>
      <c r="Z460" s="7"/>
      <c r="AA460" s="7"/>
      <c r="AB460" s="7"/>
    </row>
    <row r="461" spans="1:28" s="315" customFormat="1" x14ac:dyDescent="0.25">
      <c r="A461" s="341"/>
      <c r="B461" s="341"/>
      <c r="C461" s="341"/>
      <c r="D461" s="341"/>
      <c r="E461" s="342">
        <v>150</v>
      </c>
      <c r="F461" s="343">
        <v>50193.413090000002</v>
      </c>
      <c r="G461" s="344">
        <v>14203.33474</v>
      </c>
      <c r="H461" s="344">
        <v>64396.74783</v>
      </c>
      <c r="I461" s="344">
        <v>76565.345829999991</v>
      </c>
      <c r="J461" s="344">
        <v>35528.144829999997</v>
      </c>
      <c r="K461" s="344">
        <v>112093.49066</v>
      </c>
      <c r="L461" s="344">
        <v>28626.95275</v>
      </c>
      <c r="M461" s="344">
        <v>24151.30802</v>
      </c>
      <c r="N461" s="344">
        <v>52778.260770000001</v>
      </c>
      <c r="O461" s="344">
        <v>229268.49925999998</v>
      </c>
      <c r="P461" s="344">
        <v>189901.29178999999</v>
      </c>
      <c r="Q461" s="344">
        <v>6916.4954400000006</v>
      </c>
      <c r="R461" s="345">
        <v>196817.78722999999</v>
      </c>
      <c r="S461" s="7"/>
      <c r="T461" s="7"/>
      <c r="U461" s="7"/>
      <c r="V461" s="7"/>
      <c r="W461" s="7"/>
      <c r="X461" s="7"/>
      <c r="Y461" s="7"/>
      <c r="Z461" s="7"/>
      <c r="AA461" s="7"/>
      <c r="AB461" s="7"/>
    </row>
    <row r="462" spans="1:28" s="315" customFormat="1" x14ac:dyDescent="0.25">
      <c r="A462" s="341"/>
      <c r="B462" s="341"/>
      <c r="C462" s="341"/>
      <c r="D462" s="341"/>
      <c r="E462" s="342">
        <v>254</v>
      </c>
      <c r="F462" s="343">
        <v>13363.317660000001</v>
      </c>
      <c r="G462" s="344">
        <v>7896.19265</v>
      </c>
      <c r="H462" s="344">
        <v>21259.510309999998</v>
      </c>
      <c r="I462" s="344">
        <v>29586.349260000003</v>
      </c>
      <c r="J462" s="344">
        <v>16365.60023</v>
      </c>
      <c r="K462" s="344">
        <v>45951.949489999999</v>
      </c>
      <c r="L462" s="344">
        <v>15355.401589999999</v>
      </c>
      <c r="M462" s="344">
        <v>5296.0862400000005</v>
      </c>
      <c r="N462" s="344">
        <v>20651.487829999998</v>
      </c>
      <c r="O462" s="344">
        <v>87862.947629999995</v>
      </c>
      <c r="P462" s="344">
        <v>94948.051810000004</v>
      </c>
      <c r="Q462" s="344">
        <v>6925.6171100000001</v>
      </c>
      <c r="R462" s="345">
        <v>101873.66892</v>
      </c>
      <c r="S462" s="7"/>
      <c r="T462" s="7"/>
      <c r="U462" s="7"/>
      <c r="V462" s="7"/>
      <c r="W462" s="7"/>
      <c r="X462" s="7"/>
      <c r="Y462" s="7"/>
      <c r="Z462" s="7"/>
      <c r="AA462" s="7"/>
      <c r="AB462" s="7"/>
    </row>
    <row r="463" spans="1:28" s="315" customFormat="1" x14ac:dyDescent="0.25">
      <c r="A463" s="341"/>
      <c r="B463" s="341"/>
      <c r="C463" s="341"/>
      <c r="D463" s="341"/>
      <c r="E463" s="342">
        <v>347</v>
      </c>
      <c r="F463" s="343">
        <v>5272.2398899999998</v>
      </c>
      <c r="G463" s="344">
        <v>1174.87114</v>
      </c>
      <c r="H463" s="344">
        <v>6447.11103</v>
      </c>
      <c r="I463" s="344">
        <v>33077.724190000001</v>
      </c>
      <c r="J463" s="344">
        <v>13415.923470000002</v>
      </c>
      <c r="K463" s="344">
        <v>46493.647659999995</v>
      </c>
      <c r="L463" s="344">
        <v>20102.217720000001</v>
      </c>
      <c r="M463" s="344">
        <v>10476.65847</v>
      </c>
      <c r="N463" s="344">
        <v>30578.876190000003</v>
      </c>
      <c r="O463" s="344">
        <v>83519.634879999998</v>
      </c>
      <c r="P463" s="344">
        <v>62267.81914</v>
      </c>
      <c r="Q463" s="344">
        <v>6036.9086900000002</v>
      </c>
      <c r="R463" s="345">
        <v>68304.727830000003</v>
      </c>
      <c r="S463" s="7"/>
      <c r="T463" s="7"/>
      <c r="U463" s="7"/>
      <c r="V463" s="7"/>
      <c r="W463" s="7"/>
      <c r="X463" s="7"/>
      <c r="Y463" s="7"/>
      <c r="Z463" s="7"/>
      <c r="AA463" s="7"/>
      <c r="AB463" s="7"/>
    </row>
    <row r="464" spans="1:28" s="315" customFormat="1" x14ac:dyDescent="0.25">
      <c r="A464" s="341"/>
      <c r="B464" s="341"/>
      <c r="C464" s="341"/>
      <c r="D464" s="336" t="s">
        <v>59</v>
      </c>
      <c r="E464" s="337">
        <v>33</v>
      </c>
      <c r="F464" s="338">
        <v>13592.47991</v>
      </c>
      <c r="G464" s="339">
        <v>6376.4497499999998</v>
      </c>
      <c r="H464" s="339">
        <v>19968.929660000002</v>
      </c>
      <c r="I464" s="339">
        <v>54247.02635</v>
      </c>
      <c r="J464" s="339">
        <v>24890.688920000001</v>
      </c>
      <c r="K464" s="339">
        <v>79137.715270000001</v>
      </c>
      <c r="L464" s="339">
        <v>26242.054620000003</v>
      </c>
      <c r="M464" s="339">
        <v>23369.659680000001</v>
      </c>
      <c r="N464" s="339">
        <v>49611.7143</v>
      </c>
      <c r="O464" s="339">
        <v>148718.35923</v>
      </c>
      <c r="P464" s="339">
        <v>80680.341870000004</v>
      </c>
      <c r="Q464" s="339">
        <v>6220.7535599999992</v>
      </c>
      <c r="R464" s="340">
        <v>86901.095430000001</v>
      </c>
      <c r="S464" s="7"/>
      <c r="T464" s="7"/>
      <c r="U464" s="7"/>
      <c r="V464" s="7"/>
      <c r="W464" s="7"/>
      <c r="X464" s="7"/>
      <c r="Y464" s="7"/>
      <c r="Z464" s="7"/>
      <c r="AA464" s="7"/>
      <c r="AB464" s="7"/>
    </row>
    <row r="465" spans="1:28" s="315" customFormat="1" x14ac:dyDescent="0.25">
      <c r="A465" s="341"/>
      <c r="B465" s="341"/>
      <c r="C465" s="341"/>
      <c r="D465" s="336" t="s">
        <v>60</v>
      </c>
      <c r="E465" s="337">
        <v>322</v>
      </c>
      <c r="F465" s="338">
        <v>1105.4432899999999</v>
      </c>
      <c r="G465" s="339">
        <v>3373.5275200000001</v>
      </c>
      <c r="H465" s="339">
        <v>4478.9708099999998</v>
      </c>
      <c r="I465" s="339">
        <v>22134.595079999999</v>
      </c>
      <c r="J465" s="339">
        <v>11179.98294</v>
      </c>
      <c r="K465" s="339">
        <v>33314.578020000001</v>
      </c>
      <c r="L465" s="339">
        <v>17848.131229999999</v>
      </c>
      <c r="M465" s="339">
        <v>7691.7466100000001</v>
      </c>
      <c r="N465" s="339">
        <v>25539.877840000001</v>
      </c>
      <c r="O465" s="339">
        <v>63333.426670000001</v>
      </c>
      <c r="P465" s="339">
        <v>56905.078460000004</v>
      </c>
      <c r="Q465" s="339">
        <v>1181.77693</v>
      </c>
      <c r="R465" s="340">
        <v>58086.855389999997</v>
      </c>
      <c r="S465" s="7"/>
      <c r="T465" s="7"/>
      <c r="U465" s="7"/>
      <c r="V465" s="7"/>
      <c r="W465" s="7"/>
      <c r="X465" s="7"/>
      <c r="Y465" s="7"/>
      <c r="Z465" s="7"/>
      <c r="AA465" s="7"/>
      <c r="AB465" s="7"/>
    </row>
    <row r="466" spans="1:28" s="315" customFormat="1" x14ac:dyDescent="0.25">
      <c r="A466" s="341"/>
      <c r="B466" s="341"/>
      <c r="C466" s="341"/>
      <c r="D466" s="341"/>
      <c r="E466" s="342">
        <v>275</v>
      </c>
      <c r="F466" s="343">
        <v>11963.330970000001</v>
      </c>
      <c r="G466" s="344">
        <v>3061.3003799999997</v>
      </c>
      <c r="H466" s="344">
        <v>15024.63135</v>
      </c>
      <c r="I466" s="344">
        <v>37061.769789999998</v>
      </c>
      <c r="J466" s="344">
        <v>18442.90425</v>
      </c>
      <c r="K466" s="344">
        <v>55504.674039999998</v>
      </c>
      <c r="L466" s="344">
        <v>25694.352469999998</v>
      </c>
      <c r="M466" s="344">
        <v>11487.88301</v>
      </c>
      <c r="N466" s="344">
        <v>37182.235479999996</v>
      </c>
      <c r="O466" s="344">
        <v>107711.54087000001</v>
      </c>
      <c r="P466" s="344">
        <v>79556.403330000001</v>
      </c>
      <c r="Q466" s="344">
        <v>3189.8177299999998</v>
      </c>
      <c r="R466" s="345">
        <v>82746.221059999996</v>
      </c>
      <c r="S466" s="7"/>
      <c r="T466" s="7"/>
      <c r="U466" s="7"/>
      <c r="V466" s="7"/>
      <c r="W466" s="7"/>
      <c r="X466" s="7"/>
      <c r="Y466" s="7"/>
      <c r="Z466" s="7"/>
      <c r="AA466" s="7"/>
      <c r="AB466" s="7"/>
    </row>
    <row r="467" spans="1:28" s="315" customFormat="1" x14ac:dyDescent="0.25">
      <c r="A467" s="341"/>
      <c r="B467" s="341"/>
      <c r="C467" s="341"/>
      <c r="D467" s="336" t="s">
        <v>275</v>
      </c>
      <c r="E467" s="337">
        <v>334</v>
      </c>
      <c r="F467" s="338">
        <v>2818.5281199999999</v>
      </c>
      <c r="G467" s="339">
        <v>310.28375</v>
      </c>
      <c r="H467" s="339">
        <v>3128.81187</v>
      </c>
      <c r="I467" s="339">
        <v>16936.322769999999</v>
      </c>
      <c r="J467" s="339">
        <v>4881.36697</v>
      </c>
      <c r="K467" s="339">
        <v>21817.689739999998</v>
      </c>
      <c r="L467" s="339">
        <v>5971.3529699999999</v>
      </c>
      <c r="M467" s="339">
        <v>3683.7902799999997</v>
      </c>
      <c r="N467" s="339">
        <v>9655.1432499999992</v>
      </c>
      <c r="O467" s="339">
        <v>34601.64486</v>
      </c>
      <c r="P467" s="339">
        <v>67714.303840000008</v>
      </c>
      <c r="Q467" s="339">
        <v>828.58094999999992</v>
      </c>
      <c r="R467" s="340">
        <v>68542.884790000011</v>
      </c>
      <c r="S467" s="7"/>
      <c r="T467" s="7"/>
      <c r="U467" s="7"/>
      <c r="V467" s="7"/>
      <c r="W467" s="7"/>
      <c r="X467" s="7"/>
      <c r="Y467" s="7"/>
      <c r="Z467" s="7"/>
      <c r="AA467" s="7"/>
      <c r="AB467" s="7"/>
    </row>
    <row r="468" spans="1:28" s="315" customFormat="1" x14ac:dyDescent="0.25">
      <c r="A468" s="341"/>
      <c r="B468" s="341"/>
      <c r="C468" s="341"/>
      <c r="D468" s="336" t="s">
        <v>276</v>
      </c>
      <c r="E468" s="337">
        <v>34</v>
      </c>
      <c r="F468" s="338">
        <v>13079.11002</v>
      </c>
      <c r="G468" s="339">
        <v>10434.611050000001</v>
      </c>
      <c r="H468" s="339">
        <v>23513.72107</v>
      </c>
      <c r="I468" s="339">
        <v>53012.955070000004</v>
      </c>
      <c r="J468" s="339">
        <v>34158.597419999998</v>
      </c>
      <c r="K468" s="339">
        <v>87171.552490000002</v>
      </c>
      <c r="L468" s="339">
        <v>27497.582010000002</v>
      </c>
      <c r="M468" s="339">
        <v>19214.034670000001</v>
      </c>
      <c r="N468" s="339">
        <v>46711.616679999999</v>
      </c>
      <c r="O468" s="339">
        <v>157396.89024000001</v>
      </c>
      <c r="P468" s="339">
        <v>37725.660219999998</v>
      </c>
      <c r="Q468" s="339">
        <v>1741.1551399999998</v>
      </c>
      <c r="R468" s="340">
        <v>39466.815360000001</v>
      </c>
      <c r="S468" s="7"/>
      <c r="T468" s="7"/>
      <c r="U468" s="7"/>
      <c r="V468" s="7"/>
      <c r="W468" s="7"/>
      <c r="X468" s="7"/>
      <c r="Y468" s="7"/>
      <c r="Z468" s="7"/>
      <c r="AA468" s="7"/>
      <c r="AB468" s="7"/>
    </row>
    <row r="469" spans="1:28" s="315" customFormat="1" x14ac:dyDescent="0.25">
      <c r="A469" s="341"/>
      <c r="B469" s="341"/>
      <c r="C469" s="341"/>
      <c r="D469" s="336" t="s">
        <v>62</v>
      </c>
      <c r="E469" s="337">
        <v>36</v>
      </c>
      <c r="F469" s="338">
        <v>42096.165070000003</v>
      </c>
      <c r="G469" s="339">
        <v>29980.986840000001</v>
      </c>
      <c r="H469" s="339">
        <v>72077.15191</v>
      </c>
      <c r="I469" s="339">
        <v>127698.25955</v>
      </c>
      <c r="J469" s="339">
        <v>108579.81525</v>
      </c>
      <c r="K469" s="339">
        <v>236278.0748</v>
      </c>
      <c r="L469" s="339">
        <v>42564.6486</v>
      </c>
      <c r="M469" s="339">
        <v>67449.836129999996</v>
      </c>
      <c r="N469" s="339">
        <v>110014.48473000001</v>
      </c>
      <c r="O469" s="339">
        <v>418369.71143999998</v>
      </c>
      <c r="P469" s="339">
        <v>541795.02632000006</v>
      </c>
      <c r="Q469" s="339">
        <v>121682.26145999999</v>
      </c>
      <c r="R469" s="340">
        <v>663477.28778000001</v>
      </c>
      <c r="S469" s="7"/>
      <c r="T469" s="7"/>
      <c r="U469" s="7"/>
      <c r="V469" s="7"/>
      <c r="W469" s="7"/>
      <c r="X469" s="7"/>
      <c r="Y469" s="7"/>
      <c r="Z469" s="7"/>
      <c r="AA469" s="7"/>
      <c r="AB469" s="7"/>
    </row>
    <row r="470" spans="1:28" s="315" customFormat="1" x14ac:dyDescent="0.25">
      <c r="A470" s="341"/>
      <c r="B470" s="341"/>
      <c r="C470" s="341"/>
      <c r="D470" s="341"/>
      <c r="E470" s="342">
        <v>38</v>
      </c>
      <c r="F470" s="343">
        <v>436878.64091000002</v>
      </c>
      <c r="G470" s="344">
        <v>10570.40336</v>
      </c>
      <c r="H470" s="344">
        <v>447449.04426999995</v>
      </c>
      <c r="I470" s="344">
        <v>44908.567090000004</v>
      </c>
      <c r="J470" s="344">
        <v>37570.548940000001</v>
      </c>
      <c r="K470" s="344">
        <v>82479.116030000005</v>
      </c>
      <c r="L470" s="344">
        <v>17292.033149999999</v>
      </c>
      <c r="M470" s="344">
        <v>26981.640380000001</v>
      </c>
      <c r="N470" s="344">
        <v>44273.67353</v>
      </c>
      <c r="O470" s="344">
        <v>574201.83383000002</v>
      </c>
      <c r="P470" s="344">
        <v>123316.14056999999</v>
      </c>
      <c r="Q470" s="344">
        <v>17327.312910000001</v>
      </c>
      <c r="R470" s="345">
        <v>140643.45348</v>
      </c>
      <c r="S470" s="7"/>
      <c r="T470" s="7"/>
      <c r="U470" s="7"/>
      <c r="V470" s="7"/>
      <c r="W470" s="7"/>
      <c r="X470" s="7"/>
      <c r="Y470" s="7"/>
      <c r="Z470" s="7"/>
      <c r="AA470" s="7"/>
      <c r="AB470" s="7"/>
    </row>
    <row r="471" spans="1:28" s="315" customFormat="1" x14ac:dyDescent="0.25">
      <c r="A471" s="341"/>
      <c r="B471" s="341"/>
      <c r="C471" s="341"/>
      <c r="D471" s="341"/>
      <c r="E471" s="342">
        <v>77</v>
      </c>
      <c r="F471" s="343">
        <v>13540.652669999999</v>
      </c>
      <c r="G471" s="344">
        <v>30538.974590000002</v>
      </c>
      <c r="H471" s="344">
        <v>44079.627260000001</v>
      </c>
      <c r="I471" s="344">
        <v>33317.488590000001</v>
      </c>
      <c r="J471" s="344">
        <v>57124.344239999999</v>
      </c>
      <c r="K471" s="344">
        <v>90441.832829999999</v>
      </c>
      <c r="L471" s="344">
        <v>14146.651310000001</v>
      </c>
      <c r="M471" s="344">
        <v>25679.309069999999</v>
      </c>
      <c r="N471" s="344">
        <v>39825.960380000004</v>
      </c>
      <c r="O471" s="344">
        <v>174347.42047000001</v>
      </c>
      <c r="P471" s="344">
        <v>81613.019230000005</v>
      </c>
      <c r="Q471" s="344">
        <v>24814.469149999997</v>
      </c>
      <c r="R471" s="345">
        <v>106427.48838</v>
      </c>
      <c r="S471" s="7"/>
      <c r="T471" s="7"/>
      <c r="U471" s="7"/>
      <c r="V471" s="7"/>
      <c r="W471" s="7"/>
      <c r="X471" s="7"/>
      <c r="Y471" s="7"/>
      <c r="Z471" s="7"/>
      <c r="AA471" s="7"/>
      <c r="AB471" s="7"/>
    </row>
    <row r="472" spans="1:28" s="315" customFormat="1" x14ac:dyDescent="0.25">
      <c r="A472" s="341"/>
      <c r="B472" s="341"/>
      <c r="C472" s="341"/>
      <c r="D472" s="341"/>
      <c r="E472" s="342">
        <v>96</v>
      </c>
      <c r="F472" s="343">
        <v>11311.02824</v>
      </c>
      <c r="G472" s="344">
        <v>7827.6413200000006</v>
      </c>
      <c r="H472" s="344">
        <v>19138.669559999998</v>
      </c>
      <c r="I472" s="344">
        <v>28986.209600000002</v>
      </c>
      <c r="J472" s="344">
        <v>33679.06452</v>
      </c>
      <c r="K472" s="344">
        <v>62665.274119999995</v>
      </c>
      <c r="L472" s="344">
        <v>18367.902489999997</v>
      </c>
      <c r="M472" s="344">
        <v>24424.955590000001</v>
      </c>
      <c r="N472" s="344">
        <v>42792.858079999998</v>
      </c>
      <c r="O472" s="344">
        <v>124596.80176</v>
      </c>
      <c r="P472" s="344">
        <v>42992.70824</v>
      </c>
      <c r="Q472" s="344">
        <v>9164.2908299999999</v>
      </c>
      <c r="R472" s="345">
        <v>52156.999069999998</v>
      </c>
      <c r="S472" s="7"/>
      <c r="T472" s="7"/>
      <c r="U472" s="7"/>
      <c r="V472" s="7"/>
      <c r="W472" s="7"/>
      <c r="X472" s="7"/>
      <c r="Y472" s="7"/>
      <c r="Z472" s="7"/>
      <c r="AA472" s="7"/>
      <c r="AB472" s="7"/>
    </row>
    <row r="473" spans="1:28" s="315" customFormat="1" x14ac:dyDescent="0.25">
      <c r="A473" s="341"/>
      <c r="B473" s="341"/>
      <c r="C473" s="341"/>
      <c r="D473" s="341"/>
      <c r="E473" s="342">
        <v>164</v>
      </c>
      <c r="F473" s="343">
        <v>15592.614119999998</v>
      </c>
      <c r="G473" s="344">
        <v>21320.32461</v>
      </c>
      <c r="H473" s="344">
        <v>36912.938729999994</v>
      </c>
      <c r="I473" s="344">
        <v>67508.7016</v>
      </c>
      <c r="J473" s="344">
        <v>51042.181859999997</v>
      </c>
      <c r="K473" s="344">
        <v>118550.88346</v>
      </c>
      <c r="L473" s="344">
        <v>20577.348129999998</v>
      </c>
      <c r="M473" s="344">
        <v>28349.672140000002</v>
      </c>
      <c r="N473" s="344">
        <v>48927.020270000001</v>
      </c>
      <c r="O473" s="344">
        <v>204390.84246000001</v>
      </c>
      <c r="P473" s="344">
        <v>255313.37137000001</v>
      </c>
      <c r="Q473" s="344">
        <v>2143827.6367500001</v>
      </c>
      <c r="R473" s="345">
        <v>2399141.0081199999</v>
      </c>
      <c r="S473" s="7"/>
      <c r="T473" s="7"/>
      <c r="U473" s="7"/>
      <c r="V473" s="7"/>
      <c r="W473" s="7"/>
      <c r="X473" s="7"/>
      <c r="Y473" s="7"/>
      <c r="Z473" s="7"/>
      <c r="AA473" s="7"/>
      <c r="AB473" s="7"/>
    </row>
    <row r="474" spans="1:28" s="315" customFormat="1" x14ac:dyDescent="0.25">
      <c r="A474" s="341"/>
      <c r="B474" s="341"/>
      <c r="C474" s="341"/>
      <c r="D474" s="341"/>
      <c r="E474" s="342">
        <v>252</v>
      </c>
      <c r="F474" s="343">
        <v>13175.249760000001</v>
      </c>
      <c r="G474" s="344">
        <v>9682.0128499999992</v>
      </c>
      <c r="H474" s="344">
        <v>22857.262609999998</v>
      </c>
      <c r="I474" s="344">
        <v>35882.961630000005</v>
      </c>
      <c r="J474" s="344">
        <v>42146.067510000001</v>
      </c>
      <c r="K474" s="344">
        <v>78029.029139999999</v>
      </c>
      <c r="L474" s="344">
        <v>16688.999650000002</v>
      </c>
      <c r="M474" s="344">
        <v>25311.010670000003</v>
      </c>
      <c r="N474" s="344">
        <v>42000.010320000001</v>
      </c>
      <c r="O474" s="344">
        <v>142886.30207000001</v>
      </c>
      <c r="P474" s="344">
        <v>63107.085299999999</v>
      </c>
      <c r="Q474" s="344">
        <v>13387.193009999999</v>
      </c>
      <c r="R474" s="345">
        <v>76494.278310000009</v>
      </c>
      <c r="S474" s="7"/>
      <c r="T474" s="7"/>
      <c r="U474" s="7"/>
      <c r="V474" s="7"/>
      <c r="W474" s="7"/>
      <c r="X474" s="7"/>
      <c r="Y474" s="7"/>
      <c r="Z474" s="7"/>
      <c r="AA474" s="7"/>
      <c r="AB474" s="7"/>
    </row>
    <row r="475" spans="1:28" s="315" customFormat="1" x14ac:dyDescent="0.25">
      <c r="A475" s="341"/>
      <c r="B475" s="341"/>
      <c r="C475" s="341"/>
      <c r="D475" s="341"/>
      <c r="E475" s="342">
        <v>271</v>
      </c>
      <c r="F475" s="343">
        <v>4634.4056900000005</v>
      </c>
      <c r="G475" s="344">
        <v>1830.9893100000002</v>
      </c>
      <c r="H475" s="344">
        <v>6465.3950000000004</v>
      </c>
      <c r="I475" s="344">
        <v>31137.226300000002</v>
      </c>
      <c r="J475" s="344">
        <v>29613.667719999998</v>
      </c>
      <c r="K475" s="344">
        <v>60750.89402</v>
      </c>
      <c r="L475" s="344">
        <v>13856.49206</v>
      </c>
      <c r="M475" s="344">
        <v>13167.357099999999</v>
      </c>
      <c r="N475" s="344">
        <v>27023.849160000002</v>
      </c>
      <c r="O475" s="344">
        <v>94240.138180000009</v>
      </c>
      <c r="P475" s="344">
        <v>45925.936929999996</v>
      </c>
      <c r="Q475" s="344">
        <v>3451.1140499999997</v>
      </c>
      <c r="R475" s="345">
        <v>49377.05098</v>
      </c>
      <c r="S475" s="7"/>
      <c r="T475" s="7"/>
      <c r="U475" s="7"/>
      <c r="V475" s="7"/>
      <c r="W475" s="7"/>
      <c r="X475" s="7"/>
      <c r="Y475" s="7"/>
      <c r="Z475" s="7"/>
      <c r="AA475" s="7"/>
      <c r="AB475" s="7"/>
    </row>
    <row r="476" spans="1:28" s="315" customFormat="1" x14ac:dyDescent="0.25">
      <c r="A476" s="341"/>
      <c r="B476" s="341"/>
      <c r="C476" s="341"/>
      <c r="D476" s="336" t="s">
        <v>84</v>
      </c>
      <c r="E476" s="337">
        <v>295</v>
      </c>
      <c r="F476" s="338">
        <v>8917.5225399999999</v>
      </c>
      <c r="G476" s="339">
        <v>5084.8973099999994</v>
      </c>
      <c r="H476" s="339">
        <v>14002.41985</v>
      </c>
      <c r="I476" s="339">
        <v>32463.967379999998</v>
      </c>
      <c r="J476" s="339">
        <v>7241.0847599999997</v>
      </c>
      <c r="K476" s="339">
        <v>39705.05214</v>
      </c>
      <c r="L476" s="339">
        <v>17747.963110000001</v>
      </c>
      <c r="M476" s="339">
        <v>4885.78251</v>
      </c>
      <c r="N476" s="339">
        <v>22633.745620000002</v>
      </c>
      <c r="O476" s="339">
        <v>76341.217609999992</v>
      </c>
      <c r="P476" s="339">
        <v>56049.873780000002</v>
      </c>
      <c r="Q476" s="339">
        <v>414.97620000000001</v>
      </c>
      <c r="R476" s="340">
        <v>56464.849979999999</v>
      </c>
      <c r="S476" s="7"/>
      <c r="T476" s="7"/>
      <c r="U476" s="7"/>
      <c r="V476" s="7"/>
      <c r="W476" s="7"/>
      <c r="X476" s="7"/>
      <c r="Y476" s="7"/>
      <c r="Z476" s="7"/>
      <c r="AA476" s="7"/>
      <c r="AB476" s="7"/>
    </row>
    <row r="477" spans="1:28" s="315" customFormat="1" x14ac:dyDescent="0.25">
      <c r="A477" s="341"/>
      <c r="B477" s="341"/>
      <c r="C477" s="341"/>
      <c r="D477" s="336" t="s">
        <v>69</v>
      </c>
      <c r="E477" s="337">
        <v>112</v>
      </c>
      <c r="F477" s="338">
        <v>994.20905000000005</v>
      </c>
      <c r="G477" s="339">
        <v>1132.6621100000002</v>
      </c>
      <c r="H477" s="339">
        <v>2126.8711600000001</v>
      </c>
      <c r="I477" s="339">
        <v>30921.41562</v>
      </c>
      <c r="J477" s="339">
        <v>25642.370440000002</v>
      </c>
      <c r="K477" s="339">
        <v>56563.786060000006</v>
      </c>
      <c r="L477" s="339">
        <v>17500.119309999998</v>
      </c>
      <c r="M477" s="339">
        <v>15704.711539999998</v>
      </c>
      <c r="N477" s="339">
        <v>33204.830849999998</v>
      </c>
      <c r="O477" s="339">
        <v>91895.488069999992</v>
      </c>
      <c r="P477" s="339">
        <v>44988.248310000003</v>
      </c>
      <c r="Q477" s="339">
        <v>3211.2882</v>
      </c>
      <c r="R477" s="340">
        <v>48199.536509999998</v>
      </c>
      <c r="S477" s="7"/>
      <c r="T477" s="7"/>
      <c r="U477" s="7"/>
      <c r="V477" s="7"/>
      <c r="W477" s="7"/>
      <c r="X477" s="7"/>
      <c r="Y477" s="7"/>
      <c r="Z477" s="7"/>
      <c r="AA477" s="7"/>
      <c r="AB477" s="7"/>
    </row>
    <row r="478" spans="1:28" s="315" customFormat="1" x14ac:dyDescent="0.25">
      <c r="A478" s="341"/>
      <c r="B478" s="341"/>
      <c r="C478" s="341"/>
      <c r="D478" s="341"/>
      <c r="E478" s="342">
        <v>113</v>
      </c>
      <c r="F478" s="343">
        <v>35256.507579999998</v>
      </c>
      <c r="G478" s="344">
        <v>11794.7423</v>
      </c>
      <c r="H478" s="344">
        <v>47051.249880000003</v>
      </c>
      <c r="I478" s="344">
        <v>59037.220649999996</v>
      </c>
      <c r="J478" s="344">
        <v>44347.932270000005</v>
      </c>
      <c r="K478" s="344">
        <v>103385.15292000001</v>
      </c>
      <c r="L478" s="344">
        <v>19612.829519999999</v>
      </c>
      <c r="M478" s="344">
        <v>28860.647120000001</v>
      </c>
      <c r="N478" s="344">
        <v>48473.476640000001</v>
      </c>
      <c r="O478" s="344">
        <v>198909.87943999999</v>
      </c>
      <c r="P478" s="344">
        <v>66628.419970000003</v>
      </c>
      <c r="Q478" s="344">
        <v>29274.276170000001</v>
      </c>
      <c r="R478" s="345">
        <v>95902.69614</v>
      </c>
      <c r="S478" s="7"/>
      <c r="T478" s="7"/>
      <c r="U478" s="7"/>
      <c r="V478" s="7"/>
      <c r="W478" s="7"/>
      <c r="X478" s="7"/>
      <c r="Y478" s="7"/>
      <c r="Z478" s="7"/>
      <c r="AA478" s="7"/>
      <c r="AB478" s="7"/>
    </row>
    <row r="479" spans="1:28" s="315" customFormat="1" x14ac:dyDescent="0.25">
      <c r="A479" s="341"/>
      <c r="B479" s="341"/>
      <c r="C479" s="341"/>
      <c r="D479" s="341"/>
      <c r="E479" s="342">
        <v>146</v>
      </c>
      <c r="F479" s="343">
        <v>74452.70796</v>
      </c>
      <c r="G479" s="344">
        <v>8578.1244100000004</v>
      </c>
      <c r="H479" s="344">
        <v>83030.832370000004</v>
      </c>
      <c r="I479" s="344">
        <v>49500.653479999994</v>
      </c>
      <c r="J479" s="344">
        <v>39764.055209999999</v>
      </c>
      <c r="K479" s="344">
        <v>89264.708689999999</v>
      </c>
      <c r="L479" s="344">
        <v>21118.94341</v>
      </c>
      <c r="M479" s="344">
        <v>27874.171539999999</v>
      </c>
      <c r="N479" s="344">
        <v>48993.114950000003</v>
      </c>
      <c r="O479" s="344">
        <v>221288.65600999998</v>
      </c>
      <c r="P479" s="344">
        <v>56780.73474</v>
      </c>
      <c r="Q479" s="344">
        <v>8378.1536599999999</v>
      </c>
      <c r="R479" s="345">
        <v>65158.888399999996</v>
      </c>
      <c r="S479" s="7"/>
      <c r="T479" s="7"/>
      <c r="U479" s="7"/>
      <c r="V479" s="7"/>
      <c r="W479" s="7"/>
      <c r="X479" s="7"/>
      <c r="Y479" s="7"/>
      <c r="Z479" s="7"/>
      <c r="AA479" s="7"/>
      <c r="AB479" s="7"/>
    </row>
    <row r="480" spans="1:28" s="315" customFormat="1" x14ac:dyDescent="0.25">
      <c r="A480" s="341"/>
      <c r="B480" s="341"/>
      <c r="C480" s="341"/>
      <c r="D480" s="341"/>
      <c r="E480" s="342">
        <v>323</v>
      </c>
      <c r="F480" s="343">
        <v>5153.7119499999999</v>
      </c>
      <c r="G480" s="344">
        <v>12438.244429999999</v>
      </c>
      <c r="H480" s="344">
        <v>17591.95638</v>
      </c>
      <c r="I480" s="344">
        <v>21280.840519999998</v>
      </c>
      <c r="J480" s="344">
        <v>27712.707549999999</v>
      </c>
      <c r="K480" s="344">
        <v>48993.548069999997</v>
      </c>
      <c r="L480" s="344">
        <v>13959.57734</v>
      </c>
      <c r="M480" s="344">
        <v>15286.279500000001</v>
      </c>
      <c r="N480" s="344">
        <v>29245.85684</v>
      </c>
      <c r="O480" s="344">
        <v>95831.361290000001</v>
      </c>
      <c r="P480" s="344">
        <v>50398.396139999997</v>
      </c>
      <c r="Q480" s="344">
        <v>1572.58493</v>
      </c>
      <c r="R480" s="345">
        <v>51970.981070000002</v>
      </c>
      <c r="S480" s="7"/>
      <c r="T480" s="7"/>
      <c r="U480" s="7"/>
      <c r="V480" s="7"/>
      <c r="W480" s="7"/>
      <c r="X480" s="7"/>
      <c r="Y480" s="7"/>
      <c r="Z480" s="7"/>
      <c r="AA480" s="7"/>
      <c r="AB480" s="7"/>
    </row>
    <row r="481" spans="1:28" s="315" customFormat="1" x14ac:dyDescent="0.25">
      <c r="A481" s="341"/>
      <c r="B481" s="341"/>
      <c r="C481" s="341"/>
      <c r="D481" s="341"/>
      <c r="E481" s="342">
        <v>384</v>
      </c>
      <c r="F481" s="343">
        <v>137.26679999999999</v>
      </c>
      <c r="G481" s="344">
        <v>0</v>
      </c>
      <c r="H481" s="344">
        <v>137.26679999999999</v>
      </c>
      <c r="I481" s="344">
        <v>8829.7998000000007</v>
      </c>
      <c r="J481" s="344">
        <v>2065.0093200000001</v>
      </c>
      <c r="K481" s="344">
        <v>10894.80912</v>
      </c>
      <c r="L481" s="344">
        <v>1902.36276</v>
      </c>
      <c r="M481" s="344">
        <v>2131.3894100000002</v>
      </c>
      <c r="N481" s="344">
        <v>4033.7521699999998</v>
      </c>
      <c r="O481" s="344">
        <v>15065.828089999999</v>
      </c>
      <c r="P481" s="344">
        <v>102720.53765000001</v>
      </c>
      <c r="Q481" s="344">
        <v>0</v>
      </c>
      <c r="R481" s="345">
        <v>102720.53765000001</v>
      </c>
      <c r="S481" s="7"/>
      <c r="T481" s="7"/>
      <c r="U481" s="7"/>
      <c r="V481" s="7"/>
      <c r="W481" s="7"/>
      <c r="X481" s="7"/>
      <c r="Y481" s="7"/>
      <c r="Z481" s="7"/>
      <c r="AA481" s="7"/>
      <c r="AB481" s="7"/>
    </row>
    <row r="482" spans="1:28" s="315" customFormat="1" x14ac:dyDescent="0.25">
      <c r="A482" s="341"/>
      <c r="B482" s="341"/>
      <c r="C482" s="341"/>
      <c r="D482" s="341"/>
      <c r="E482" s="342">
        <v>263</v>
      </c>
      <c r="F482" s="343">
        <v>2986.8492099999999</v>
      </c>
      <c r="G482" s="344">
        <v>7609.6771100000005</v>
      </c>
      <c r="H482" s="344">
        <v>10596.526320000001</v>
      </c>
      <c r="I482" s="344">
        <v>40419.403450000005</v>
      </c>
      <c r="J482" s="344">
        <v>32508.774300000001</v>
      </c>
      <c r="K482" s="344">
        <v>72928.177750000003</v>
      </c>
      <c r="L482" s="344">
        <v>21170.8832</v>
      </c>
      <c r="M482" s="344">
        <v>29176.002069999999</v>
      </c>
      <c r="N482" s="344">
        <v>50346.885270000006</v>
      </c>
      <c r="O482" s="344">
        <v>133871.58934000001</v>
      </c>
      <c r="P482" s="344">
        <v>92946.253290000008</v>
      </c>
      <c r="Q482" s="344">
        <v>6579.7789899999998</v>
      </c>
      <c r="R482" s="345">
        <v>99526.032279999999</v>
      </c>
      <c r="S482" s="7"/>
      <c r="T482" s="7"/>
      <c r="U482" s="7"/>
      <c r="V482" s="7"/>
      <c r="W482" s="7"/>
      <c r="X482" s="7"/>
      <c r="Y482" s="7"/>
      <c r="Z482" s="7"/>
      <c r="AA482" s="7"/>
      <c r="AB482" s="7"/>
    </row>
    <row r="483" spans="1:28" s="315" customFormat="1" x14ac:dyDescent="0.25">
      <c r="A483" s="341"/>
      <c r="B483" s="341"/>
      <c r="C483" s="341"/>
      <c r="D483" s="336" t="s">
        <v>65</v>
      </c>
      <c r="E483" s="337">
        <v>41</v>
      </c>
      <c r="F483" s="338">
        <v>40754.698530000001</v>
      </c>
      <c r="G483" s="339">
        <v>13478.5586</v>
      </c>
      <c r="H483" s="339">
        <v>54233.257130000005</v>
      </c>
      <c r="I483" s="339">
        <v>41620.180630000003</v>
      </c>
      <c r="J483" s="339">
        <v>70733.89562000001</v>
      </c>
      <c r="K483" s="339">
        <v>112354.07625</v>
      </c>
      <c r="L483" s="339">
        <v>15015.66102</v>
      </c>
      <c r="M483" s="339">
        <v>30660.166519999999</v>
      </c>
      <c r="N483" s="339">
        <v>45675.827539999998</v>
      </c>
      <c r="O483" s="339">
        <v>212263.16091999999</v>
      </c>
      <c r="P483" s="339">
        <v>144175.13902999999</v>
      </c>
      <c r="Q483" s="339">
        <v>21752.74296</v>
      </c>
      <c r="R483" s="340">
        <v>165927.88199000002</v>
      </c>
      <c r="S483" s="7"/>
      <c r="T483" s="7"/>
      <c r="U483" s="7"/>
      <c r="V483" s="7"/>
      <c r="W483" s="7"/>
      <c r="X483" s="7"/>
      <c r="Y483" s="7"/>
      <c r="Z483" s="7"/>
      <c r="AA483" s="7"/>
      <c r="AB483" s="7"/>
    </row>
    <row r="484" spans="1:28" s="315" customFormat="1" x14ac:dyDescent="0.25">
      <c r="A484" s="341"/>
      <c r="B484" s="341"/>
      <c r="C484" s="341"/>
      <c r="D484" s="341"/>
      <c r="E484" s="342">
        <v>44</v>
      </c>
      <c r="F484" s="343">
        <v>58062.65582</v>
      </c>
      <c r="G484" s="344">
        <v>11164.82415</v>
      </c>
      <c r="H484" s="344">
        <v>69227.47997</v>
      </c>
      <c r="I484" s="344">
        <v>38905.191420000003</v>
      </c>
      <c r="J484" s="344">
        <v>46463.670060000004</v>
      </c>
      <c r="K484" s="344">
        <v>85368.861480000007</v>
      </c>
      <c r="L484" s="344">
        <v>23889.176159999999</v>
      </c>
      <c r="M484" s="344">
        <v>30724.166160000001</v>
      </c>
      <c r="N484" s="344">
        <v>54613.342320000003</v>
      </c>
      <c r="O484" s="344">
        <v>209209.68377</v>
      </c>
      <c r="P484" s="344">
        <v>48703.884680000003</v>
      </c>
      <c r="Q484" s="344">
        <v>11461.09266</v>
      </c>
      <c r="R484" s="345">
        <v>60164.977340000005</v>
      </c>
      <c r="S484" s="7"/>
      <c r="T484" s="7"/>
      <c r="U484" s="7"/>
      <c r="V484" s="7"/>
      <c r="W484" s="7"/>
      <c r="X484" s="7"/>
      <c r="Y484" s="7"/>
      <c r="Z484" s="7"/>
      <c r="AA484" s="7"/>
      <c r="AB484" s="7"/>
    </row>
    <row r="485" spans="1:28" s="315" customFormat="1" x14ac:dyDescent="0.25">
      <c r="A485" s="341"/>
      <c r="B485" s="341"/>
      <c r="C485" s="341"/>
      <c r="D485" s="341"/>
      <c r="E485" s="342">
        <v>145</v>
      </c>
      <c r="F485" s="343">
        <v>2336.3393599999999</v>
      </c>
      <c r="G485" s="344">
        <v>19117.346120000002</v>
      </c>
      <c r="H485" s="344">
        <v>21453.68548</v>
      </c>
      <c r="I485" s="344">
        <v>61859.644719999997</v>
      </c>
      <c r="J485" s="344">
        <v>73598.267420000004</v>
      </c>
      <c r="K485" s="344">
        <v>135457.91213999997</v>
      </c>
      <c r="L485" s="344">
        <v>21942.678500000002</v>
      </c>
      <c r="M485" s="344">
        <v>59672.079299999998</v>
      </c>
      <c r="N485" s="344">
        <v>81614.757799999992</v>
      </c>
      <c r="O485" s="344">
        <v>238526.35541999998</v>
      </c>
      <c r="P485" s="344">
        <v>6467.3414599999996</v>
      </c>
      <c r="Q485" s="344">
        <v>73963.272219999999</v>
      </c>
      <c r="R485" s="345">
        <v>80430.613680000009</v>
      </c>
      <c r="S485" s="7"/>
      <c r="T485" s="7"/>
      <c r="U485" s="7"/>
      <c r="V485" s="7"/>
      <c r="W485" s="7"/>
      <c r="X485" s="7"/>
      <c r="Y485" s="7"/>
      <c r="Z485" s="7"/>
      <c r="AA485" s="7"/>
      <c r="AB485" s="7"/>
    </row>
    <row r="486" spans="1:28" s="315" customFormat="1" x14ac:dyDescent="0.25">
      <c r="A486" s="341"/>
      <c r="B486" s="341"/>
      <c r="C486" s="341"/>
      <c r="D486" s="341"/>
      <c r="E486" s="342">
        <v>168</v>
      </c>
      <c r="F486" s="343">
        <v>16241.301359999999</v>
      </c>
      <c r="G486" s="344">
        <v>20372.235399999998</v>
      </c>
      <c r="H486" s="344">
        <v>36613.536759999995</v>
      </c>
      <c r="I486" s="344">
        <v>40594.730590000006</v>
      </c>
      <c r="J486" s="344">
        <v>28587.549070000001</v>
      </c>
      <c r="K486" s="344">
        <v>69182.27966</v>
      </c>
      <c r="L486" s="344">
        <v>15910.796490000001</v>
      </c>
      <c r="M486" s="344">
        <v>17387.675780000001</v>
      </c>
      <c r="N486" s="344">
        <v>33298.472269999998</v>
      </c>
      <c r="O486" s="344">
        <v>139094.28868999999</v>
      </c>
      <c r="P486" s="344">
        <v>42016.713539999997</v>
      </c>
      <c r="Q486" s="344">
        <v>4131.5752000000002</v>
      </c>
      <c r="R486" s="345">
        <v>46148.288740000004</v>
      </c>
      <c r="S486" s="7"/>
      <c r="T486" s="7"/>
      <c r="U486" s="7"/>
      <c r="V486" s="7"/>
      <c r="W486" s="7"/>
      <c r="X486" s="7"/>
      <c r="Y486" s="7"/>
      <c r="Z486" s="7"/>
      <c r="AA486" s="7"/>
      <c r="AB486" s="7"/>
    </row>
    <row r="487" spans="1:28" s="315" customFormat="1" x14ac:dyDescent="0.25">
      <c r="A487" s="341"/>
      <c r="B487" s="341"/>
      <c r="C487" s="341"/>
      <c r="D487" s="341"/>
      <c r="E487" s="342">
        <v>197</v>
      </c>
      <c r="F487" s="343">
        <v>6523935.8686199998</v>
      </c>
      <c r="G487" s="344">
        <v>4485050.3295299998</v>
      </c>
      <c r="H487" s="344">
        <v>11008986.19815</v>
      </c>
      <c r="I487" s="344">
        <v>3227634.7471699999</v>
      </c>
      <c r="J487" s="344">
        <v>660625.25561999995</v>
      </c>
      <c r="K487" s="344">
        <v>3888260.0027899998</v>
      </c>
      <c r="L487" s="344">
        <v>6742133.1157999998</v>
      </c>
      <c r="M487" s="344">
        <v>3158910.9097600002</v>
      </c>
      <c r="N487" s="344">
        <v>9901044.025559999</v>
      </c>
      <c r="O487" s="344">
        <v>24798290.226500001</v>
      </c>
      <c r="P487" s="344">
        <v>17025244.934590001</v>
      </c>
      <c r="Q487" s="344">
        <v>6887571.0111699998</v>
      </c>
      <c r="R487" s="345">
        <v>23912815.945759997</v>
      </c>
      <c r="S487" s="7"/>
      <c r="T487" s="7"/>
      <c r="U487" s="7"/>
      <c r="V487" s="7"/>
      <c r="W487" s="7"/>
      <c r="X487" s="7"/>
      <c r="Y487" s="7"/>
      <c r="Z487" s="7"/>
      <c r="AA487" s="7"/>
      <c r="AB487" s="7"/>
    </row>
    <row r="488" spans="1:28" s="315" customFormat="1" x14ac:dyDescent="0.25">
      <c r="A488" s="341"/>
      <c r="B488" s="341"/>
      <c r="C488" s="341"/>
      <c r="D488" s="341"/>
      <c r="E488" s="342">
        <v>167</v>
      </c>
      <c r="F488" s="343">
        <v>6752.8512499999997</v>
      </c>
      <c r="G488" s="344">
        <v>12909.58512</v>
      </c>
      <c r="H488" s="344">
        <v>19662.436369999999</v>
      </c>
      <c r="I488" s="344">
        <v>21281.30918</v>
      </c>
      <c r="J488" s="344">
        <v>29391.83339</v>
      </c>
      <c r="K488" s="344">
        <v>50673.142570000004</v>
      </c>
      <c r="L488" s="344">
        <v>10827.06302</v>
      </c>
      <c r="M488" s="344">
        <v>19026.10514</v>
      </c>
      <c r="N488" s="344">
        <v>29853.168160000001</v>
      </c>
      <c r="O488" s="344">
        <v>100188.74709999999</v>
      </c>
      <c r="P488" s="344">
        <v>41639.261380000004</v>
      </c>
      <c r="Q488" s="344">
        <v>7927.6728899999998</v>
      </c>
      <c r="R488" s="345">
        <v>49566.934270000005</v>
      </c>
      <c r="S488" s="7"/>
      <c r="T488" s="7"/>
      <c r="U488" s="7"/>
      <c r="V488" s="7"/>
      <c r="W488" s="7"/>
      <c r="X488" s="7"/>
      <c r="Y488" s="7"/>
      <c r="Z488" s="7"/>
      <c r="AA488" s="7"/>
      <c r="AB488" s="7"/>
    </row>
    <row r="489" spans="1:28" s="315" customFormat="1" x14ac:dyDescent="0.25">
      <c r="A489" s="341"/>
      <c r="B489" s="341"/>
      <c r="C489" s="341"/>
      <c r="D489" s="341"/>
      <c r="E489" s="342">
        <v>349</v>
      </c>
      <c r="F489" s="343">
        <v>33051.267599999999</v>
      </c>
      <c r="G489" s="344">
        <v>2512.0989399999999</v>
      </c>
      <c r="H489" s="344">
        <v>35563.366540000003</v>
      </c>
      <c r="I489" s="344">
        <v>22928.457149999998</v>
      </c>
      <c r="J489" s="344">
        <v>16776.958119999999</v>
      </c>
      <c r="K489" s="344">
        <v>39705.415270000005</v>
      </c>
      <c r="L489" s="344">
        <v>9351.2650799999992</v>
      </c>
      <c r="M489" s="344">
        <v>22816.20133</v>
      </c>
      <c r="N489" s="344">
        <v>32167.466410000001</v>
      </c>
      <c r="O489" s="344">
        <v>107436.24821999999</v>
      </c>
      <c r="P489" s="344">
        <v>70128.567209999994</v>
      </c>
      <c r="Q489" s="344">
        <v>5508.8282399999998</v>
      </c>
      <c r="R489" s="345">
        <v>75637.395449999996</v>
      </c>
      <c r="S489" s="7"/>
      <c r="T489" s="7"/>
      <c r="U489" s="7"/>
      <c r="V489" s="7"/>
      <c r="W489" s="7"/>
      <c r="X489" s="7"/>
      <c r="Y489" s="7"/>
      <c r="Z489" s="7"/>
      <c r="AA489" s="7"/>
      <c r="AB489" s="7"/>
    </row>
    <row r="490" spans="1:28" s="315" customFormat="1" x14ac:dyDescent="0.25">
      <c r="A490" s="341"/>
      <c r="B490" s="341"/>
      <c r="C490" s="341"/>
      <c r="D490" s="341"/>
      <c r="E490" s="342">
        <v>407</v>
      </c>
      <c r="F490" s="343">
        <v>6500.3265799999999</v>
      </c>
      <c r="G490" s="344">
        <v>3046.3888400000001</v>
      </c>
      <c r="H490" s="344">
        <v>9546.7154200000004</v>
      </c>
      <c r="I490" s="344">
        <v>26039.56163</v>
      </c>
      <c r="J490" s="344">
        <v>78475.245110000003</v>
      </c>
      <c r="K490" s="344">
        <v>104514.80674</v>
      </c>
      <c r="L490" s="344">
        <v>10647.58232</v>
      </c>
      <c r="M490" s="344">
        <v>21422.274079999999</v>
      </c>
      <c r="N490" s="344">
        <v>32069.856399999997</v>
      </c>
      <c r="O490" s="344">
        <v>146131.37856000001</v>
      </c>
      <c r="P490" s="344">
        <v>2248.0381600000001</v>
      </c>
      <c r="Q490" s="344">
        <v>1705.3293000000001</v>
      </c>
      <c r="R490" s="345">
        <v>3953.3674599999999</v>
      </c>
      <c r="S490" s="7"/>
      <c r="T490" s="7"/>
      <c r="U490" s="7"/>
      <c r="V490" s="7"/>
      <c r="W490" s="7"/>
      <c r="X490" s="7"/>
      <c r="Y490" s="7"/>
      <c r="Z490" s="7"/>
      <c r="AA490" s="7"/>
      <c r="AB490" s="7"/>
    </row>
    <row r="491" spans="1:28" s="315" customFormat="1" x14ac:dyDescent="0.25">
      <c r="A491" s="341"/>
      <c r="B491" s="341"/>
      <c r="C491" s="341"/>
      <c r="D491" s="341"/>
      <c r="E491" s="342">
        <v>406</v>
      </c>
      <c r="F491" s="343">
        <v>24949.156899999998</v>
      </c>
      <c r="G491" s="344">
        <v>46392.55803</v>
      </c>
      <c r="H491" s="344">
        <v>71341.714930000002</v>
      </c>
      <c r="I491" s="344">
        <v>55598.926240000001</v>
      </c>
      <c r="J491" s="344">
        <v>46031.102579999999</v>
      </c>
      <c r="K491" s="344">
        <v>101630.02881999999</v>
      </c>
      <c r="L491" s="344">
        <v>18665.677909999999</v>
      </c>
      <c r="M491" s="344">
        <v>18118.643539999997</v>
      </c>
      <c r="N491" s="344">
        <v>36784.321450000003</v>
      </c>
      <c r="O491" s="344">
        <v>209756.06519999998</v>
      </c>
      <c r="P491" s="344">
        <v>451007.88483999996</v>
      </c>
      <c r="Q491" s="344">
        <v>44027.830289999998</v>
      </c>
      <c r="R491" s="345">
        <v>495035.71512999997</v>
      </c>
      <c r="S491" s="7"/>
      <c r="T491" s="7"/>
      <c r="U491" s="7"/>
      <c r="V491" s="7"/>
      <c r="W491" s="7"/>
      <c r="X491" s="7"/>
      <c r="Y491" s="7"/>
      <c r="Z491" s="7"/>
      <c r="AA491" s="7"/>
      <c r="AB491" s="7"/>
    </row>
    <row r="492" spans="1:28" s="315" customFormat="1" x14ac:dyDescent="0.25">
      <c r="A492" s="341"/>
      <c r="B492" s="341"/>
      <c r="C492" s="341"/>
      <c r="D492" s="341"/>
      <c r="E492" s="342">
        <v>270</v>
      </c>
      <c r="F492" s="343">
        <v>80487.193409999993</v>
      </c>
      <c r="G492" s="344">
        <v>25818.519980000001</v>
      </c>
      <c r="H492" s="344">
        <v>106305.71339</v>
      </c>
      <c r="I492" s="344">
        <v>42357.423699999999</v>
      </c>
      <c r="J492" s="344">
        <v>57366.349799999996</v>
      </c>
      <c r="K492" s="344">
        <v>99723.773499999996</v>
      </c>
      <c r="L492" s="344">
        <v>35549.289219999999</v>
      </c>
      <c r="M492" s="344">
        <v>39776.036650000002</v>
      </c>
      <c r="N492" s="344">
        <v>75325.325870000001</v>
      </c>
      <c r="O492" s="344">
        <v>281354.81276</v>
      </c>
      <c r="P492" s="344">
        <v>98065.87414</v>
      </c>
      <c r="Q492" s="344">
        <v>32490.06655</v>
      </c>
      <c r="R492" s="345">
        <v>130555.94069</v>
      </c>
      <c r="S492" s="7"/>
      <c r="T492" s="7"/>
      <c r="U492" s="7"/>
      <c r="V492" s="7"/>
      <c r="W492" s="7"/>
      <c r="X492" s="7"/>
      <c r="Y492" s="7"/>
      <c r="Z492" s="7"/>
      <c r="AA492" s="7"/>
      <c r="AB492" s="7"/>
    </row>
    <row r="493" spans="1:28" s="315" customFormat="1" x14ac:dyDescent="0.25">
      <c r="A493" s="341"/>
      <c r="B493" s="341"/>
      <c r="C493" s="341"/>
      <c r="D493" s="341"/>
      <c r="E493" s="342">
        <v>405</v>
      </c>
      <c r="F493" s="343">
        <v>127.50377</v>
      </c>
      <c r="G493" s="344">
        <v>165.03432999999998</v>
      </c>
      <c r="H493" s="344">
        <v>292.53809999999999</v>
      </c>
      <c r="I493" s="344">
        <v>43929.398500000003</v>
      </c>
      <c r="J493" s="344">
        <v>30072.84072</v>
      </c>
      <c r="K493" s="344">
        <v>74002.239220000003</v>
      </c>
      <c r="L493" s="344">
        <v>13388.1297</v>
      </c>
      <c r="M493" s="344">
        <v>11387.74806</v>
      </c>
      <c r="N493" s="344">
        <v>24775.877760000003</v>
      </c>
      <c r="O493" s="344">
        <v>99070.655079999997</v>
      </c>
      <c r="P493" s="344">
        <v>72714.262099999993</v>
      </c>
      <c r="Q493" s="344">
        <v>4249.70633</v>
      </c>
      <c r="R493" s="345">
        <v>76963.968430000008</v>
      </c>
      <c r="S493" s="7"/>
      <c r="T493" s="7"/>
      <c r="U493" s="7"/>
      <c r="V493" s="7"/>
      <c r="W493" s="7"/>
      <c r="X493" s="7"/>
      <c r="Y493" s="7"/>
      <c r="Z493" s="7"/>
      <c r="AA493" s="7"/>
      <c r="AB493" s="7"/>
    </row>
    <row r="494" spans="1:28" s="315" customFormat="1" x14ac:dyDescent="0.25">
      <c r="A494" s="341"/>
      <c r="B494" s="341"/>
      <c r="C494" s="341"/>
      <c r="D494" s="336" t="s">
        <v>66</v>
      </c>
      <c r="E494" s="337">
        <v>70</v>
      </c>
      <c r="F494" s="338">
        <v>4173.8707299999996</v>
      </c>
      <c r="G494" s="339">
        <v>1272.5820100000001</v>
      </c>
      <c r="H494" s="339">
        <v>5446.4527400000006</v>
      </c>
      <c r="I494" s="339">
        <v>32261.986570000001</v>
      </c>
      <c r="J494" s="339">
        <v>11249.57402</v>
      </c>
      <c r="K494" s="339">
        <v>43511.560590000001</v>
      </c>
      <c r="L494" s="339">
        <v>28768.130949999999</v>
      </c>
      <c r="M494" s="339">
        <v>9083.246509999999</v>
      </c>
      <c r="N494" s="339">
        <v>37851.377460000003</v>
      </c>
      <c r="O494" s="339">
        <v>86809.390790000005</v>
      </c>
      <c r="P494" s="339">
        <v>55319.644610000003</v>
      </c>
      <c r="Q494" s="339">
        <v>1769.5939499999999</v>
      </c>
      <c r="R494" s="340">
        <v>57089.238560000005</v>
      </c>
      <c r="S494" s="7"/>
      <c r="T494" s="7"/>
      <c r="U494" s="7"/>
      <c r="V494" s="7"/>
      <c r="W494" s="7"/>
      <c r="X494" s="7"/>
      <c r="Y494" s="7"/>
      <c r="Z494" s="7"/>
      <c r="AA494" s="7"/>
      <c r="AB494" s="7"/>
    </row>
    <row r="495" spans="1:28" s="315" customFormat="1" x14ac:dyDescent="0.25">
      <c r="A495" s="341"/>
      <c r="B495" s="341"/>
      <c r="C495" s="341"/>
      <c r="D495" s="341"/>
      <c r="E495" s="342">
        <v>69</v>
      </c>
      <c r="F495" s="343">
        <v>5189.67983</v>
      </c>
      <c r="G495" s="344">
        <v>5518.1488899999995</v>
      </c>
      <c r="H495" s="344">
        <v>10707.828720000001</v>
      </c>
      <c r="I495" s="344">
        <v>33271.152340000001</v>
      </c>
      <c r="J495" s="344">
        <v>11940.237779999999</v>
      </c>
      <c r="K495" s="344">
        <v>45211.390119999996</v>
      </c>
      <c r="L495" s="344">
        <v>23087.239850000002</v>
      </c>
      <c r="M495" s="344">
        <v>12716.455749999999</v>
      </c>
      <c r="N495" s="344">
        <v>35803.695599999999</v>
      </c>
      <c r="O495" s="344">
        <v>91722.914439999993</v>
      </c>
      <c r="P495" s="344">
        <v>50317.801319999999</v>
      </c>
      <c r="Q495" s="344">
        <v>6021.7163</v>
      </c>
      <c r="R495" s="345">
        <v>56339.517619999999</v>
      </c>
      <c r="S495" s="7"/>
      <c r="T495" s="7"/>
      <c r="U495" s="7"/>
      <c r="V495" s="7"/>
      <c r="W495" s="7"/>
      <c r="X495" s="7"/>
      <c r="Y495" s="7"/>
      <c r="Z495" s="7"/>
      <c r="AA495" s="7"/>
      <c r="AB495" s="7"/>
    </row>
    <row r="496" spans="1:28" s="315" customFormat="1" x14ac:dyDescent="0.25">
      <c r="A496" s="341"/>
      <c r="B496" s="341"/>
      <c r="C496" s="341"/>
      <c r="D496" s="341"/>
      <c r="E496" s="342">
        <v>299</v>
      </c>
      <c r="F496" s="343">
        <v>3719.0603700000001</v>
      </c>
      <c r="G496" s="344">
        <v>666.59295999999995</v>
      </c>
      <c r="H496" s="344">
        <v>4385.6533300000001</v>
      </c>
      <c r="I496" s="344">
        <v>24109.661379999998</v>
      </c>
      <c r="J496" s="344">
        <v>6376.8192600000002</v>
      </c>
      <c r="K496" s="344">
        <v>30486.480640000002</v>
      </c>
      <c r="L496" s="344">
        <v>17742.563610000001</v>
      </c>
      <c r="M496" s="344">
        <v>3896.01458</v>
      </c>
      <c r="N496" s="344">
        <v>21638.57819</v>
      </c>
      <c r="O496" s="344">
        <v>56510.712159999995</v>
      </c>
      <c r="P496" s="344">
        <v>40071.103790000001</v>
      </c>
      <c r="Q496" s="344">
        <v>788.77035000000001</v>
      </c>
      <c r="R496" s="345">
        <v>40859.87414</v>
      </c>
      <c r="S496" s="7"/>
      <c r="T496" s="7"/>
      <c r="U496" s="7"/>
      <c r="V496" s="7"/>
      <c r="W496" s="7"/>
      <c r="X496" s="7"/>
      <c r="Y496" s="7"/>
      <c r="Z496" s="7"/>
      <c r="AA496" s="7"/>
      <c r="AB496" s="7"/>
    </row>
    <row r="497" spans="1:28" s="315" customFormat="1" x14ac:dyDescent="0.25">
      <c r="A497" s="341"/>
      <c r="B497" s="341"/>
      <c r="C497" s="341"/>
      <c r="D497" s="336" t="s">
        <v>86</v>
      </c>
      <c r="E497" s="337">
        <v>170</v>
      </c>
      <c r="F497" s="338">
        <v>11279.4321</v>
      </c>
      <c r="G497" s="339">
        <v>2944.46063</v>
      </c>
      <c r="H497" s="339">
        <v>14223.89273</v>
      </c>
      <c r="I497" s="339">
        <v>38976.605510000001</v>
      </c>
      <c r="J497" s="339">
        <v>15361.424429999999</v>
      </c>
      <c r="K497" s="339">
        <v>54338.02994</v>
      </c>
      <c r="L497" s="339">
        <v>28433.634280000002</v>
      </c>
      <c r="M497" s="339">
        <v>9685.4833900000012</v>
      </c>
      <c r="N497" s="339">
        <v>38119.11767</v>
      </c>
      <c r="O497" s="339">
        <v>106681.04034000001</v>
      </c>
      <c r="P497" s="339">
        <v>100201.46834000001</v>
      </c>
      <c r="Q497" s="339">
        <v>8435.4480999999996</v>
      </c>
      <c r="R497" s="340">
        <v>108636.91644</v>
      </c>
      <c r="S497" s="7"/>
      <c r="T497" s="7"/>
      <c r="U497" s="7"/>
      <c r="V497" s="7"/>
      <c r="W497" s="7"/>
      <c r="X497" s="7"/>
      <c r="Y497" s="7"/>
      <c r="Z497" s="7"/>
      <c r="AA497" s="7"/>
      <c r="AB497" s="7"/>
    </row>
    <row r="498" spans="1:28" s="315" customFormat="1" x14ac:dyDescent="0.25">
      <c r="A498" s="341"/>
      <c r="B498" s="341"/>
      <c r="C498" s="341"/>
      <c r="D498" s="336" t="s">
        <v>277</v>
      </c>
      <c r="E498" s="337">
        <v>56</v>
      </c>
      <c r="F498" s="338">
        <v>13330.36652</v>
      </c>
      <c r="G498" s="339">
        <v>19484.400329999997</v>
      </c>
      <c r="H498" s="339">
        <v>32814.76685</v>
      </c>
      <c r="I498" s="339">
        <v>44447.045420000002</v>
      </c>
      <c r="J498" s="339">
        <v>18472.675879999999</v>
      </c>
      <c r="K498" s="339">
        <v>62919.721299999997</v>
      </c>
      <c r="L498" s="339">
        <v>29049.791129999998</v>
      </c>
      <c r="M498" s="339">
        <v>11688.624230000001</v>
      </c>
      <c r="N498" s="339">
        <v>40738.415359999999</v>
      </c>
      <c r="O498" s="339">
        <v>136472.90351</v>
      </c>
      <c r="P498" s="339">
        <v>165727.02578</v>
      </c>
      <c r="Q498" s="339">
        <v>11447.9995</v>
      </c>
      <c r="R498" s="340">
        <v>177175.02528</v>
      </c>
      <c r="S498" s="7"/>
      <c r="T498" s="7"/>
      <c r="U498" s="7"/>
      <c r="V498" s="7"/>
      <c r="W498" s="7"/>
      <c r="X498" s="7"/>
      <c r="Y498" s="7"/>
      <c r="Z498" s="7"/>
      <c r="AA498" s="7"/>
      <c r="AB498" s="7"/>
    </row>
    <row r="499" spans="1:28" s="315" customFormat="1" x14ac:dyDescent="0.25">
      <c r="A499" s="341"/>
      <c r="B499" s="341"/>
      <c r="C499" s="341"/>
      <c r="D499" s="341"/>
      <c r="E499" s="342">
        <v>58</v>
      </c>
      <c r="F499" s="343">
        <v>8524.02153</v>
      </c>
      <c r="G499" s="344">
        <v>3269.44119</v>
      </c>
      <c r="H499" s="344">
        <v>11793.462720000001</v>
      </c>
      <c r="I499" s="344">
        <v>36516.88725</v>
      </c>
      <c r="J499" s="344">
        <v>12359.71932</v>
      </c>
      <c r="K499" s="344">
        <v>48876.606570000004</v>
      </c>
      <c r="L499" s="344">
        <v>23838.316220000001</v>
      </c>
      <c r="M499" s="344">
        <v>11129.50267</v>
      </c>
      <c r="N499" s="344">
        <v>34967.818890000002</v>
      </c>
      <c r="O499" s="344">
        <v>95637.888180000009</v>
      </c>
      <c r="P499" s="344">
        <v>42045.888579999999</v>
      </c>
      <c r="Q499" s="344">
        <v>2828.9742999999999</v>
      </c>
      <c r="R499" s="345">
        <v>44874.862880000001</v>
      </c>
      <c r="S499" s="7"/>
      <c r="T499" s="7"/>
      <c r="U499" s="7"/>
      <c r="V499" s="7"/>
      <c r="W499" s="7"/>
      <c r="X499" s="7"/>
      <c r="Y499" s="7"/>
      <c r="Z499" s="7"/>
      <c r="AA499" s="7"/>
      <c r="AB499" s="7"/>
    </row>
    <row r="500" spans="1:28" s="315" customFormat="1" x14ac:dyDescent="0.25">
      <c r="A500" s="341"/>
      <c r="B500" s="341"/>
      <c r="C500" s="341"/>
      <c r="D500" s="341"/>
      <c r="E500" s="342">
        <v>301</v>
      </c>
      <c r="F500" s="343">
        <v>5129.2785899999999</v>
      </c>
      <c r="G500" s="344">
        <v>1365.1474499999999</v>
      </c>
      <c r="H500" s="344">
        <v>6494.4260400000003</v>
      </c>
      <c r="I500" s="344">
        <v>29035.050719999999</v>
      </c>
      <c r="J500" s="344">
        <v>7700.1008499999998</v>
      </c>
      <c r="K500" s="344">
        <v>36735.151570000002</v>
      </c>
      <c r="L500" s="344">
        <v>18814.424749999998</v>
      </c>
      <c r="M500" s="344">
        <v>4469.5338700000002</v>
      </c>
      <c r="N500" s="344">
        <v>23283.958620000001</v>
      </c>
      <c r="O500" s="344">
        <v>66513.536229999998</v>
      </c>
      <c r="P500" s="344">
        <v>55365.55343</v>
      </c>
      <c r="Q500" s="344">
        <v>1618.2477200000001</v>
      </c>
      <c r="R500" s="345">
        <v>56983.801149999999</v>
      </c>
      <c r="S500" s="7"/>
      <c r="T500" s="7"/>
      <c r="U500" s="7"/>
      <c r="V500" s="7"/>
      <c r="W500" s="7"/>
      <c r="X500" s="7"/>
      <c r="Y500" s="7"/>
      <c r="Z500" s="7"/>
      <c r="AA500" s="7"/>
      <c r="AB500" s="7"/>
    </row>
    <row r="501" spans="1:28" s="315" customFormat="1" x14ac:dyDescent="0.25">
      <c r="A501" s="341"/>
      <c r="B501" s="341"/>
      <c r="C501" s="341"/>
      <c r="D501" s="336" t="s">
        <v>70</v>
      </c>
      <c r="E501" s="337">
        <v>47</v>
      </c>
      <c r="F501" s="338">
        <v>13087.154259999999</v>
      </c>
      <c r="G501" s="339">
        <v>13874.86123</v>
      </c>
      <c r="H501" s="339">
        <v>26962.015489999998</v>
      </c>
      <c r="I501" s="339">
        <v>55626.576179999996</v>
      </c>
      <c r="J501" s="339">
        <v>30941.09317</v>
      </c>
      <c r="K501" s="339">
        <v>86567.669349999996</v>
      </c>
      <c r="L501" s="339">
        <v>37611.189340000004</v>
      </c>
      <c r="M501" s="339">
        <v>30594.549940000001</v>
      </c>
      <c r="N501" s="339">
        <v>68205.739279999994</v>
      </c>
      <c r="O501" s="339">
        <v>181735.42412000001</v>
      </c>
      <c r="P501" s="339">
        <v>121162.02340999999</v>
      </c>
      <c r="Q501" s="339">
        <v>17674.274229999999</v>
      </c>
      <c r="R501" s="340">
        <v>138836.29763999998</v>
      </c>
      <c r="S501" s="7"/>
      <c r="T501" s="7"/>
      <c r="U501" s="7"/>
      <c r="V501" s="7"/>
      <c r="W501" s="7"/>
      <c r="X501" s="7"/>
      <c r="Y501" s="7"/>
      <c r="Z501" s="7"/>
      <c r="AA501" s="7"/>
      <c r="AB501" s="7"/>
    </row>
    <row r="502" spans="1:28" s="315" customFormat="1" x14ac:dyDescent="0.25">
      <c r="A502" s="341"/>
      <c r="B502" s="341"/>
      <c r="C502" s="341"/>
      <c r="D502" s="341"/>
      <c r="E502" s="342">
        <v>391</v>
      </c>
      <c r="F502" s="343">
        <v>16920.030489999997</v>
      </c>
      <c r="G502" s="344">
        <v>5433.4027500000002</v>
      </c>
      <c r="H502" s="344">
        <v>22353.433239999998</v>
      </c>
      <c r="I502" s="344">
        <v>51175.356030000003</v>
      </c>
      <c r="J502" s="344">
        <v>40634.119909999994</v>
      </c>
      <c r="K502" s="344">
        <v>91809.475940000004</v>
      </c>
      <c r="L502" s="344">
        <v>46651.90814</v>
      </c>
      <c r="M502" s="344">
        <v>31152.387879999998</v>
      </c>
      <c r="N502" s="344">
        <v>77804.296019999994</v>
      </c>
      <c r="O502" s="344">
        <v>191967.2052</v>
      </c>
      <c r="P502" s="344">
        <v>122052.77104000001</v>
      </c>
      <c r="Q502" s="344">
        <v>2913.7354500000001</v>
      </c>
      <c r="R502" s="345">
        <v>124966.50649</v>
      </c>
      <c r="S502" s="7"/>
      <c r="T502" s="7"/>
      <c r="U502" s="7"/>
      <c r="V502" s="7"/>
      <c r="W502" s="7"/>
      <c r="X502" s="7"/>
      <c r="Y502" s="7"/>
      <c r="Z502" s="7"/>
      <c r="AA502" s="7"/>
      <c r="AB502" s="7"/>
    </row>
    <row r="503" spans="1:28" s="315" customFormat="1" x14ac:dyDescent="0.25">
      <c r="A503" s="341"/>
      <c r="B503" s="341"/>
      <c r="C503" s="341"/>
      <c r="D503" s="341"/>
      <c r="E503" s="342">
        <v>283</v>
      </c>
      <c r="F503" s="343">
        <v>0.92327000000000004</v>
      </c>
      <c r="G503" s="344">
        <v>9.8180000000000003E-2</v>
      </c>
      <c r="H503" s="344">
        <v>1.02145</v>
      </c>
      <c r="I503" s="344">
        <v>22554.378260000001</v>
      </c>
      <c r="J503" s="344">
        <v>2402.9232299999999</v>
      </c>
      <c r="K503" s="344">
        <v>24957.301489999998</v>
      </c>
      <c r="L503" s="344">
        <v>4923.1053700000002</v>
      </c>
      <c r="M503" s="344">
        <v>1828.7188000000001</v>
      </c>
      <c r="N503" s="344">
        <v>6751.8241699999999</v>
      </c>
      <c r="O503" s="344">
        <v>31710.147109999998</v>
      </c>
      <c r="P503" s="344">
        <v>121845.76635999999</v>
      </c>
      <c r="Q503" s="344">
        <v>0</v>
      </c>
      <c r="R503" s="345">
        <v>121845.76635999999</v>
      </c>
      <c r="S503" s="7"/>
      <c r="T503" s="7"/>
      <c r="U503" s="7"/>
      <c r="V503" s="7"/>
      <c r="W503" s="7"/>
      <c r="X503" s="7"/>
      <c r="Y503" s="7"/>
      <c r="Z503" s="7"/>
      <c r="AA503" s="7"/>
      <c r="AB503" s="7"/>
    </row>
    <row r="504" spans="1:28" s="315" customFormat="1" x14ac:dyDescent="0.25">
      <c r="A504" s="341"/>
      <c r="B504" s="341"/>
      <c r="C504" s="341"/>
      <c r="D504" s="341"/>
      <c r="E504" s="342">
        <v>324</v>
      </c>
      <c r="F504" s="343">
        <v>4646.1379100000004</v>
      </c>
      <c r="G504" s="344">
        <v>1799.2864099999999</v>
      </c>
      <c r="H504" s="344">
        <v>6445.4243200000001</v>
      </c>
      <c r="I504" s="344">
        <v>28405.00015</v>
      </c>
      <c r="J504" s="344">
        <v>14782.00266</v>
      </c>
      <c r="K504" s="344">
        <v>43187.002810000005</v>
      </c>
      <c r="L504" s="344">
        <v>19539.688160000002</v>
      </c>
      <c r="M504" s="344">
        <v>11492.78477</v>
      </c>
      <c r="N504" s="344">
        <v>31032.47293</v>
      </c>
      <c r="O504" s="344">
        <v>80664.90006</v>
      </c>
      <c r="P504" s="344">
        <v>58068.972409999995</v>
      </c>
      <c r="Q504" s="344">
        <v>663.98221999999998</v>
      </c>
      <c r="R504" s="345">
        <v>58732.95463</v>
      </c>
      <c r="S504" s="7"/>
      <c r="T504" s="7"/>
      <c r="U504" s="7"/>
      <c r="V504" s="7"/>
      <c r="W504" s="7"/>
      <c r="X504" s="7"/>
      <c r="Y504" s="7"/>
      <c r="Z504" s="7"/>
      <c r="AA504" s="7"/>
      <c r="AB504" s="7"/>
    </row>
    <row r="505" spans="1:28" s="315" customFormat="1" x14ac:dyDescent="0.25">
      <c r="A505" s="341"/>
      <c r="B505" s="341"/>
      <c r="C505" s="341"/>
      <c r="D505" s="336" t="s">
        <v>85</v>
      </c>
      <c r="E505" s="337">
        <v>110</v>
      </c>
      <c r="F505" s="338">
        <v>44865.386920000004</v>
      </c>
      <c r="G505" s="339">
        <v>17851.426149999999</v>
      </c>
      <c r="H505" s="339">
        <v>62716.813070000004</v>
      </c>
      <c r="I505" s="339">
        <v>50940.820619999999</v>
      </c>
      <c r="J505" s="339">
        <v>18408.64026</v>
      </c>
      <c r="K505" s="339">
        <v>69349.460879999999</v>
      </c>
      <c r="L505" s="339">
        <v>35248.877979999997</v>
      </c>
      <c r="M505" s="339">
        <v>14226.062739999999</v>
      </c>
      <c r="N505" s="339">
        <v>49474.940719999999</v>
      </c>
      <c r="O505" s="339">
        <v>181541.21466999999</v>
      </c>
      <c r="P505" s="339">
        <v>111314.72426999999</v>
      </c>
      <c r="Q505" s="339">
        <v>18349.708719999999</v>
      </c>
      <c r="R505" s="340">
        <v>129664.43299</v>
      </c>
      <c r="S505" s="7"/>
      <c r="T505" s="7"/>
      <c r="U505" s="7"/>
      <c r="V505" s="7"/>
      <c r="W505" s="7"/>
      <c r="X505" s="7"/>
      <c r="Y505" s="7"/>
      <c r="Z505" s="7"/>
      <c r="AA505" s="7"/>
      <c r="AB505" s="7"/>
    </row>
    <row r="506" spans="1:28" s="315" customFormat="1" x14ac:dyDescent="0.25">
      <c r="A506" s="341"/>
      <c r="B506" s="341"/>
      <c r="C506" s="341"/>
      <c r="D506" s="341"/>
      <c r="E506" s="342">
        <v>409</v>
      </c>
      <c r="F506" s="343">
        <v>5127.0766299999996</v>
      </c>
      <c r="G506" s="344">
        <v>5657.6306199999999</v>
      </c>
      <c r="H506" s="344">
        <v>10784.707249999999</v>
      </c>
      <c r="I506" s="344">
        <v>27428.553059999998</v>
      </c>
      <c r="J506" s="344">
        <v>14418.985990000001</v>
      </c>
      <c r="K506" s="344">
        <v>41847.539049999999</v>
      </c>
      <c r="L506" s="344">
        <v>17040.680219999998</v>
      </c>
      <c r="M506" s="344">
        <v>17354.382989999998</v>
      </c>
      <c r="N506" s="344">
        <v>34395.06321</v>
      </c>
      <c r="O506" s="344">
        <v>87027.309510000006</v>
      </c>
      <c r="P506" s="344">
        <v>81214.66393000001</v>
      </c>
      <c r="Q506" s="344">
        <v>14853.96391</v>
      </c>
      <c r="R506" s="345">
        <v>96068.627840000001</v>
      </c>
      <c r="S506" s="7"/>
      <c r="T506" s="7"/>
      <c r="U506" s="7"/>
      <c r="V506" s="7"/>
      <c r="W506" s="7"/>
      <c r="X506" s="7"/>
      <c r="Y506" s="7"/>
      <c r="Z506" s="7"/>
      <c r="AA506" s="7"/>
      <c r="AB506" s="7"/>
    </row>
    <row r="507" spans="1:28" s="315" customFormat="1" x14ac:dyDescent="0.25">
      <c r="A507" s="341"/>
      <c r="B507" s="341"/>
      <c r="C507" s="341"/>
      <c r="D507" s="336" t="s">
        <v>71</v>
      </c>
      <c r="E507" s="337">
        <v>19</v>
      </c>
      <c r="F507" s="338">
        <v>113450.16462000001</v>
      </c>
      <c r="G507" s="339">
        <v>128157.73173</v>
      </c>
      <c r="H507" s="339">
        <v>241607.89635</v>
      </c>
      <c r="I507" s="339">
        <v>53442.039400000001</v>
      </c>
      <c r="J507" s="339">
        <v>58767.205040000001</v>
      </c>
      <c r="K507" s="339">
        <v>112209.24443999999</v>
      </c>
      <c r="L507" s="339">
        <v>32203.865180000001</v>
      </c>
      <c r="M507" s="339">
        <v>47995.205439999998</v>
      </c>
      <c r="N507" s="339">
        <v>80199.070619999999</v>
      </c>
      <c r="O507" s="339">
        <v>434016.21141000005</v>
      </c>
      <c r="P507" s="339">
        <v>168944.29158000002</v>
      </c>
      <c r="Q507" s="339">
        <v>66605.674679999996</v>
      </c>
      <c r="R507" s="340">
        <v>235549.96625999999</v>
      </c>
      <c r="S507" s="7"/>
      <c r="T507" s="7"/>
      <c r="U507" s="7"/>
      <c r="V507" s="7"/>
      <c r="W507" s="7"/>
      <c r="X507" s="7"/>
      <c r="Y507" s="7"/>
      <c r="Z507" s="7"/>
      <c r="AA507" s="7"/>
      <c r="AB507" s="7"/>
    </row>
    <row r="508" spans="1:28" s="315" customFormat="1" x14ac:dyDescent="0.25">
      <c r="A508" s="341"/>
      <c r="B508" s="341"/>
      <c r="C508" s="341"/>
      <c r="D508" s="341"/>
      <c r="E508" s="342">
        <v>48</v>
      </c>
      <c r="F508" s="343">
        <v>43382.092509999995</v>
      </c>
      <c r="G508" s="344">
        <v>16034.21038</v>
      </c>
      <c r="H508" s="344">
        <v>59416.302889999999</v>
      </c>
      <c r="I508" s="344">
        <v>43664.637640000001</v>
      </c>
      <c r="J508" s="344">
        <v>41848.619429999999</v>
      </c>
      <c r="K508" s="344">
        <v>85513.257069999992</v>
      </c>
      <c r="L508" s="344">
        <v>24421.792819999999</v>
      </c>
      <c r="M508" s="344">
        <v>34084.390759999995</v>
      </c>
      <c r="N508" s="344">
        <v>58506.183579999997</v>
      </c>
      <c r="O508" s="344">
        <v>203435.74354</v>
      </c>
      <c r="P508" s="344">
        <v>70913.017059999998</v>
      </c>
      <c r="Q508" s="344">
        <v>18679.623510000001</v>
      </c>
      <c r="R508" s="345">
        <v>89592.640569999989</v>
      </c>
      <c r="S508" s="7"/>
      <c r="T508" s="7"/>
      <c r="U508" s="7"/>
      <c r="V508" s="7"/>
      <c r="W508" s="7"/>
      <c r="X508" s="7"/>
      <c r="Y508" s="7"/>
      <c r="Z508" s="7"/>
      <c r="AA508" s="7"/>
      <c r="AB508" s="7"/>
    </row>
    <row r="509" spans="1:28" s="315" customFormat="1" x14ac:dyDescent="0.25">
      <c r="A509" s="341"/>
      <c r="B509" s="341"/>
      <c r="C509" s="341"/>
      <c r="D509" s="341"/>
      <c r="E509" s="342">
        <v>49</v>
      </c>
      <c r="F509" s="343">
        <v>19614.495589999999</v>
      </c>
      <c r="G509" s="344">
        <v>11964.52231</v>
      </c>
      <c r="H509" s="344">
        <v>31579.017899999999</v>
      </c>
      <c r="I509" s="344">
        <v>38132.38463</v>
      </c>
      <c r="J509" s="344">
        <v>40364.710729999999</v>
      </c>
      <c r="K509" s="344">
        <v>78497.095360000007</v>
      </c>
      <c r="L509" s="344">
        <v>17648.605190000002</v>
      </c>
      <c r="M509" s="344">
        <v>22082.518530000001</v>
      </c>
      <c r="N509" s="344">
        <v>39731.123719999996</v>
      </c>
      <c r="O509" s="344">
        <v>149807.23697999999</v>
      </c>
      <c r="P509" s="344">
        <v>96063.23348000001</v>
      </c>
      <c r="Q509" s="344">
        <v>8857.7355399999997</v>
      </c>
      <c r="R509" s="345">
        <v>104920.96901999999</v>
      </c>
      <c r="S509" s="7"/>
      <c r="T509" s="7"/>
      <c r="U509" s="7"/>
      <c r="V509" s="7"/>
      <c r="W509" s="7"/>
      <c r="X509" s="7"/>
      <c r="Y509" s="7"/>
      <c r="Z509" s="7"/>
      <c r="AA509" s="7"/>
      <c r="AB509" s="7"/>
    </row>
    <row r="510" spans="1:28" s="315" customFormat="1" x14ac:dyDescent="0.25">
      <c r="A510" s="341"/>
      <c r="B510" s="341"/>
      <c r="C510" s="341"/>
      <c r="D510" s="341"/>
      <c r="E510" s="342">
        <v>50</v>
      </c>
      <c r="F510" s="343">
        <v>47263.288679999998</v>
      </c>
      <c r="G510" s="344">
        <v>19076.070179999999</v>
      </c>
      <c r="H510" s="344">
        <v>66339.358859999993</v>
      </c>
      <c r="I510" s="344">
        <v>66523.66476</v>
      </c>
      <c r="J510" s="344">
        <v>81710.934359999999</v>
      </c>
      <c r="K510" s="344">
        <v>148234.59912</v>
      </c>
      <c r="L510" s="344">
        <v>35494.207040000001</v>
      </c>
      <c r="M510" s="344">
        <v>61993.265729999999</v>
      </c>
      <c r="N510" s="344">
        <v>97487.472769999993</v>
      </c>
      <c r="O510" s="344">
        <v>312061.43075</v>
      </c>
      <c r="P510" s="344">
        <v>123157.21857</v>
      </c>
      <c r="Q510" s="344">
        <v>21037.68634</v>
      </c>
      <c r="R510" s="345">
        <v>144194.90490999998</v>
      </c>
      <c r="S510" s="7"/>
      <c r="T510" s="7"/>
      <c r="U510" s="7"/>
      <c r="V510" s="7"/>
      <c r="W510" s="7"/>
      <c r="X510" s="7"/>
      <c r="Y510" s="7"/>
      <c r="Z510" s="7"/>
      <c r="AA510" s="7"/>
      <c r="AB510" s="7"/>
    </row>
    <row r="511" spans="1:28" s="315" customFormat="1" x14ac:dyDescent="0.25">
      <c r="A511" s="341"/>
      <c r="B511" s="341"/>
      <c r="C511" s="341"/>
      <c r="D511" s="341"/>
      <c r="E511" s="342">
        <v>52</v>
      </c>
      <c r="F511" s="343">
        <v>6964.3741</v>
      </c>
      <c r="G511" s="344">
        <v>21042.94713</v>
      </c>
      <c r="H511" s="344">
        <v>28007.321230000001</v>
      </c>
      <c r="I511" s="344">
        <v>51642.623180000002</v>
      </c>
      <c r="J511" s="344">
        <v>41756.305240000002</v>
      </c>
      <c r="K511" s="344">
        <v>93398.928419999997</v>
      </c>
      <c r="L511" s="344">
        <v>37975.441650000001</v>
      </c>
      <c r="M511" s="344">
        <v>28417.773379999999</v>
      </c>
      <c r="N511" s="344">
        <v>66393.215030000007</v>
      </c>
      <c r="O511" s="344">
        <v>187799.46468</v>
      </c>
      <c r="P511" s="344">
        <v>93744.16687999999</v>
      </c>
      <c r="Q511" s="344">
        <v>65966.59044</v>
      </c>
      <c r="R511" s="345">
        <v>159710.75732</v>
      </c>
      <c r="S511" s="7"/>
      <c r="T511" s="7"/>
      <c r="U511" s="7"/>
      <c r="V511" s="7"/>
      <c r="W511" s="7"/>
      <c r="X511" s="7"/>
      <c r="Y511" s="7"/>
      <c r="Z511" s="7"/>
      <c r="AA511" s="7"/>
      <c r="AB511" s="7"/>
    </row>
    <row r="512" spans="1:28" s="315" customFormat="1" x14ac:dyDescent="0.25">
      <c r="A512" s="341"/>
      <c r="B512" s="341"/>
      <c r="C512" s="341"/>
      <c r="D512" s="341"/>
      <c r="E512" s="342">
        <v>114</v>
      </c>
      <c r="F512" s="343">
        <v>10035.1289</v>
      </c>
      <c r="G512" s="344">
        <v>9856.9789600000004</v>
      </c>
      <c r="H512" s="344">
        <v>19892.10786</v>
      </c>
      <c r="I512" s="344">
        <v>76389.702680000002</v>
      </c>
      <c r="J512" s="344">
        <v>53883.641909999998</v>
      </c>
      <c r="K512" s="344">
        <v>130273.34459000001</v>
      </c>
      <c r="L512" s="344">
        <v>37365.966639999999</v>
      </c>
      <c r="M512" s="344">
        <v>40835.281670000004</v>
      </c>
      <c r="N512" s="344">
        <v>78201.248309999995</v>
      </c>
      <c r="O512" s="344">
        <v>228366.70075999998</v>
      </c>
      <c r="P512" s="344">
        <v>81157.956090000007</v>
      </c>
      <c r="Q512" s="344">
        <v>8557.4415500000014</v>
      </c>
      <c r="R512" s="345">
        <v>89715.397639999996</v>
      </c>
      <c r="S512" s="7"/>
      <c r="T512" s="7"/>
      <c r="U512" s="7"/>
      <c r="V512" s="7"/>
      <c r="W512" s="7"/>
      <c r="X512" s="7"/>
      <c r="Y512" s="7"/>
      <c r="Z512" s="7"/>
      <c r="AA512" s="7"/>
      <c r="AB512" s="7"/>
    </row>
    <row r="513" spans="1:28" s="315" customFormat="1" x14ac:dyDescent="0.25">
      <c r="A513" s="341"/>
      <c r="B513" s="341"/>
      <c r="C513" s="341"/>
      <c r="D513" s="341"/>
      <c r="E513" s="342">
        <v>369</v>
      </c>
      <c r="F513" s="343">
        <v>10478.329240000001</v>
      </c>
      <c r="G513" s="344">
        <v>10968.141390000001</v>
      </c>
      <c r="H513" s="344">
        <v>21446.47063</v>
      </c>
      <c r="I513" s="344">
        <v>68573.147129999998</v>
      </c>
      <c r="J513" s="344">
        <v>77192.294340000008</v>
      </c>
      <c r="K513" s="344">
        <v>145765.44146999999</v>
      </c>
      <c r="L513" s="344">
        <v>20803.341829999998</v>
      </c>
      <c r="M513" s="344">
        <v>54546.228090000004</v>
      </c>
      <c r="N513" s="344">
        <v>75349.569920000009</v>
      </c>
      <c r="O513" s="344">
        <v>242561.48202000002</v>
      </c>
      <c r="P513" s="344">
        <v>152325.04980000001</v>
      </c>
      <c r="Q513" s="344">
        <v>31656.910960000001</v>
      </c>
      <c r="R513" s="345">
        <v>183981.96075999999</v>
      </c>
      <c r="S513" s="7"/>
      <c r="T513" s="7"/>
      <c r="U513" s="7"/>
      <c r="V513" s="7"/>
      <c r="W513" s="7"/>
      <c r="X513" s="7"/>
      <c r="Y513" s="7"/>
      <c r="Z513" s="7"/>
      <c r="AA513" s="7"/>
      <c r="AB513" s="7"/>
    </row>
    <row r="514" spans="1:28" s="315" customFormat="1" x14ac:dyDescent="0.25">
      <c r="A514" s="341"/>
      <c r="B514" s="341"/>
      <c r="C514" s="341"/>
      <c r="D514" s="341"/>
      <c r="E514" s="342">
        <v>399</v>
      </c>
      <c r="F514" s="343">
        <v>1405.39249</v>
      </c>
      <c r="G514" s="344">
        <v>1015.96496</v>
      </c>
      <c r="H514" s="344">
        <v>2421.35745</v>
      </c>
      <c r="I514" s="344">
        <v>22452.676589999999</v>
      </c>
      <c r="J514" s="344">
        <v>113327.09942</v>
      </c>
      <c r="K514" s="344">
        <v>135779.77601</v>
      </c>
      <c r="L514" s="344">
        <v>2790.5666800000004</v>
      </c>
      <c r="M514" s="344">
        <v>44868.91706</v>
      </c>
      <c r="N514" s="344">
        <v>47659.483740000003</v>
      </c>
      <c r="O514" s="344">
        <v>185860.61719999998</v>
      </c>
      <c r="P514" s="344">
        <v>19217.61463</v>
      </c>
      <c r="Q514" s="344">
        <v>3975.19868</v>
      </c>
      <c r="R514" s="345">
        <v>23192.813309999998</v>
      </c>
      <c r="S514" s="7"/>
      <c r="T514" s="7"/>
      <c r="U514" s="7"/>
      <c r="V514" s="7"/>
      <c r="W514" s="7"/>
      <c r="X514" s="7"/>
      <c r="Y514" s="7"/>
      <c r="Z514" s="7"/>
      <c r="AA514" s="7"/>
      <c r="AB514" s="7"/>
    </row>
    <row r="515" spans="1:28" s="315" customFormat="1" x14ac:dyDescent="0.25">
      <c r="A515" s="341"/>
      <c r="B515" s="341"/>
      <c r="C515" s="341"/>
      <c r="D515" s="341"/>
      <c r="E515" s="342">
        <v>408</v>
      </c>
      <c r="F515" s="343">
        <v>1333.4979799999999</v>
      </c>
      <c r="G515" s="344">
        <v>809.64402000000007</v>
      </c>
      <c r="H515" s="344">
        <v>2143.1419999999998</v>
      </c>
      <c r="I515" s="344">
        <v>0</v>
      </c>
      <c r="J515" s="344">
        <v>0</v>
      </c>
      <c r="K515" s="344">
        <v>0</v>
      </c>
      <c r="L515" s="344">
        <v>0</v>
      </c>
      <c r="M515" s="344">
        <v>0</v>
      </c>
      <c r="N515" s="344">
        <v>0</v>
      </c>
      <c r="O515" s="344">
        <v>2143.1419999999998</v>
      </c>
      <c r="P515" s="344">
        <v>1026.29124</v>
      </c>
      <c r="Q515" s="344">
        <v>739.84342000000004</v>
      </c>
      <c r="R515" s="345">
        <v>1766.1346599999999</v>
      </c>
      <c r="S515" s="7"/>
      <c r="T515" s="7"/>
      <c r="U515" s="7"/>
      <c r="V515" s="7"/>
      <c r="W515" s="7"/>
      <c r="X515" s="7"/>
      <c r="Y515" s="7"/>
      <c r="Z515" s="7"/>
      <c r="AA515" s="7"/>
      <c r="AB515" s="7"/>
    </row>
    <row r="516" spans="1:28" s="315" customFormat="1" x14ac:dyDescent="0.25">
      <c r="A516" s="341"/>
      <c r="B516" s="341"/>
      <c r="C516" s="341"/>
      <c r="D516" s="341"/>
      <c r="E516" s="342">
        <v>318</v>
      </c>
      <c r="F516" s="343">
        <v>2502.1285400000002</v>
      </c>
      <c r="G516" s="344">
        <v>417.55103000000003</v>
      </c>
      <c r="H516" s="344">
        <v>2919.6795699999998</v>
      </c>
      <c r="I516" s="344">
        <v>19621.55845</v>
      </c>
      <c r="J516" s="344">
        <v>17234.511690000003</v>
      </c>
      <c r="K516" s="344">
        <v>36856.070140000003</v>
      </c>
      <c r="L516" s="344">
        <v>12253.766119999998</v>
      </c>
      <c r="M516" s="344">
        <v>12965.42481</v>
      </c>
      <c r="N516" s="344">
        <v>25219.190930000001</v>
      </c>
      <c r="O516" s="344">
        <v>64994.940640000001</v>
      </c>
      <c r="P516" s="344">
        <v>31699.787370000002</v>
      </c>
      <c r="Q516" s="344">
        <v>3006.2264100000002</v>
      </c>
      <c r="R516" s="345">
        <v>34706.013780000001</v>
      </c>
      <c r="S516" s="7"/>
      <c r="T516" s="7"/>
      <c r="U516" s="7"/>
      <c r="V516" s="7"/>
      <c r="W516" s="7"/>
      <c r="X516" s="7"/>
      <c r="Y516" s="7"/>
      <c r="Z516" s="7"/>
      <c r="AA516" s="7"/>
      <c r="AB516" s="7"/>
    </row>
    <row r="517" spans="1:28" s="315" customFormat="1" x14ac:dyDescent="0.25">
      <c r="A517" s="341"/>
      <c r="B517" s="341"/>
      <c r="C517" s="341"/>
      <c r="D517" s="341"/>
      <c r="E517" s="342">
        <v>329</v>
      </c>
      <c r="F517" s="343">
        <v>3994.5053599999997</v>
      </c>
      <c r="G517" s="344">
        <v>1481.48009</v>
      </c>
      <c r="H517" s="344">
        <v>5475.9854500000001</v>
      </c>
      <c r="I517" s="344">
        <v>35917.032500000001</v>
      </c>
      <c r="J517" s="344">
        <v>31423.143359999998</v>
      </c>
      <c r="K517" s="344">
        <v>67340.175860000003</v>
      </c>
      <c r="L517" s="344">
        <v>13977.455320000001</v>
      </c>
      <c r="M517" s="344">
        <v>23646.62227</v>
      </c>
      <c r="N517" s="344">
        <v>37624.077590000001</v>
      </c>
      <c r="O517" s="344">
        <v>110440.23890000001</v>
      </c>
      <c r="P517" s="344">
        <v>41323.00808</v>
      </c>
      <c r="Q517" s="344">
        <v>6901.5801900000006</v>
      </c>
      <c r="R517" s="345">
        <v>48224.58827</v>
      </c>
      <c r="S517" s="7"/>
      <c r="T517" s="7"/>
      <c r="U517" s="7"/>
      <c r="V517" s="7"/>
      <c r="W517" s="7"/>
      <c r="X517" s="7"/>
      <c r="Y517" s="7"/>
      <c r="Z517" s="7"/>
      <c r="AA517" s="7"/>
      <c r="AB517" s="7"/>
    </row>
    <row r="518" spans="1:28" s="315" customFormat="1" x14ac:dyDescent="0.25">
      <c r="A518" s="341"/>
      <c r="B518" s="341"/>
      <c r="C518" s="341"/>
      <c r="D518" s="341"/>
      <c r="E518" s="342">
        <v>265</v>
      </c>
      <c r="F518" s="343">
        <v>20097.57847</v>
      </c>
      <c r="G518" s="344">
        <v>12015.31942</v>
      </c>
      <c r="H518" s="344">
        <v>32112.89789</v>
      </c>
      <c r="I518" s="344">
        <v>44684.139229999993</v>
      </c>
      <c r="J518" s="344">
        <v>43847.413630000003</v>
      </c>
      <c r="K518" s="344">
        <v>88531.552859999996</v>
      </c>
      <c r="L518" s="344">
        <v>20182.263629999998</v>
      </c>
      <c r="M518" s="344">
        <v>27327.87127</v>
      </c>
      <c r="N518" s="344">
        <v>47510.134899999997</v>
      </c>
      <c r="O518" s="344">
        <v>168154.58564999999</v>
      </c>
      <c r="P518" s="344">
        <v>47408.833939999997</v>
      </c>
      <c r="Q518" s="344">
        <v>11232.386050000001</v>
      </c>
      <c r="R518" s="345">
        <v>58641.219990000005</v>
      </c>
      <c r="S518" s="7"/>
      <c r="T518" s="7"/>
      <c r="U518" s="7"/>
      <c r="V518" s="7"/>
      <c r="W518" s="7"/>
      <c r="X518" s="7"/>
      <c r="Y518" s="7"/>
      <c r="Z518" s="7"/>
      <c r="AA518" s="7"/>
      <c r="AB518" s="7"/>
    </row>
    <row r="519" spans="1:28" s="315" customFormat="1" x14ac:dyDescent="0.25">
      <c r="A519" s="341"/>
      <c r="B519" s="341"/>
      <c r="C519" s="341"/>
      <c r="D519" s="341"/>
      <c r="E519" s="342">
        <v>269</v>
      </c>
      <c r="F519" s="343">
        <v>12097.312739999999</v>
      </c>
      <c r="G519" s="344">
        <v>41842.597759999997</v>
      </c>
      <c r="H519" s="344">
        <v>53939.910499999998</v>
      </c>
      <c r="I519" s="344">
        <v>55839.705479999997</v>
      </c>
      <c r="J519" s="344">
        <v>43845.779159999998</v>
      </c>
      <c r="K519" s="344">
        <v>99685.484639999995</v>
      </c>
      <c r="L519" s="344">
        <v>27617.484899999999</v>
      </c>
      <c r="M519" s="344">
        <v>54885.71746</v>
      </c>
      <c r="N519" s="344">
        <v>82503.202359999996</v>
      </c>
      <c r="O519" s="344">
        <v>236128.5975</v>
      </c>
      <c r="P519" s="344">
        <v>89119.335790000012</v>
      </c>
      <c r="Q519" s="344">
        <v>10789.699130000001</v>
      </c>
      <c r="R519" s="345">
        <v>99909.034920000006</v>
      </c>
      <c r="S519" s="7"/>
      <c r="T519" s="7"/>
      <c r="U519" s="7"/>
      <c r="V519" s="7"/>
      <c r="W519" s="7"/>
      <c r="X519" s="7"/>
      <c r="Y519" s="7"/>
      <c r="Z519" s="7"/>
      <c r="AA519" s="7"/>
      <c r="AB519" s="7"/>
    </row>
    <row r="520" spans="1:28" s="315" customFormat="1" x14ac:dyDescent="0.25">
      <c r="A520" s="341"/>
      <c r="B520" s="341"/>
      <c r="C520" s="341"/>
      <c r="D520" s="336" t="s">
        <v>88</v>
      </c>
      <c r="E520" s="337">
        <v>244</v>
      </c>
      <c r="F520" s="338">
        <v>5653.0284599999995</v>
      </c>
      <c r="G520" s="339">
        <v>1368.72363</v>
      </c>
      <c r="H520" s="339">
        <v>7021.75209</v>
      </c>
      <c r="I520" s="339">
        <v>39234.319459999999</v>
      </c>
      <c r="J520" s="339">
        <v>12507.279710000001</v>
      </c>
      <c r="K520" s="339">
        <v>51741.599170000001</v>
      </c>
      <c r="L520" s="339">
        <v>17653.1829</v>
      </c>
      <c r="M520" s="339">
        <v>4683.06052</v>
      </c>
      <c r="N520" s="339">
        <v>22336.243420000003</v>
      </c>
      <c r="O520" s="339">
        <v>81099.594680000009</v>
      </c>
      <c r="P520" s="339">
        <v>102845.60472</v>
      </c>
      <c r="Q520" s="339">
        <v>1267.3030700000002</v>
      </c>
      <c r="R520" s="340">
        <v>104112.90779000001</v>
      </c>
      <c r="S520" s="7"/>
      <c r="T520" s="7"/>
      <c r="U520" s="7"/>
      <c r="V520" s="7"/>
      <c r="W520" s="7"/>
      <c r="X520" s="7"/>
      <c r="Y520" s="7"/>
      <c r="Z520" s="7"/>
      <c r="AA520" s="7"/>
      <c r="AB520" s="7"/>
    </row>
    <row r="521" spans="1:28" s="315" customFormat="1" x14ac:dyDescent="0.25">
      <c r="A521" s="341"/>
      <c r="B521" s="341"/>
      <c r="C521" s="341"/>
      <c r="D521" s="336" t="s">
        <v>278</v>
      </c>
      <c r="E521" s="337">
        <v>289</v>
      </c>
      <c r="F521" s="338">
        <v>3382.7792799999997</v>
      </c>
      <c r="G521" s="339">
        <v>921.75873999999999</v>
      </c>
      <c r="H521" s="339">
        <v>4304.53802</v>
      </c>
      <c r="I521" s="339">
        <v>27236.77592</v>
      </c>
      <c r="J521" s="339">
        <v>7769.97145</v>
      </c>
      <c r="K521" s="339">
        <v>35006.747369999997</v>
      </c>
      <c r="L521" s="339">
        <v>16100.62716</v>
      </c>
      <c r="M521" s="339">
        <v>6147.0357999999997</v>
      </c>
      <c r="N521" s="339">
        <v>22247.662960000001</v>
      </c>
      <c r="O521" s="339">
        <v>61558.948349999999</v>
      </c>
      <c r="P521" s="339">
        <v>92257.934370000003</v>
      </c>
      <c r="Q521" s="339">
        <v>390.54521</v>
      </c>
      <c r="R521" s="340">
        <v>92648.479579999999</v>
      </c>
    </row>
    <row r="522" spans="1:28" s="315" customFormat="1" x14ac:dyDescent="0.25">
      <c r="A522" s="341"/>
      <c r="B522" s="341"/>
      <c r="C522" s="341"/>
      <c r="D522" s="336" t="s">
        <v>79</v>
      </c>
      <c r="E522" s="337">
        <v>232</v>
      </c>
      <c r="F522" s="338">
        <v>8682.01692</v>
      </c>
      <c r="G522" s="339">
        <v>5529.6867199999997</v>
      </c>
      <c r="H522" s="339">
        <v>14211.70364</v>
      </c>
      <c r="I522" s="339">
        <v>60121.41</v>
      </c>
      <c r="J522" s="339">
        <v>24291.234199999999</v>
      </c>
      <c r="K522" s="339">
        <v>84412.64420000001</v>
      </c>
      <c r="L522" s="339">
        <v>42131.473709999998</v>
      </c>
      <c r="M522" s="339">
        <v>17555.127840000001</v>
      </c>
      <c r="N522" s="339">
        <v>59686.601549999999</v>
      </c>
      <c r="O522" s="339">
        <v>158310.94938999999</v>
      </c>
      <c r="P522" s="339">
        <v>90360.447339999999</v>
      </c>
      <c r="Q522" s="339">
        <v>5921.0007100000003</v>
      </c>
      <c r="R522" s="340">
        <v>96281.448049999992</v>
      </c>
    </row>
    <row r="523" spans="1:28" s="315" customFormat="1" x14ac:dyDescent="0.25">
      <c r="A523" s="341"/>
      <c r="B523" s="341"/>
      <c r="C523" s="341"/>
      <c r="D523" s="341"/>
      <c r="E523" s="342">
        <v>392</v>
      </c>
      <c r="F523" s="343">
        <v>989.09327000000008</v>
      </c>
      <c r="G523" s="344">
        <v>289.44557000000003</v>
      </c>
      <c r="H523" s="344">
        <v>1278.5388400000002</v>
      </c>
      <c r="I523" s="344">
        <v>39526.906069999997</v>
      </c>
      <c r="J523" s="344">
        <v>15258.853300000001</v>
      </c>
      <c r="K523" s="344">
        <v>54785.75937</v>
      </c>
      <c r="L523" s="344">
        <v>30083.247059999998</v>
      </c>
      <c r="M523" s="344">
        <v>19282.25416</v>
      </c>
      <c r="N523" s="344">
        <v>49365.501219999998</v>
      </c>
      <c r="O523" s="344">
        <v>105429.79943000001</v>
      </c>
      <c r="P523" s="344">
        <v>61078.822020000007</v>
      </c>
      <c r="Q523" s="344">
        <v>686.1001</v>
      </c>
      <c r="R523" s="345">
        <v>61764.922119999996</v>
      </c>
    </row>
    <row r="524" spans="1:28" s="315" customFormat="1" x14ac:dyDescent="0.25">
      <c r="A524" s="341"/>
      <c r="B524" s="341"/>
      <c r="C524" s="341"/>
      <c r="D524" s="336" t="s">
        <v>55</v>
      </c>
      <c r="E524" s="337">
        <v>20</v>
      </c>
      <c r="F524" s="338">
        <v>9984.5717699999987</v>
      </c>
      <c r="G524" s="339">
        <v>5456.03251</v>
      </c>
      <c r="H524" s="339">
        <v>15440.60428</v>
      </c>
      <c r="I524" s="339">
        <v>34030.985939999999</v>
      </c>
      <c r="J524" s="339">
        <v>21729.380840000002</v>
      </c>
      <c r="K524" s="339">
        <v>55760.366780000004</v>
      </c>
      <c r="L524" s="339">
        <v>26292.350190000001</v>
      </c>
      <c r="M524" s="339">
        <v>9951.6883600000001</v>
      </c>
      <c r="N524" s="339">
        <v>36244.038549999997</v>
      </c>
      <c r="O524" s="339">
        <v>107445.00960999999</v>
      </c>
      <c r="P524" s="339">
        <v>111211.17137000001</v>
      </c>
      <c r="Q524" s="339">
        <v>4627.6522100000002</v>
      </c>
      <c r="R524" s="340">
        <v>115838.82358</v>
      </c>
    </row>
    <row r="525" spans="1:28" s="315" customFormat="1" x14ac:dyDescent="0.25">
      <c r="A525" s="341"/>
      <c r="B525" s="341"/>
      <c r="C525" s="341"/>
      <c r="D525" s="336" t="s">
        <v>279</v>
      </c>
      <c r="E525" s="337">
        <v>166</v>
      </c>
      <c r="F525" s="338">
        <v>10350.900869999999</v>
      </c>
      <c r="G525" s="339">
        <v>7963.9360500000003</v>
      </c>
      <c r="H525" s="339">
        <v>18314.836920000002</v>
      </c>
      <c r="I525" s="339">
        <v>49239.350109999999</v>
      </c>
      <c r="J525" s="339">
        <v>29026.95421</v>
      </c>
      <c r="K525" s="339">
        <v>78266.304319999996</v>
      </c>
      <c r="L525" s="339">
        <v>32293.549309999999</v>
      </c>
      <c r="M525" s="339">
        <v>26714.812719999998</v>
      </c>
      <c r="N525" s="339">
        <v>59008.362030000004</v>
      </c>
      <c r="O525" s="339">
        <v>155589.50327000002</v>
      </c>
      <c r="P525" s="339">
        <v>51789.553449999999</v>
      </c>
      <c r="Q525" s="339">
        <v>11192.82152</v>
      </c>
      <c r="R525" s="340">
        <v>62982.374969999997</v>
      </c>
    </row>
    <row r="526" spans="1:28" s="315" customFormat="1" x14ac:dyDescent="0.25">
      <c r="A526" s="341"/>
      <c r="B526" s="341"/>
      <c r="C526" s="341"/>
      <c r="D526" s="336" t="s">
        <v>56</v>
      </c>
      <c r="E526" s="337">
        <v>22</v>
      </c>
      <c r="F526" s="338">
        <v>19638.140050000002</v>
      </c>
      <c r="G526" s="339">
        <v>5989.7317400000002</v>
      </c>
      <c r="H526" s="339">
        <v>25627.871789999997</v>
      </c>
      <c r="I526" s="339">
        <v>27194.558000000001</v>
      </c>
      <c r="J526" s="339">
        <v>8735.8235000000004</v>
      </c>
      <c r="K526" s="339">
        <v>35930.381500000003</v>
      </c>
      <c r="L526" s="339">
        <v>14917.19428</v>
      </c>
      <c r="M526" s="339">
        <v>6435.3434699999998</v>
      </c>
      <c r="N526" s="339">
        <v>21352.53775</v>
      </c>
      <c r="O526" s="339">
        <v>82910.791040000011</v>
      </c>
      <c r="P526" s="339">
        <v>69715.316980000003</v>
      </c>
      <c r="Q526" s="339">
        <v>12136.769849999999</v>
      </c>
      <c r="R526" s="340">
        <v>81852.08683</v>
      </c>
    </row>
    <row r="527" spans="1:28" s="315" customFormat="1" x14ac:dyDescent="0.25">
      <c r="A527" s="341"/>
      <c r="B527" s="341"/>
      <c r="C527" s="341"/>
      <c r="D527" s="341"/>
      <c r="E527" s="342">
        <v>245</v>
      </c>
      <c r="F527" s="343">
        <v>1955.5170000000001</v>
      </c>
      <c r="G527" s="344">
        <v>2128.7382400000001</v>
      </c>
      <c r="H527" s="344">
        <v>4084.2552400000004</v>
      </c>
      <c r="I527" s="344">
        <v>39513.684409999994</v>
      </c>
      <c r="J527" s="344">
        <v>18117.48964</v>
      </c>
      <c r="K527" s="344">
        <v>57631.174049999994</v>
      </c>
      <c r="L527" s="344">
        <v>27840.131109999998</v>
      </c>
      <c r="M527" s="344">
        <v>16425.039390000002</v>
      </c>
      <c r="N527" s="344">
        <v>44265.1705</v>
      </c>
      <c r="O527" s="344">
        <v>105980.59979000001</v>
      </c>
      <c r="P527" s="344">
        <v>55351.447289999996</v>
      </c>
      <c r="Q527" s="344">
        <v>2093.4961599999997</v>
      </c>
      <c r="R527" s="345">
        <v>57444.943450000006</v>
      </c>
    </row>
    <row r="528" spans="1:28" s="315" customFormat="1" x14ac:dyDescent="0.25">
      <c r="A528" s="341"/>
      <c r="B528" s="341"/>
      <c r="C528" s="341"/>
      <c r="D528" s="341"/>
      <c r="E528" s="342">
        <v>262</v>
      </c>
      <c r="F528" s="343">
        <v>632.20230000000004</v>
      </c>
      <c r="G528" s="344">
        <v>84.591639999999998</v>
      </c>
      <c r="H528" s="344">
        <v>716.79393999999991</v>
      </c>
      <c r="I528" s="344">
        <v>11561.221230000001</v>
      </c>
      <c r="J528" s="344">
        <v>17425.162620000003</v>
      </c>
      <c r="K528" s="344">
        <v>28986.383850000002</v>
      </c>
      <c r="L528" s="344">
        <v>4859.3880599999993</v>
      </c>
      <c r="M528" s="344">
        <v>13681.083349999999</v>
      </c>
      <c r="N528" s="344">
        <v>18540.471410000002</v>
      </c>
      <c r="O528" s="344">
        <v>48243.6492</v>
      </c>
      <c r="P528" s="344">
        <v>9693.8323900000014</v>
      </c>
      <c r="Q528" s="344">
        <v>80.754580000000004</v>
      </c>
      <c r="R528" s="345">
        <v>9774.5869700000003</v>
      </c>
    </row>
    <row r="529" spans="1:18" s="315" customFormat="1" x14ac:dyDescent="0.25">
      <c r="A529" s="341"/>
      <c r="B529" s="341"/>
      <c r="C529" s="341"/>
      <c r="D529" s="336" t="s">
        <v>280</v>
      </c>
      <c r="E529" s="337">
        <v>40</v>
      </c>
      <c r="F529" s="338">
        <v>16732.98776</v>
      </c>
      <c r="G529" s="339">
        <v>2166.3452400000001</v>
      </c>
      <c r="H529" s="339">
        <v>18899.332999999999</v>
      </c>
      <c r="I529" s="339">
        <v>36858.632359999996</v>
      </c>
      <c r="J529" s="339">
        <v>12267.55682</v>
      </c>
      <c r="K529" s="339">
        <v>49126.189180000001</v>
      </c>
      <c r="L529" s="339">
        <v>22099.282789999997</v>
      </c>
      <c r="M529" s="339">
        <v>9856.4396199999992</v>
      </c>
      <c r="N529" s="339">
        <v>31955.722409999998</v>
      </c>
      <c r="O529" s="339">
        <v>99981.244590000002</v>
      </c>
      <c r="P529" s="339">
        <v>80306.504669999995</v>
      </c>
      <c r="Q529" s="339">
        <v>1647.3589299999999</v>
      </c>
      <c r="R529" s="340">
        <v>81953.863599999997</v>
      </c>
    </row>
    <row r="530" spans="1:18" s="315" customFormat="1" x14ac:dyDescent="0.25">
      <c r="A530" s="341"/>
      <c r="B530" s="341"/>
      <c r="C530" s="341"/>
      <c r="D530" s="336" t="s">
        <v>54</v>
      </c>
      <c r="E530" s="337">
        <v>46</v>
      </c>
      <c r="F530" s="338">
        <v>5213.9440999999997</v>
      </c>
      <c r="G530" s="339">
        <v>2040.1009199999999</v>
      </c>
      <c r="H530" s="339">
        <v>7254.0450199999996</v>
      </c>
      <c r="I530" s="339">
        <v>24594.395079999998</v>
      </c>
      <c r="J530" s="339">
        <v>27380.129280000001</v>
      </c>
      <c r="K530" s="339">
        <v>51974.524359999996</v>
      </c>
      <c r="L530" s="339">
        <v>17757.131879999997</v>
      </c>
      <c r="M530" s="339">
        <v>23176.550719999999</v>
      </c>
      <c r="N530" s="339">
        <v>40933.6826</v>
      </c>
      <c r="O530" s="339">
        <v>100162.25198</v>
      </c>
      <c r="P530" s="339">
        <v>30241.624829999997</v>
      </c>
      <c r="Q530" s="339">
        <v>749.59566000000007</v>
      </c>
      <c r="R530" s="340">
        <v>30991.22049</v>
      </c>
    </row>
    <row r="531" spans="1:18" s="315" customFormat="1" x14ac:dyDescent="0.25">
      <c r="A531" s="341"/>
      <c r="B531" s="341"/>
      <c r="C531" s="341"/>
      <c r="D531" s="336" t="s">
        <v>281</v>
      </c>
      <c r="E531" s="337">
        <v>285</v>
      </c>
      <c r="F531" s="338">
        <v>7535.9564199999995</v>
      </c>
      <c r="G531" s="339">
        <v>2189.2863600000001</v>
      </c>
      <c r="H531" s="339">
        <v>9725.2427799999987</v>
      </c>
      <c r="I531" s="339">
        <v>25626.155329999998</v>
      </c>
      <c r="J531" s="339">
        <v>18852.674749999998</v>
      </c>
      <c r="K531" s="339">
        <v>44478.83008</v>
      </c>
      <c r="L531" s="339">
        <v>20135.426059999998</v>
      </c>
      <c r="M531" s="339">
        <v>19513.990260000002</v>
      </c>
      <c r="N531" s="339">
        <v>39649.416320000004</v>
      </c>
      <c r="O531" s="339">
        <v>93853.489180000004</v>
      </c>
      <c r="P531" s="339">
        <v>49569.450270000001</v>
      </c>
      <c r="Q531" s="339">
        <v>6586.4045999999998</v>
      </c>
      <c r="R531" s="340">
        <v>56155.854869999996</v>
      </c>
    </row>
    <row r="532" spans="1:18" s="315" customFormat="1" x14ac:dyDescent="0.25">
      <c r="A532" s="341"/>
      <c r="B532" s="341"/>
      <c r="C532" s="341"/>
      <c r="D532" s="336" t="s">
        <v>72</v>
      </c>
      <c r="E532" s="337">
        <v>54</v>
      </c>
      <c r="F532" s="338">
        <v>7953.6640199999993</v>
      </c>
      <c r="G532" s="339">
        <v>5732.3230000000003</v>
      </c>
      <c r="H532" s="339">
        <v>13685.987019999999</v>
      </c>
      <c r="I532" s="339">
        <v>24902.32775</v>
      </c>
      <c r="J532" s="339">
        <v>12043.54011</v>
      </c>
      <c r="K532" s="339">
        <v>36945.867859999998</v>
      </c>
      <c r="L532" s="339">
        <v>13778.15964</v>
      </c>
      <c r="M532" s="339">
        <v>6515.4225700000006</v>
      </c>
      <c r="N532" s="339">
        <v>20293.58221</v>
      </c>
      <c r="O532" s="339">
        <v>70925.437090000007</v>
      </c>
      <c r="P532" s="339">
        <v>50695.392909999995</v>
      </c>
      <c r="Q532" s="339">
        <v>5384.8266299999996</v>
      </c>
      <c r="R532" s="340">
        <v>56080.219539999998</v>
      </c>
    </row>
    <row r="533" spans="1:18" s="315" customFormat="1" x14ac:dyDescent="0.25">
      <c r="A533" s="341"/>
      <c r="B533" s="336" t="s">
        <v>17</v>
      </c>
      <c r="C533" s="336" t="s">
        <v>284</v>
      </c>
      <c r="D533" s="336" t="s">
        <v>285</v>
      </c>
      <c r="E533" s="337">
        <v>106</v>
      </c>
      <c r="F533" s="338">
        <v>51025.271159999997</v>
      </c>
      <c r="G533" s="339">
        <v>34016.406929999997</v>
      </c>
      <c r="H533" s="339">
        <v>85041.678090000001</v>
      </c>
      <c r="I533" s="339">
        <v>40696.513299999999</v>
      </c>
      <c r="J533" s="339">
        <v>8172.9158299999999</v>
      </c>
      <c r="K533" s="339">
        <v>48869.429130000004</v>
      </c>
      <c r="L533" s="339">
        <v>19339.499469999999</v>
      </c>
      <c r="M533" s="339">
        <v>6696.3108600000005</v>
      </c>
      <c r="N533" s="339">
        <v>26035.810329999997</v>
      </c>
      <c r="O533" s="339">
        <v>159946.91755000001</v>
      </c>
      <c r="P533" s="339">
        <v>275520.14587000001</v>
      </c>
      <c r="Q533" s="339">
        <v>733.32674999999995</v>
      </c>
      <c r="R533" s="340">
        <v>276253.47262000002</v>
      </c>
    </row>
    <row r="534" spans="1:18" s="315" customFormat="1" x14ac:dyDescent="0.25">
      <c r="A534" s="341"/>
      <c r="B534" s="336" t="s">
        <v>18</v>
      </c>
      <c r="C534" s="336" t="s">
        <v>287</v>
      </c>
      <c r="D534" s="336" t="s">
        <v>287</v>
      </c>
      <c r="E534" s="337">
        <v>363</v>
      </c>
      <c r="F534" s="338">
        <v>3780.5428999999999</v>
      </c>
      <c r="G534" s="339">
        <v>1552.1889900000001</v>
      </c>
      <c r="H534" s="339">
        <v>5332.73189</v>
      </c>
      <c r="I534" s="339">
        <v>27869.022280000001</v>
      </c>
      <c r="J534" s="339">
        <v>7963.1205799999998</v>
      </c>
      <c r="K534" s="339">
        <v>35832.14286</v>
      </c>
      <c r="L534" s="339">
        <v>3481.2162699999999</v>
      </c>
      <c r="M534" s="339">
        <v>7861.4833399999998</v>
      </c>
      <c r="N534" s="339">
        <v>11342.69961</v>
      </c>
      <c r="O534" s="339">
        <v>52507.574359999999</v>
      </c>
      <c r="P534" s="339">
        <v>70331.534419999996</v>
      </c>
      <c r="Q534" s="339">
        <v>0</v>
      </c>
      <c r="R534" s="340">
        <v>70331.534419999996</v>
      </c>
    </row>
    <row r="535" spans="1:18" s="315" customFormat="1" x14ac:dyDescent="0.25">
      <c r="A535" s="341"/>
      <c r="B535" s="336" t="s">
        <v>19</v>
      </c>
      <c r="C535" s="336" t="s">
        <v>288</v>
      </c>
      <c r="D535" s="336" t="s">
        <v>288</v>
      </c>
      <c r="E535" s="337">
        <v>101</v>
      </c>
      <c r="F535" s="338">
        <v>23557.95491</v>
      </c>
      <c r="G535" s="339">
        <v>8128.9232300000003</v>
      </c>
      <c r="H535" s="339">
        <v>31686.878140000001</v>
      </c>
      <c r="I535" s="339">
        <v>28062.485079999999</v>
      </c>
      <c r="J535" s="339">
        <v>7288.4784600000003</v>
      </c>
      <c r="K535" s="339">
        <v>35350.963539999997</v>
      </c>
      <c r="L535" s="339">
        <v>36091.586340000002</v>
      </c>
      <c r="M535" s="339">
        <v>7083.96569</v>
      </c>
      <c r="N535" s="339">
        <v>43175.552029999999</v>
      </c>
      <c r="O535" s="339">
        <v>110213.39370999999</v>
      </c>
      <c r="P535" s="339">
        <v>37048.063280000002</v>
      </c>
      <c r="Q535" s="339">
        <v>739.66773999999998</v>
      </c>
      <c r="R535" s="340">
        <v>37787.731020000007</v>
      </c>
    </row>
    <row r="536" spans="1:18" s="315" customFormat="1" x14ac:dyDescent="0.25">
      <c r="A536" s="341"/>
      <c r="B536" s="341"/>
      <c r="C536" s="336" t="s">
        <v>290</v>
      </c>
      <c r="D536" s="336" t="s">
        <v>19</v>
      </c>
      <c r="E536" s="337">
        <v>352</v>
      </c>
      <c r="F536" s="338">
        <v>18822.839219999998</v>
      </c>
      <c r="G536" s="339">
        <v>863.15129000000002</v>
      </c>
      <c r="H536" s="339">
        <v>19685.990510000003</v>
      </c>
      <c r="I536" s="339">
        <v>25817.416120000002</v>
      </c>
      <c r="J536" s="339">
        <v>4934.7402499999998</v>
      </c>
      <c r="K536" s="339">
        <v>30752.156370000001</v>
      </c>
      <c r="L536" s="339">
        <v>5956.90643</v>
      </c>
      <c r="M536" s="339">
        <v>3803.9068500000003</v>
      </c>
      <c r="N536" s="339">
        <v>9760.8132799999985</v>
      </c>
      <c r="O536" s="339">
        <v>60198.960159999995</v>
      </c>
      <c r="P536" s="339">
        <v>58370.091409999994</v>
      </c>
      <c r="Q536" s="339">
        <v>183.48882</v>
      </c>
      <c r="R536" s="340">
        <v>58553.58023</v>
      </c>
    </row>
    <row r="537" spans="1:18" s="315" customFormat="1" x14ac:dyDescent="0.25">
      <c r="A537" s="341"/>
      <c r="B537" s="336" t="s">
        <v>20</v>
      </c>
      <c r="C537" s="336" t="s">
        <v>20</v>
      </c>
      <c r="D537" s="336" t="s">
        <v>293</v>
      </c>
      <c r="E537" s="337">
        <v>355</v>
      </c>
      <c r="F537" s="338">
        <v>5910.5909000000001</v>
      </c>
      <c r="G537" s="339">
        <v>1093.1371799999999</v>
      </c>
      <c r="H537" s="339">
        <v>7003.7280799999999</v>
      </c>
      <c r="I537" s="339">
        <v>17931.225989999999</v>
      </c>
      <c r="J537" s="339">
        <v>1717.1478500000001</v>
      </c>
      <c r="K537" s="339">
        <v>19648.37384</v>
      </c>
      <c r="L537" s="339">
        <v>10184.385630000001</v>
      </c>
      <c r="M537" s="339">
        <v>1419.38744</v>
      </c>
      <c r="N537" s="339">
        <v>11603.773070000001</v>
      </c>
      <c r="O537" s="339">
        <v>38255.874990000004</v>
      </c>
      <c r="P537" s="339">
        <v>45977.036240000001</v>
      </c>
      <c r="Q537" s="339">
        <v>0</v>
      </c>
      <c r="R537" s="340">
        <v>45977.036240000001</v>
      </c>
    </row>
    <row r="538" spans="1:18" s="315" customFormat="1" x14ac:dyDescent="0.25">
      <c r="A538" s="341"/>
      <c r="B538" s="336" t="s">
        <v>21</v>
      </c>
      <c r="C538" s="336" t="s">
        <v>296</v>
      </c>
      <c r="D538" s="336" t="s">
        <v>296</v>
      </c>
      <c r="E538" s="337">
        <v>142</v>
      </c>
      <c r="F538" s="338">
        <v>3604.7818900000002</v>
      </c>
      <c r="G538" s="339">
        <v>7229.1050100000002</v>
      </c>
      <c r="H538" s="339">
        <v>10833.8869</v>
      </c>
      <c r="I538" s="339">
        <v>9070.5950299999986</v>
      </c>
      <c r="J538" s="339">
        <v>1866.69092</v>
      </c>
      <c r="K538" s="339">
        <v>10937.28595</v>
      </c>
      <c r="L538" s="339">
        <v>3212.92182</v>
      </c>
      <c r="M538" s="339">
        <v>1470.4689799999999</v>
      </c>
      <c r="N538" s="339">
        <v>4683.3908000000001</v>
      </c>
      <c r="O538" s="339">
        <v>26454.56365</v>
      </c>
      <c r="P538" s="339">
        <v>35159.637860000003</v>
      </c>
      <c r="Q538" s="339">
        <v>13588.659149999999</v>
      </c>
      <c r="R538" s="340">
        <v>48748.297009999995</v>
      </c>
    </row>
    <row r="539" spans="1:18" s="315" customFormat="1" x14ac:dyDescent="0.25">
      <c r="A539" s="341"/>
      <c r="B539" s="341"/>
      <c r="C539" s="336" t="s">
        <v>21</v>
      </c>
      <c r="D539" s="336" t="s">
        <v>297</v>
      </c>
      <c r="E539" s="337">
        <v>317</v>
      </c>
      <c r="F539" s="338">
        <v>732.25977</v>
      </c>
      <c r="G539" s="339">
        <v>917.9134499999999</v>
      </c>
      <c r="H539" s="339">
        <v>1650.1732199999999</v>
      </c>
      <c r="I539" s="339">
        <v>18516.15223</v>
      </c>
      <c r="J539" s="339">
        <v>10007.98352</v>
      </c>
      <c r="K539" s="339">
        <v>28524.135750000001</v>
      </c>
      <c r="L539" s="339">
        <v>9181.2564700000003</v>
      </c>
      <c r="M539" s="339">
        <v>3637.9616900000001</v>
      </c>
      <c r="N539" s="339">
        <v>12819.21816</v>
      </c>
      <c r="O539" s="339">
        <v>42993.527130000002</v>
      </c>
      <c r="P539" s="339">
        <v>63495.641640000002</v>
      </c>
      <c r="Q539" s="339">
        <v>2121.2640000000001</v>
      </c>
      <c r="R539" s="340">
        <v>65616.905639999997</v>
      </c>
    </row>
    <row r="540" spans="1:18" s="315" customFormat="1" x14ac:dyDescent="0.25">
      <c r="A540" s="341"/>
      <c r="B540" s="341"/>
      <c r="C540" s="341"/>
      <c r="D540" s="336" t="s">
        <v>21</v>
      </c>
      <c r="E540" s="337">
        <v>95</v>
      </c>
      <c r="F540" s="338">
        <v>40905.943599999999</v>
      </c>
      <c r="G540" s="339">
        <v>118860.83302999999</v>
      </c>
      <c r="H540" s="339">
        <v>159766.77663000001</v>
      </c>
      <c r="I540" s="339">
        <v>72648.838930000013</v>
      </c>
      <c r="J540" s="339">
        <v>30860.82186</v>
      </c>
      <c r="K540" s="339">
        <v>103509.66079000001</v>
      </c>
      <c r="L540" s="339">
        <v>17584.92539</v>
      </c>
      <c r="M540" s="339">
        <v>15759.596599999999</v>
      </c>
      <c r="N540" s="339">
        <v>33344.521990000001</v>
      </c>
      <c r="O540" s="339">
        <v>296620.95941000001</v>
      </c>
      <c r="P540" s="339">
        <v>447135.97835000005</v>
      </c>
      <c r="Q540" s="339">
        <v>132615.35956000001</v>
      </c>
      <c r="R540" s="340">
        <v>579751.33791</v>
      </c>
    </row>
    <row r="541" spans="1:18" s="315" customFormat="1" x14ac:dyDescent="0.25">
      <c r="A541" s="341"/>
      <c r="B541" s="341"/>
      <c r="C541" s="341"/>
      <c r="D541" s="341"/>
      <c r="E541" s="342">
        <v>320</v>
      </c>
      <c r="F541" s="343">
        <v>5632.5657899999997</v>
      </c>
      <c r="G541" s="344">
        <v>2489.6076800000001</v>
      </c>
      <c r="H541" s="344">
        <v>8122.1734699999997</v>
      </c>
      <c r="I541" s="344">
        <v>12928.15609</v>
      </c>
      <c r="J541" s="344">
        <v>2880.66194</v>
      </c>
      <c r="K541" s="344">
        <v>15808.818029999999</v>
      </c>
      <c r="L541" s="344">
        <v>6048.2731900000008</v>
      </c>
      <c r="M541" s="344">
        <v>3127.7822700000002</v>
      </c>
      <c r="N541" s="344">
        <v>9176.0554600000014</v>
      </c>
      <c r="O541" s="344">
        <v>33107.04696</v>
      </c>
      <c r="P541" s="344">
        <v>70399.65221</v>
      </c>
      <c r="Q541" s="344">
        <v>1129.58977</v>
      </c>
      <c r="R541" s="345">
        <v>71529.241980000006</v>
      </c>
    </row>
    <row r="542" spans="1:18" s="315" customFormat="1" x14ac:dyDescent="0.25">
      <c r="A542" s="341"/>
      <c r="B542" s="341"/>
      <c r="C542" s="336" t="s">
        <v>300</v>
      </c>
      <c r="D542" s="336" t="s">
        <v>300</v>
      </c>
      <c r="E542" s="337">
        <v>247</v>
      </c>
      <c r="F542" s="338">
        <v>4082.3722200000002</v>
      </c>
      <c r="G542" s="339">
        <v>3038.6869500000003</v>
      </c>
      <c r="H542" s="339">
        <v>7121.0591699999995</v>
      </c>
      <c r="I542" s="339">
        <v>15153.14114</v>
      </c>
      <c r="J542" s="339">
        <v>2009.8785800000001</v>
      </c>
      <c r="K542" s="339">
        <v>17163.01972</v>
      </c>
      <c r="L542" s="339">
        <v>5250.5384000000004</v>
      </c>
      <c r="M542" s="339">
        <v>2051.85833</v>
      </c>
      <c r="N542" s="339">
        <v>7302.3967300000004</v>
      </c>
      <c r="O542" s="339">
        <v>31586.475620000001</v>
      </c>
      <c r="P542" s="339">
        <v>107674.68132999999</v>
      </c>
      <c r="Q542" s="339">
        <v>892.00139000000001</v>
      </c>
      <c r="R542" s="340">
        <v>108566.68272</v>
      </c>
    </row>
    <row r="543" spans="1:18" s="315" customFormat="1" x14ac:dyDescent="0.25">
      <c r="A543" s="341"/>
      <c r="B543" s="341"/>
      <c r="C543" s="336" t="s">
        <v>301</v>
      </c>
      <c r="D543" s="336" t="s">
        <v>302</v>
      </c>
      <c r="E543" s="337">
        <v>99</v>
      </c>
      <c r="F543" s="338">
        <v>5995.6643199999999</v>
      </c>
      <c r="G543" s="339">
        <v>20301.96113</v>
      </c>
      <c r="H543" s="339">
        <v>26297.62545</v>
      </c>
      <c r="I543" s="339">
        <v>20981.305270000001</v>
      </c>
      <c r="J543" s="339">
        <v>8386.8357699999997</v>
      </c>
      <c r="K543" s="339">
        <v>29368.141039999999</v>
      </c>
      <c r="L543" s="339">
        <v>15426.272710000001</v>
      </c>
      <c r="M543" s="339">
        <v>4393.5197900000003</v>
      </c>
      <c r="N543" s="339">
        <v>19819.7925</v>
      </c>
      <c r="O543" s="339">
        <v>75485.55898999999</v>
      </c>
      <c r="P543" s="339">
        <v>42031.601640000001</v>
      </c>
      <c r="Q543" s="339">
        <v>3348.8615600000003</v>
      </c>
      <c r="R543" s="340">
        <v>45380.463200000006</v>
      </c>
    </row>
    <row r="544" spans="1:18" s="315" customFormat="1" x14ac:dyDescent="0.25">
      <c r="A544" s="341"/>
      <c r="B544" s="336" t="s">
        <v>22</v>
      </c>
      <c r="C544" s="336" t="s">
        <v>22</v>
      </c>
      <c r="D544" s="336" t="s">
        <v>22</v>
      </c>
      <c r="E544" s="337">
        <v>223</v>
      </c>
      <c r="F544" s="338">
        <v>14473.23566</v>
      </c>
      <c r="G544" s="339">
        <v>3539.5171500000001</v>
      </c>
      <c r="H544" s="339">
        <v>18012.752809999998</v>
      </c>
      <c r="I544" s="339">
        <v>32673.997289999999</v>
      </c>
      <c r="J544" s="339">
        <v>10205.063550000001</v>
      </c>
      <c r="K544" s="339">
        <v>42879.060840000006</v>
      </c>
      <c r="L544" s="339">
        <v>15893.9066</v>
      </c>
      <c r="M544" s="339">
        <v>7065.5661300000002</v>
      </c>
      <c r="N544" s="339">
        <v>22959.472730000001</v>
      </c>
      <c r="O544" s="339">
        <v>83851.28637999999</v>
      </c>
      <c r="P544" s="339">
        <v>100809.29139</v>
      </c>
      <c r="Q544" s="339">
        <v>86.200199999999995</v>
      </c>
      <c r="R544" s="340">
        <v>100895.49159000001</v>
      </c>
    </row>
    <row r="545" spans="1:18" s="315" customFormat="1" x14ac:dyDescent="0.25">
      <c r="A545" s="341"/>
      <c r="B545" s="341"/>
      <c r="C545" s="336" t="s">
        <v>303</v>
      </c>
      <c r="D545" s="336" t="s">
        <v>304</v>
      </c>
      <c r="E545" s="337">
        <v>141</v>
      </c>
      <c r="F545" s="338">
        <v>40400.654450000002</v>
      </c>
      <c r="G545" s="339">
        <v>5287.7244900000005</v>
      </c>
      <c r="H545" s="339">
        <v>45688.378939999995</v>
      </c>
      <c r="I545" s="339">
        <v>43409.541720000001</v>
      </c>
      <c r="J545" s="339">
        <v>13235.410609999999</v>
      </c>
      <c r="K545" s="339">
        <v>56644.95233</v>
      </c>
      <c r="L545" s="339">
        <v>16934.567800000001</v>
      </c>
      <c r="M545" s="339">
        <v>6294.6529600000003</v>
      </c>
      <c r="N545" s="339">
        <v>23229.22076</v>
      </c>
      <c r="O545" s="339">
        <v>125562.55203000001</v>
      </c>
      <c r="P545" s="339">
        <v>124732.87292000001</v>
      </c>
      <c r="Q545" s="339">
        <v>579.83352000000002</v>
      </c>
      <c r="R545" s="340">
        <v>125312.70643999999</v>
      </c>
    </row>
    <row r="546" spans="1:18" s="315" customFormat="1" x14ac:dyDescent="0.25">
      <c r="A546" s="341"/>
      <c r="B546" s="336" t="s">
        <v>305</v>
      </c>
      <c r="C546" s="336" t="s">
        <v>308</v>
      </c>
      <c r="D546" s="336" t="s">
        <v>308</v>
      </c>
      <c r="E546" s="337">
        <v>296</v>
      </c>
      <c r="F546" s="338">
        <v>37021.599369999996</v>
      </c>
      <c r="G546" s="339">
        <v>9.8587399999999992</v>
      </c>
      <c r="H546" s="339">
        <v>37031.45811</v>
      </c>
      <c r="I546" s="339">
        <v>20270.105950000001</v>
      </c>
      <c r="J546" s="339">
        <v>2656.3723799999998</v>
      </c>
      <c r="K546" s="339">
        <v>22926.478329999998</v>
      </c>
      <c r="L546" s="339">
        <v>10561.96031</v>
      </c>
      <c r="M546" s="339">
        <v>1074.1265800000001</v>
      </c>
      <c r="N546" s="339">
        <v>11636.08689</v>
      </c>
      <c r="O546" s="339">
        <v>71594.023329999996</v>
      </c>
      <c r="P546" s="339">
        <v>133203.96460000001</v>
      </c>
      <c r="Q546" s="339">
        <v>144.57122000000001</v>
      </c>
      <c r="R546" s="340">
        <v>133348.53581999999</v>
      </c>
    </row>
    <row r="547" spans="1:18" s="315" customFormat="1" x14ac:dyDescent="0.25">
      <c r="A547" s="341"/>
      <c r="B547" s="341"/>
      <c r="C547" s="336" t="s">
        <v>305</v>
      </c>
      <c r="D547" s="336" t="s">
        <v>311</v>
      </c>
      <c r="E547" s="337">
        <v>243</v>
      </c>
      <c r="F547" s="338">
        <v>28615.752140000001</v>
      </c>
      <c r="G547" s="339">
        <v>12751.289570000001</v>
      </c>
      <c r="H547" s="339">
        <v>41367.041709999998</v>
      </c>
      <c r="I547" s="339">
        <v>25763.122520000001</v>
      </c>
      <c r="J547" s="339">
        <v>7291.9709400000002</v>
      </c>
      <c r="K547" s="339">
        <v>33055.093460000004</v>
      </c>
      <c r="L547" s="339">
        <v>6567.5038800000002</v>
      </c>
      <c r="M547" s="339">
        <v>2954.4399700000004</v>
      </c>
      <c r="N547" s="339">
        <v>9521.9438499999997</v>
      </c>
      <c r="O547" s="339">
        <v>83944.07901999999</v>
      </c>
      <c r="P547" s="339">
        <v>195160.78677999999</v>
      </c>
      <c r="Q547" s="339">
        <v>2393.9608199999998</v>
      </c>
      <c r="R547" s="340">
        <v>197554.7476</v>
      </c>
    </row>
    <row r="548" spans="1:18" s="315" customFormat="1" x14ac:dyDescent="0.25">
      <c r="A548" s="341"/>
      <c r="B548" s="336" t="s">
        <v>24</v>
      </c>
      <c r="C548" s="336" t="s">
        <v>24</v>
      </c>
      <c r="D548" s="336" t="s">
        <v>24</v>
      </c>
      <c r="E548" s="337">
        <v>97</v>
      </c>
      <c r="F548" s="338">
        <v>45973.277609999997</v>
      </c>
      <c r="G548" s="339">
        <v>43860.655169999998</v>
      </c>
      <c r="H548" s="339">
        <v>89833.932780000003</v>
      </c>
      <c r="I548" s="339">
        <v>67457.17959</v>
      </c>
      <c r="J548" s="339">
        <v>32190.225899999998</v>
      </c>
      <c r="K548" s="339">
        <v>99647.40548999999</v>
      </c>
      <c r="L548" s="339">
        <v>45100.19182</v>
      </c>
      <c r="M548" s="339">
        <v>14998.409880000001</v>
      </c>
      <c r="N548" s="339">
        <v>60098.601700000007</v>
      </c>
      <c r="O548" s="339">
        <v>249579.93997000001</v>
      </c>
      <c r="P548" s="339">
        <v>242968.04150999998</v>
      </c>
      <c r="Q548" s="339">
        <v>5452.1849000000002</v>
      </c>
      <c r="R548" s="340">
        <v>248420.22641</v>
      </c>
    </row>
    <row r="549" spans="1:18" s="315" customFormat="1" x14ac:dyDescent="0.25">
      <c r="A549" s="341"/>
      <c r="B549" s="341"/>
      <c r="C549" s="341"/>
      <c r="D549" s="341"/>
      <c r="E549" s="342">
        <v>306</v>
      </c>
      <c r="F549" s="343">
        <v>2347.83</v>
      </c>
      <c r="G549" s="344">
        <v>1637.9042199999999</v>
      </c>
      <c r="H549" s="344">
        <v>3985.7342200000003</v>
      </c>
      <c r="I549" s="344">
        <v>25944.853019999999</v>
      </c>
      <c r="J549" s="344">
        <v>13663.013720000001</v>
      </c>
      <c r="K549" s="344">
        <v>39607.866740000005</v>
      </c>
      <c r="L549" s="344">
        <v>7972.1547599999994</v>
      </c>
      <c r="M549" s="344">
        <v>5065.0057800000004</v>
      </c>
      <c r="N549" s="344">
        <v>13037.160539999999</v>
      </c>
      <c r="O549" s="344">
        <v>56630.761500000001</v>
      </c>
      <c r="P549" s="344">
        <v>64324.065950000004</v>
      </c>
      <c r="Q549" s="344">
        <v>3794.0781499999998</v>
      </c>
      <c r="R549" s="345">
        <v>68118.14409999999</v>
      </c>
    </row>
    <row r="550" spans="1:18" s="315" customFormat="1" x14ac:dyDescent="0.25">
      <c r="A550" s="341"/>
      <c r="B550" s="336" t="s">
        <v>25</v>
      </c>
      <c r="C550" s="336" t="s">
        <v>25</v>
      </c>
      <c r="D550" s="336" t="s">
        <v>25</v>
      </c>
      <c r="E550" s="337">
        <v>290</v>
      </c>
      <c r="F550" s="338">
        <v>1891.9084800000001</v>
      </c>
      <c r="G550" s="339">
        <v>6798.4317699999992</v>
      </c>
      <c r="H550" s="339">
        <v>8690.3402499999993</v>
      </c>
      <c r="I550" s="339">
        <v>14657.255140000001</v>
      </c>
      <c r="J550" s="339">
        <v>2447.6457500000001</v>
      </c>
      <c r="K550" s="339">
        <v>17104.900890000001</v>
      </c>
      <c r="L550" s="339">
        <v>3961.5979199999997</v>
      </c>
      <c r="M550" s="339">
        <v>3628.6795499999998</v>
      </c>
      <c r="N550" s="339">
        <v>7590.27747</v>
      </c>
      <c r="O550" s="339">
        <v>33385.518609999999</v>
      </c>
      <c r="P550" s="339">
        <v>114418.8772</v>
      </c>
      <c r="Q550" s="339">
        <v>440.10528999999997</v>
      </c>
      <c r="R550" s="340">
        <v>114858.98248999999</v>
      </c>
    </row>
    <row r="551" spans="1:18" s="315" customFormat="1" x14ac:dyDescent="0.25">
      <c r="A551" s="341"/>
      <c r="B551" s="336" t="s">
        <v>26</v>
      </c>
      <c r="C551" s="336" t="s">
        <v>314</v>
      </c>
      <c r="D551" s="336" t="s">
        <v>316</v>
      </c>
      <c r="E551" s="337">
        <v>240</v>
      </c>
      <c r="F551" s="338">
        <v>37073.33412</v>
      </c>
      <c r="G551" s="339">
        <v>5175.2935900000002</v>
      </c>
      <c r="H551" s="339">
        <v>42248.627710000001</v>
      </c>
      <c r="I551" s="339">
        <v>26889.19427</v>
      </c>
      <c r="J551" s="339">
        <v>4750.6745599999995</v>
      </c>
      <c r="K551" s="339">
        <v>31639.868829999999</v>
      </c>
      <c r="L551" s="339">
        <v>6633.4329699999998</v>
      </c>
      <c r="M551" s="339">
        <v>2294.4338499999999</v>
      </c>
      <c r="N551" s="339">
        <v>8927.8668200000011</v>
      </c>
      <c r="O551" s="339">
        <v>82816.363360000003</v>
      </c>
      <c r="P551" s="339">
        <v>192146.07625000001</v>
      </c>
      <c r="Q551" s="339">
        <v>3137.0051699999999</v>
      </c>
      <c r="R551" s="340">
        <v>195283.08141999997</v>
      </c>
    </row>
    <row r="552" spans="1:18" s="315" customFormat="1" x14ac:dyDescent="0.25">
      <c r="A552" s="336" t="s">
        <v>322</v>
      </c>
      <c r="B552" s="336" t="s">
        <v>16</v>
      </c>
      <c r="C552" s="336" t="s">
        <v>16</v>
      </c>
      <c r="D552" s="336" t="s">
        <v>65</v>
      </c>
      <c r="E552" s="337">
        <v>1</v>
      </c>
      <c r="F552" s="338">
        <v>3508487.1682100003</v>
      </c>
      <c r="G552" s="339">
        <v>1890271.6042500001</v>
      </c>
      <c r="H552" s="339">
        <v>5398758.7724599997</v>
      </c>
      <c r="I552" s="339">
        <v>35583.529869999998</v>
      </c>
      <c r="J552" s="339">
        <v>75134.019540000008</v>
      </c>
      <c r="K552" s="339">
        <v>110717.54940999999</v>
      </c>
      <c r="L552" s="339">
        <v>24308.104170000002</v>
      </c>
      <c r="M552" s="339">
        <v>35057.074049999996</v>
      </c>
      <c r="N552" s="339">
        <v>59365.178220000002</v>
      </c>
      <c r="O552" s="339">
        <v>5568841.5000900002</v>
      </c>
      <c r="P552" s="339">
        <v>658143.58054</v>
      </c>
      <c r="Q552" s="339">
        <v>414832.27950999996</v>
      </c>
      <c r="R552" s="340">
        <v>1072975.86005</v>
      </c>
    </row>
    <row r="553" spans="1:18" s="315" customFormat="1" x14ac:dyDescent="0.25">
      <c r="A553" s="336" t="s">
        <v>323</v>
      </c>
      <c r="B553" s="336" t="s">
        <v>3</v>
      </c>
      <c r="C553" s="336" t="s">
        <v>201</v>
      </c>
      <c r="D553" s="336" t="s">
        <v>201</v>
      </c>
      <c r="E553" s="337">
        <v>16</v>
      </c>
      <c r="F553" s="338">
        <v>27537.239129999998</v>
      </c>
      <c r="G553" s="339">
        <v>7715.8670700000002</v>
      </c>
      <c r="H553" s="339">
        <v>35253.106200000002</v>
      </c>
      <c r="I553" s="339">
        <v>50980.721039999997</v>
      </c>
      <c r="J553" s="339">
        <v>10644.274710000002</v>
      </c>
      <c r="K553" s="339">
        <v>61624.995750000002</v>
      </c>
      <c r="L553" s="339">
        <v>40111.675280000003</v>
      </c>
      <c r="M553" s="339">
        <v>5629.9603499999994</v>
      </c>
      <c r="N553" s="339">
        <v>45741.635630000004</v>
      </c>
      <c r="O553" s="339">
        <v>142619.73758000002</v>
      </c>
      <c r="P553" s="339">
        <v>206629.27369</v>
      </c>
      <c r="Q553" s="339">
        <v>1563.83329</v>
      </c>
      <c r="R553" s="340">
        <v>208193.10697999998</v>
      </c>
    </row>
    <row r="554" spans="1:18" s="315" customFormat="1" x14ac:dyDescent="0.25">
      <c r="A554" s="341"/>
      <c r="B554" s="341"/>
      <c r="C554" s="336" t="s">
        <v>204</v>
      </c>
      <c r="D554" s="336" t="s">
        <v>205</v>
      </c>
      <c r="E554" s="337">
        <v>20</v>
      </c>
      <c r="F554" s="338">
        <v>22874.684129999998</v>
      </c>
      <c r="G554" s="339">
        <v>5417.0472900000004</v>
      </c>
      <c r="H554" s="339">
        <v>28291.73142</v>
      </c>
      <c r="I554" s="339">
        <v>63633.452130000005</v>
      </c>
      <c r="J554" s="339">
        <v>23054.916860000001</v>
      </c>
      <c r="K554" s="339">
        <v>86688.368989999988</v>
      </c>
      <c r="L554" s="339">
        <v>70240.210049999994</v>
      </c>
      <c r="M554" s="339">
        <v>27318.233649999998</v>
      </c>
      <c r="N554" s="339">
        <v>97558.443700000003</v>
      </c>
      <c r="O554" s="339">
        <v>212538.54411000002</v>
      </c>
      <c r="P554" s="339">
        <v>252908.74534999998</v>
      </c>
      <c r="Q554" s="339">
        <v>2196.0055899999998</v>
      </c>
      <c r="R554" s="340">
        <v>255104.75094</v>
      </c>
    </row>
    <row r="555" spans="1:18" s="315" customFormat="1" x14ac:dyDescent="0.25">
      <c r="A555" s="341"/>
      <c r="B555" s="336" t="s">
        <v>206</v>
      </c>
      <c r="C555" s="336" t="s">
        <v>207</v>
      </c>
      <c r="D555" s="336" t="s">
        <v>207</v>
      </c>
      <c r="E555" s="337">
        <v>436</v>
      </c>
      <c r="F555" s="338">
        <v>14542.306789999999</v>
      </c>
      <c r="G555" s="339">
        <v>32802.056109999998</v>
      </c>
      <c r="H555" s="339">
        <v>47344.3629</v>
      </c>
      <c r="I555" s="339">
        <v>49160.566079999997</v>
      </c>
      <c r="J555" s="339">
        <v>5476.4691399999992</v>
      </c>
      <c r="K555" s="339">
        <v>54637.035219999998</v>
      </c>
      <c r="L555" s="339">
        <v>17235.888620000002</v>
      </c>
      <c r="M555" s="339">
        <v>2097.9451400000003</v>
      </c>
      <c r="N555" s="339">
        <v>19333.833760000001</v>
      </c>
      <c r="O555" s="339">
        <v>121315.23187999999</v>
      </c>
      <c r="P555" s="339">
        <v>74667.898669999995</v>
      </c>
      <c r="Q555" s="339">
        <v>291.96148999999997</v>
      </c>
      <c r="R555" s="340">
        <v>74959.860159999997</v>
      </c>
    </row>
    <row r="556" spans="1:18" s="315" customFormat="1" x14ac:dyDescent="0.25">
      <c r="A556" s="341"/>
      <c r="B556" s="341"/>
      <c r="C556" s="336" t="s">
        <v>324</v>
      </c>
      <c r="D556" s="336" t="s">
        <v>325</v>
      </c>
      <c r="E556" s="337">
        <v>460</v>
      </c>
      <c r="F556" s="338">
        <v>23856.901149999998</v>
      </c>
      <c r="G556" s="339">
        <v>40970.590609999999</v>
      </c>
      <c r="H556" s="339">
        <v>64827.491759999997</v>
      </c>
      <c r="I556" s="339">
        <v>59651.915179999996</v>
      </c>
      <c r="J556" s="339">
        <v>4118.0657499999998</v>
      </c>
      <c r="K556" s="339">
        <v>63769.980929999998</v>
      </c>
      <c r="L556" s="339">
        <v>90107.093760000003</v>
      </c>
      <c r="M556" s="339">
        <v>957.62218999999993</v>
      </c>
      <c r="N556" s="339">
        <v>91064.715949999998</v>
      </c>
      <c r="O556" s="339">
        <v>219662.18863999998</v>
      </c>
      <c r="P556" s="339">
        <v>7190.5653899999998</v>
      </c>
      <c r="Q556" s="339">
        <v>5600.2131200000003</v>
      </c>
      <c r="R556" s="340">
        <v>12790.77851</v>
      </c>
    </row>
    <row r="557" spans="1:18" s="315" customFormat="1" x14ac:dyDescent="0.25">
      <c r="A557" s="341"/>
      <c r="B557" s="336" t="s">
        <v>5</v>
      </c>
      <c r="C557" s="336" t="s">
        <v>5</v>
      </c>
      <c r="D557" s="336" t="s">
        <v>5</v>
      </c>
      <c r="E557" s="337">
        <v>86</v>
      </c>
      <c r="F557" s="338">
        <v>135361.51874999999</v>
      </c>
      <c r="G557" s="339">
        <v>50499.942729999995</v>
      </c>
      <c r="H557" s="339">
        <v>185861.46148</v>
      </c>
      <c r="I557" s="339">
        <v>179603.91809999998</v>
      </c>
      <c r="J557" s="339">
        <v>88827.87096</v>
      </c>
      <c r="K557" s="339">
        <v>268431.78905999998</v>
      </c>
      <c r="L557" s="339">
        <v>93795.295590000009</v>
      </c>
      <c r="M557" s="339">
        <v>48203.179750000003</v>
      </c>
      <c r="N557" s="339">
        <v>141998.47534</v>
      </c>
      <c r="O557" s="339">
        <v>596291.72588000004</v>
      </c>
      <c r="P557" s="339">
        <v>614079.93675999995</v>
      </c>
      <c r="Q557" s="339">
        <v>23439.357889999999</v>
      </c>
      <c r="R557" s="340">
        <v>637519.29464999994</v>
      </c>
    </row>
    <row r="558" spans="1:18" s="315" customFormat="1" x14ac:dyDescent="0.25">
      <c r="A558" s="341"/>
      <c r="B558" s="341"/>
      <c r="C558" s="341"/>
      <c r="D558" s="336" t="s">
        <v>209</v>
      </c>
      <c r="E558" s="337">
        <v>261</v>
      </c>
      <c r="F558" s="338">
        <v>3817.8445999999999</v>
      </c>
      <c r="G558" s="339">
        <v>2069.9793</v>
      </c>
      <c r="H558" s="339">
        <v>5887.8239000000003</v>
      </c>
      <c r="I558" s="339">
        <v>56594.62657</v>
      </c>
      <c r="J558" s="339">
        <v>36688.354520000001</v>
      </c>
      <c r="K558" s="339">
        <v>93282.981090000001</v>
      </c>
      <c r="L558" s="339">
        <v>37129.247049999998</v>
      </c>
      <c r="M558" s="339">
        <v>21816.807649999999</v>
      </c>
      <c r="N558" s="339">
        <v>58946.054700000001</v>
      </c>
      <c r="O558" s="339">
        <v>158116.85969000001</v>
      </c>
      <c r="P558" s="339">
        <v>153564.10782</v>
      </c>
      <c r="Q558" s="339">
        <v>8578.2070700000004</v>
      </c>
      <c r="R558" s="340">
        <v>162142.31488999998</v>
      </c>
    </row>
    <row r="559" spans="1:18" s="315" customFormat="1" x14ac:dyDescent="0.25">
      <c r="A559" s="341"/>
      <c r="B559" s="341"/>
      <c r="C559" s="341"/>
      <c r="D559" s="336" t="s">
        <v>211</v>
      </c>
      <c r="E559" s="337">
        <v>434</v>
      </c>
      <c r="F559" s="338">
        <v>1366.93334</v>
      </c>
      <c r="G559" s="339">
        <v>530.11004000000003</v>
      </c>
      <c r="H559" s="339">
        <v>1897.0433799999998</v>
      </c>
      <c r="I559" s="339">
        <v>40872.287759999999</v>
      </c>
      <c r="J559" s="339">
        <v>13324.493460000002</v>
      </c>
      <c r="K559" s="339">
        <v>54196.781219999997</v>
      </c>
      <c r="L559" s="339">
        <v>16592.098869999998</v>
      </c>
      <c r="M559" s="339">
        <v>9897.8761599999998</v>
      </c>
      <c r="N559" s="339">
        <v>26489.975030000001</v>
      </c>
      <c r="O559" s="339">
        <v>82583.799629999994</v>
      </c>
      <c r="P559" s="339">
        <v>32654.417839999998</v>
      </c>
      <c r="Q559" s="339">
        <v>545.17304000000001</v>
      </c>
      <c r="R559" s="340">
        <v>33199.590879999996</v>
      </c>
    </row>
    <row r="560" spans="1:18" s="315" customFormat="1" x14ac:dyDescent="0.25">
      <c r="A560" s="341"/>
      <c r="B560" s="341"/>
      <c r="C560" s="341"/>
      <c r="D560" s="336" t="s">
        <v>212</v>
      </c>
      <c r="E560" s="337">
        <v>492</v>
      </c>
      <c r="F560" s="338">
        <v>1839.1604399999999</v>
      </c>
      <c r="G560" s="339">
        <v>359.12018</v>
      </c>
      <c r="H560" s="339">
        <v>2198.28062</v>
      </c>
      <c r="I560" s="339">
        <v>56683.333140000002</v>
      </c>
      <c r="J560" s="339">
        <v>23893.452649999999</v>
      </c>
      <c r="K560" s="339">
        <v>80576.785790000009</v>
      </c>
      <c r="L560" s="339">
        <v>36380.087820000001</v>
      </c>
      <c r="M560" s="339">
        <v>23887.45148</v>
      </c>
      <c r="N560" s="339">
        <v>60267.539299999997</v>
      </c>
      <c r="O560" s="339">
        <v>143042.60571</v>
      </c>
      <c r="P560" s="339">
        <v>80783.787680000009</v>
      </c>
      <c r="Q560" s="339">
        <v>2665.77529</v>
      </c>
      <c r="R560" s="340">
        <v>83449.562969999999</v>
      </c>
    </row>
    <row r="561" spans="1:18" s="315" customFormat="1" x14ac:dyDescent="0.25">
      <c r="A561" s="341"/>
      <c r="B561" s="341"/>
      <c r="C561" s="341"/>
      <c r="D561" s="336" t="s">
        <v>215</v>
      </c>
      <c r="E561" s="337">
        <v>520</v>
      </c>
      <c r="F561" s="338">
        <v>322425.71389999997</v>
      </c>
      <c r="G561" s="339">
        <v>3149.4991600000003</v>
      </c>
      <c r="H561" s="339">
        <v>325575.21305999998</v>
      </c>
      <c r="I561" s="339">
        <v>36632.843789999999</v>
      </c>
      <c r="J561" s="339">
        <v>18005.23055</v>
      </c>
      <c r="K561" s="339">
        <v>54638.074340000006</v>
      </c>
      <c r="L561" s="339">
        <v>32981.885739999998</v>
      </c>
      <c r="M561" s="339">
        <v>21712.649839999998</v>
      </c>
      <c r="N561" s="339">
        <v>54694.535579999996</v>
      </c>
      <c r="O561" s="339">
        <v>434907.82298</v>
      </c>
      <c r="P561" s="339">
        <v>144653.51158000002</v>
      </c>
      <c r="Q561" s="339">
        <v>4820.0071799999996</v>
      </c>
      <c r="R561" s="340">
        <v>149473.51875999998</v>
      </c>
    </row>
    <row r="562" spans="1:18" s="315" customFormat="1" x14ac:dyDescent="0.25">
      <c r="A562" s="341"/>
      <c r="B562" s="341"/>
      <c r="C562" s="336" t="s">
        <v>217</v>
      </c>
      <c r="D562" s="336" t="s">
        <v>217</v>
      </c>
      <c r="E562" s="337">
        <v>446</v>
      </c>
      <c r="F562" s="338">
        <v>2843.6825199999998</v>
      </c>
      <c r="G562" s="339">
        <v>1567.99695</v>
      </c>
      <c r="H562" s="339">
        <v>4411.67947</v>
      </c>
      <c r="I562" s="339">
        <v>12101.651029999999</v>
      </c>
      <c r="J562" s="339">
        <v>5286.6334100000004</v>
      </c>
      <c r="K562" s="339">
        <v>17388.284440000003</v>
      </c>
      <c r="L562" s="339">
        <v>5987.3278799999998</v>
      </c>
      <c r="M562" s="339">
        <v>2494.6286299999997</v>
      </c>
      <c r="N562" s="339">
        <v>8481.95651</v>
      </c>
      <c r="O562" s="339">
        <v>30281.920420000002</v>
      </c>
      <c r="P562" s="339">
        <v>23794.921899999998</v>
      </c>
      <c r="Q562" s="339">
        <v>250.34053</v>
      </c>
      <c r="R562" s="340">
        <v>24045.262429999999</v>
      </c>
    </row>
    <row r="563" spans="1:18" s="315" customFormat="1" x14ac:dyDescent="0.25">
      <c r="A563" s="341"/>
      <c r="B563" s="336" t="s">
        <v>6</v>
      </c>
      <c r="C563" s="336" t="s">
        <v>222</v>
      </c>
      <c r="D563" s="336" t="s">
        <v>6</v>
      </c>
      <c r="E563" s="337">
        <v>50</v>
      </c>
      <c r="F563" s="338">
        <v>71672.002919999999</v>
      </c>
      <c r="G563" s="339">
        <v>2895.3563300000001</v>
      </c>
      <c r="H563" s="339">
        <v>74567.359249999994</v>
      </c>
      <c r="I563" s="339">
        <v>138251.99063999997</v>
      </c>
      <c r="J563" s="339">
        <v>11377.43411</v>
      </c>
      <c r="K563" s="339">
        <v>149629.42475000001</v>
      </c>
      <c r="L563" s="339">
        <v>56045.108759999996</v>
      </c>
      <c r="M563" s="339">
        <v>11251.62033</v>
      </c>
      <c r="N563" s="339">
        <v>67296.729090000008</v>
      </c>
      <c r="O563" s="339">
        <v>291493.51308999996</v>
      </c>
      <c r="P563" s="339">
        <v>199021.02522000001</v>
      </c>
      <c r="Q563" s="339">
        <v>20367.799569999999</v>
      </c>
      <c r="R563" s="340">
        <v>219388.82478999998</v>
      </c>
    </row>
    <row r="564" spans="1:18" s="315" customFormat="1" x14ac:dyDescent="0.25">
      <c r="A564" s="341"/>
      <c r="B564" s="336" t="s">
        <v>7</v>
      </c>
      <c r="C564" s="336" t="s">
        <v>7</v>
      </c>
      <c r="D564" s="336" t="s">
        <v>7</v>
      </c>
      <c r="E564" s="337">
        <v>3</v>
      </c>
      <c r="F564" s="338">
        <v>22893.217659999998</v>
      </c>
      <c r="G564" s="339">
        <v>8027.9672499999997</v>
      </c>
      <c r="H564" s="339">
        <v>30921.18491</v>
      </c>
      <c r="I564" s="339">
        <v>93758.873099999997</v>
      </c>
      <c r="J564" s="339">
        <v>11274.82648</v>
      </c>
      <c r="K564" s="339">
        <v>105033.69958</v>
      </c>
      <c r="L564" s="339">
        <v>38583.252860000001</v>
      </c>
      <c r="M564" s="339">
        <v>7211.10599</v>
      </c>
      <c r="N564" s="339">
        <v>45794.358850000004</v>
      </c>
      <c r="O564" s="339">
        <v>181749.24334000002</v>
      </c>
      <c r="P564" s="339">
        <v>266381.94144000002</v>
      </c>
      <c r="Q564" s="339">
        <v>1926.1868200000001</v>
      </c>
      <c r="R564" s="340">
        <v>268308.12825999997</v>
      </c>
    </row>
    <row r="565" spans="1:18" s="315" customFormat="1" x14ac:dyDescent="0.25">
      <c r="A565" s="341"/>
      <c r="B565" s="341"/>
      <c r="C565" s="336" t="s">
        <v>224</v>
      </c>
      <c r="D565" s="336" t="s">
        <v>224</v>
      </c>
      <c r="E565" s="337">
        <v>527</v>
      </c>
      <c r="F565" s="338">
        <v>20903.1106</v>
      </c>
      <c r="G565" s="339">
        <v>3085.931</v>
      </c>
      <c r="H565" s="339">
        <v>23989.0416</v>
      </c>
      <c r="I565" s="339">
        <v>26934.498440000003</v>
      </c>
      <c r="J565" s="339">
        <v>1977.65473</v>
      </c>
      <c r="K565" s="339">
        <v>28912.153170000001</v>
      </c>
      <c r="L565" s="339">
        <v>10572.509249999999</v>
      </c>
      <c r="M565" s="339">
        <v>1094.13751</v>
      </c>
      <c r="N565" s="339">
        <v>11666.64676</v>
      </c>
      <c r="O565" s="339">
        <v>64567.841529999998</v>
      </c>
      <c r="P565" s="339">
        <v>287030.93479000003</v>
      </c>
      <c r="Q565" s="339">
        <v>225.54573000000002</v>
      </c>
      <c r="R565" s="340">
        <v>287256.48051999998</v>
      </c>
    </row>
    <row r="566" spans="1:18" s="315" customFormat="1" x14ac:dyDescent="0.25">
      <c r="A566" s="341"/>
      <c r="B566" s="336" t="s">
        <v>8</v>
      </c>
      <c r="C566" s="336" t="s">
        <v>225</v>
      </c>
      <c r="D566" s="336" t="s">
        <v>92</v>
      </c>
      <c r="E566" s="337">
        <v>442</v>
      </c>
      <c r="F566" s="338">
        <v>5125.9576999999999</v>
      </c>
      <c r="G566" s="339">
        <v>1540.1648500000001</v>
      </c>
      <c r="H566" s="339">
        <v>6666.12255</v>
      </c>
      <c r="I566" s="339">
        <v>33317.698230000002</v>
      </c>
      <c r="J566" s="339">
        <v>21268.04953</v>
      </c>
      <c r="K566" s="339">
        <v>54585.747759999998</v>
      </c>
      <c r="L566" s="339">
        <v>38792.273249999998</v>
      </c>
      <c r="M566" s="339">
        <v>18393.491969999999</v>
      </c>
      <c r="N566" s="339">
        <v>57185.765220000001</v>
      </c>
      <c r="O566" s="339">
        <v>118437.63553</v>
      </c>
      <c r="P566" s="339">
        <v>113965.62044</v>
      </c>
      <c r="Q566" s="339">
        <v>45725.928119999997</v>
      </c>
      <c r="R566" s="340">
        <v>159691.54856</v>
      </c>
    </row>
    <row r="567" spans="1:18" s="315" customFormat="1" x14ac:dyDescent="0.25">
      <c r="A567" s="341"/>
      <c r="B567" s="341"/>
      <c r="C567" s="341"/>
      <c r="D567" s="336" t="s">
        <v>8</v>
      </c>
      <c r="E567" s="337">
        <v>340</v>
      </c>
      <c r="F567" s="338">
        <v>1869.4802299999999</v>
      </c>
      <c r="G567" s="339">
        <v>3279.8656499999997</v>
      </c>
      <c r="H567" s="339">
        <v>5149.3458799999999</v>
      </c>
      <c r="I567" s="339">
        <v>35180.828930000003</v>
      </c>
      <c r="J567" s="339">
        <v>21044.342530000002</v>
      </c>
      <c r="K567" s="339">
        <v>56225.171459999998</v>
      </c>
      <c r="L567" s="339">
        <v>37730.645979999994</v>
      </c>
      <c r="M567" s="339">
        <v>13618.38773</v>
      </c>
      <c r="N567" s="339">
        <v>51349.033710000003</v>
      </c>
      <c r="O567" s="339">
        <v>112723.55104999999</v>
      </c>
      <c r="P567" s="339">
        <v>30763.387489999997</v>
      </c>
      <c r="Q567" s="339">
        <v>2715.6385299999997</v>
      </c>
      <c r="R567" s="340">
        <v>33479.026019999998</v>
      </c>
    </row>
    <row r="568" spans="1:18" s="315" customFormat="1" x14ac:dyDescent="0.25">
      <c r="A568" s="341"/>
      <c r="B568" s="341"/>
      <c r="C568" s="341"/>
      <c r="D568" s="341"/>
      <c r="E568" s="342">
        <v>441</v>
      </c>
      <c r="F568" s="343">
        <v>3399.0704599999999</v>
      </c>
      <c r="G568" s="344">
        <v>324.90884999999997</v>
      </c>
      <c r="H568" s="344">
        <v>3723.9793100000002</v>
      </c>
      <c r="I568" s="344">
        <v>46127.427170000003</v>
      </c>
      <c r="J568" s="344">
        <v>20555.111079999999</v>
      </c>
      <c r="K568" s="344">
        <v>66682.538249999998</v>
      </c>
      <c r="L568" s="344">
        <v>28525.541659999999</v>
      </c>
      <c r="M568" s="344">
        <v>13880.954220000001</v>
      </c>
      <c r="N568" s="344">
        <v>42406.495880000002</v>
      </c>
      <c r="O568" s="344">
        <v>112813.01344</v>
      </c>
      <c r="P568" s="344">
        <v>40845.464289999996</v>
      </c>
      <c r="Q568" s="344">
        <v>1528.69525</v>
      </c>
      <c r="R568" s="345">
        <v>42374.159540000001</v>
      </c>
    </row>
    <row r="569" spans="1:18" s="315" customFormat="1" x14ac:dyDescent="0.25">
      <c r="A569" s="341"/>
      <c r="B569" s="341"/>
      <c r="C569" s="341"/>
      <c r="D569" s="341"/>
      <c r="E569" s="342">
        <v>310</v>
      </c>
      <c r="F569" s="343">
        <v>81.169869999999989</v>
      </c>
      <c r="G569" s="344">
        <v>0</v>
      </c>
      <c r="H569" s="344">
        <v>81.169869999999989</v>
      </c>
      <c r="I569" s="344">
        <v>10380.61766</v>
      </c>
      <c r="J569" s="344">
        <v>7037.7454400000006</v>
      </c>
      <c r="K569" s="344">
        <v>17418.363100000002</v>
      </c>
      <c r="L569" s="344">
        <v>8162.7283499999994</v>
      </c>
      <c r="M569" s="344">
        <v>2648.4606200000003</v>
      </c>
      <c r="N569" s="344">
        <v>10811.188970000001</v>
      </c>
      <c r="O569" s="344">
        <v>28310.721940000003</v>
      </c>
      <c r="P569" s="344">
        <v>28655.542600000001</v>
      </c>
      <c r="Q569" s="344">
        <v>716.07041000000004</v>
      </c>
      <c r="R569" s="345">
        <v>29371.613010000001</v>
      </c>
    </row>
    <row r="570" spans="1:18" s="315" customFormat="1" x14ac:dyDescent="0.25">
      <c r="A570" s="341"/>
      <c r="B570" s="341"/>
      <c r="C570" s="341"/>
      <c r="D570" s="341"/>
      <c r="E570" s="342">
        <v>327</v>
      </c>
      <c r="F570" s="343">
        <v>0.3</v>
      </c>
      <c r="G570" s="344">
        <v>0</v>
      </c>
      <c r="H570" s="344">
        <v>0.3</v>
      </c>
      <c r="I570" s="344">
        <v>1857.9669799999999</v>
      </c>
      <c r="J570" s="344">
        <v>2593.32816</v>
      </c>
      <c r="K570" s="344">
        <v>4451.2951399999993</v>
      </c>
      <c r="L570" s="344">
        <v>4312.06765</v>
      </c>
      <c r="M570" s="344">
        <v>2116.8252499999999</v>
      </c>
      <c r="N570" s="344">
        <v>6428.8929000000007</v>
      </c>
      <c r="O570" s="344">
        <v>10880.488039999998</v>
      </c>
      <c r="P570" s="344">
        <v>7205.37925</v>
      </c>
      <c r="Q570" s="344">
        <v>550.10744999999997</v>
      </c>
      <c r="R570" s="345">
        <v>7755.4867000000004</v>
      </c>
    </row>
    <row r="571" spans="1:18" s="315" customFormat="1" x14ac:dyDescent="0.25">
      <c r="A571" s="341"/>
      <c r="B571" s="341"/>
      <c r="C571" s="341"/>
      <c r="D571" s="336" t="s">
        <v>96</v>
      </c>
      <c r="E571" s="337">
        <v>389</v>
      </c>
      <c r="F571" s="338">
        <v>2831.4</v>
      </c>
      <c r="G571" s="339">
        <v>29.509319999999999</v>
      </c>
      <c r="H571" s="339">
        <v>2860.9093199999998</v>
      </c>
      <c r="I571" s="339">
        <v>27427.297890000002</v>
      </c>
      <c r="J571" s="339">
        <v>10286.4311</v>
      </c>
      <c r="K571" s="339">
        <v>37713.728990000003</v>
      </c>
      <c r="L571" s="339">
        <v>23398.81609</v>
      </c>
      <c r="M571" s="339">
        <v>7698.4202100000002</v>
      </c>
      <c r="N571" s="339">
        <v>31097.2363</v>
      </c>
      <c r="O571" s="339">
        <v>71671.874609999999</v>
      </c>
      <c r="P571" s="339">
        <v>13600.894539999999</v>
      </c>
      <c r="Q571" s="339">
        <v>395.99028000000004</v>
      </c>
      <c r="R571" s="340">
        <v>13996.884820000001</v>
      </c>
    </row>
    <row r="572" spans="1:18" s="315" customFormat="1" x14ac:dyDescent="0.25">
      <c r="A572" s="341"/>
      <c r="B572" s="336" t="s">
        <v>9</v>
      </c>
      <c r="C572" s="336" t="s">
        <v>9</v>
      </c>
      <c r="D572" s="336" t="s">
        <v>9</v>
      </c>
      <c r="E572" s="337">
        <v>82</v>
      </c>
      <c r="F572" s="338">
        <v>103421.51632</v>
      </c>
      <c r="G572" s="339">
        <v>55426.118860000002</v>
      </c>
      <c r="H572" s="339">
        <v>158847.63518000001</v>
      </c>
      <c r="I572" s="339">
        <v>188538.24658000001</v>
      </c>
      <c r="J572" s="339">
        <v>129700.46445</v>
      </c>
      <c r="K572" s="339">
        <v>318238.71102999995</v>
      </c>
      <c r="L572" s="339">
        <v>77739.879099999991</v>
      </c>
      <c r="M572" s="339">
        <v>37503.203829999999</v>
      </c>
      <c r="N572" s="339">
        <v>115243.08293</v>
      </c>
      <c r="O572" s="339">
        <v>592329.42914000002</v>
      </c>
      <c r="P572" s="339">
        <v>316250.65133999998</v>
      </c>
      <c r="Q572" s="339">
        <v>11215.596820000001</v>
      </c>
      <c r="R572" s="340">
        <v>327466.24816000002</v>
      </c>
    </row>
    <row r="573" spans="1:18" s="315" customFormat="1" x14ac:dyDescent="0.25">
      <c r="A573" s="341"/>
      <c r="B573" s="341"/>
      <c r="C573" s="341"/>
      <c r="D573" s="336" t="s">
        <v>321</v>
      </c>
      <c r="E573" s="337">
        <v>525</v>
      </c>
      <c r="F573" s="338">
        <v>6909.5688399999999</v>
      </c>
      <c r="G573" s="339">
        <v>1434.5742499999999</v>
      </c>
      <c r="H573" s="339">
        <v>8344.1430899999996</v>
      </c>
      <c r="I573" s="339">
        <v>27949.743609999998</v>
      </c>
      <c r="J573" s="339">
        <v>12734.567359999999</v>
      </c>
      <c r="K573" s="339">
        <v>40684.310969999999</v>
      </c>
      <c r="L573" s="339">
        <v>18408.835360000001</v>
      </c>
      <c r="M573" s="339">
        <v>5632.8353200000001</v>
      </c>
      <c r="N573" s="339">
        <v>24041.670679999999</v>
      </c>
      <c r="O573" s="339">
        <v>73070.124739999999</v>
      </c>
      <c r="P573" s="339">
        <v>24567.268319999999</v>
      </c>
      <c r="Q573" s="339">
        <v>1086.4511200000002</v>
      </c>
      <c r="R573" s="340">
        <v>25653.719440000001</v>
      </c>
    </row>
    <row r="574" spans="1:18" s="315" customFormat="1" x14ac:dyDescent="0.25">
      <c r="A574" s="341"/>
      <c r="B574" s="336" t="s">
        <v>235</v>
      </c>
      <c r="C574" s="336" t="s">
        <v>235</v>
      </c>
      <c r="D574" s="336" t="s">
        <v>235</v>
      </c>
      <c r="E574" s="337">
        <v>521</v>
      </c>
      <c r="F574" s="338">
        <v>17769.53296</v>
      </c>
      <c r="G574" s="339">
        <v>10962.05809</v>
      </c>
      <c r="H574" s="339">
        <v>28731.591049999999</v>
      </c>
      <c r="I574" s="339">
        <v>33061.238519999999</v>
      </c>
      <c r="J574" s="339">
        <v>5635.7884999999997</v>
      </c>
      <c r="K574" s="339">
        <v>38697.027020000001</v>
      </c>
      <c r="L574" s="339">
        <v>21583.274960000002</v>
      </c>
      <c r="M574" s="339">
        <v>7007.28557</v>
      </c>
      <c r="N574" s="339">
        <v>28590.560530000002</v>
      </c>
      <c r="O574" s="339">
        <v>96019.178599999999</v>
      </c>
      <c r="P574" s="339">
        <v>187834.64011000001</v>
      </c>
      <c r="Q574" s="339">
        <v>448.96042999999997</v>
      </c>
      <c r="R574" s="340">
        <v>188283.60053999998</v>
      </c>
    </row>
    <row r="575" spans="1:18" s="315" customFormat="1" x14ac:dyDescent="0.25">
      <c r="A575" s="341"/>
      <c r="B575" s="336" t="s">
        <v>12</v>
      </c>
      <c r="C575" s="336" t="s">
        <v>238</v>
      </c>
      <c r="D575" s="336" t="s">
        <v>239</v>
      </c>
      <c r="E575" s="337">
        <v>54</v>
      </c>
      <c r="F575" s="338">
        <v>17573.730159999999</v>
      </c>
      <c r="G575" s="339">
        <v>22727.288120000001</v>
      </c>
      <c r="H575" s="339">
        <v>40301.018280000004</v>
      </c>
      <c r="I575" s="339">
        <v>23305.978090000001</v>
      </c>
      <c r="J575" s="339">
        <v>7624.6077100000002</v>
      </c>
      <c r="K575" s="339">
        <v>30930.585800000001</v>
      </c>
      <c r="L575" s="339">
        <v>23520.707129999999</v>
      </c>
      <c r="M575" s="339">
        <v>7458.6665300000004</v>
      </c>
      <c r="N575" s="339">
        <v>30979.373660000001</v>
      </c>
      <c r="O575" s="339">
        <v>102210.97773999999</v>
      </c>
      <c r="P575" s="339">
        <v>136291.90852</v>
      </c>
      <c r="Q575" s="339">
        <v>86086.121780000001</v>
      </c>
      <c r="R575" s="340">
        <v>222378.03030000001</v>
      </c>
    </row>
    <row r="576" spans="1:18" s="315" customFormat="1" x14ac:dyDescent="0.25">
      <c r="A576" s="341"/>
      <c r="B576" s="341"/>
      <c r="C576" s="336" t="s">
        <v>12</v>
      </c>
      <c r="D576" s="336" t="s">
        <v>12</v>
      </c>
      <c r="E576" s="337">
        <v>53</v>
      </c>
      <c r="F576" s="338">
        <v>37887.41401</v>
      </c>
      <c r="G576" s="339">
        <v>41661.841909999996</v>
      </c>
      <c r="H576" s="339">
        <v>79549.255919999996</v>
      </c>
      <c r="I576" s="339">
        <v>105148.98169</v>
      </c>
      <c r="J576" s="339">
        <v>17815.462670000001</v>
      </c>
      <c r="K576" s="339">
        <v>122964.44435999999</v>
      </c>
      <c r="L576" s="339">
        <v>38954.482210000002</v>
      </c>
      <c r="M576" s="339">
        <v>6542.0053600000001</v>
      </c>
      <c r="N576" s="339">
        <v>45496.487569999998</v>
      </c>
      <c r="O576" s="339">
        <v>248010.18784999999</v>
      </c>
      <c r="P576" s="339">
        <v>210068.93549999999</v>
      </c>
      <c r="Q576" s="339">
        <v>199709.26647</v>
      </c>
      <c r="R576" s="340">
        <v>409778.20197000005</v>
      </c>
    </row>
    <row r="577" spans="1:18" s="315" customFormat="1" x14ac:dyDescent="0.25">
      <c r="A577" s="341"/>
      <c r="B577" s="341"/>
      <c r="C577" s="341"/>
      <c r="D577" s="341"/>
      <c r="E577" s="342">
        <v>574</v>
      </c>
      <c r="F577" s="343">
        <v>0</v>
      </c>
      <c r="G577" s="344">
        <v>0</v>
      </c>
      <c r="H577" s="344">
        <v>0</v>
      </c>
      <c r="I577" s="344">
        <v>0</v>
      </c>
      <c r="J577" s="344">
        <v>0</v>
      </c>
      <c r="K577" s="344">
        <v>0</v>
      </c>
      <c r="L577" s="344">
        <v>0</v>
      </c>
      <c r="M577" s="344">
        <v>0</v>
      </c>
      <c r="N577" s="344">
        <v>0</v>
      </c>
      <c r="O577" s="344">
        <v>0</v>
      </c>
      <c r="P577" s="344">
        <v>510.80728000000005</v>
      </c>
      <c r="Q577" s="344">
        <v>18.625029999999999</v>
      </c>
      <c r="R577" s="345">
        <v>529.43231000000003</v>
      </c>
    </row>
    <row r="578" spans="1:18" s="315" customFormat="1" x14ac:dyDescent="0.25">
      <c r="A578" s="341"/>
      <c r="B578" s="341"/>
      <c r="C578" s="341"/>
      <c r="D578" s="341"/>
      <c r="E578" s="342">
        <v>330</v>
      </c>
      <c r="F578" s="343">
        <v>14848.916369999999</v>
      </c>
      <c r="G578" s="344">
        <v>686.25688000000002</v>
      </c>
      <c r="H578" s="344">
        <v>15535.17325</v>
      </c>
      <c r="I578" s="344">
        <v>31743.539530000002</v>
      </c>
      <c r="J578" s="344">
        <v>10305.35015</v>
      </c>
      <c r="K578" s="344">
        <v>42048.88968</v>
      </c>
      <c r="L578" s="344">
        <v>30019.85713</v>
      </c>
      <c r="M578" s="344">
        <v>6792.7008099999994</v>
      </c>
      <c r="N578" s="344">
        <v>36812.557939999999</v>
      </c>
      <c r="O578" s="344">
        <v>94396.620869999999</v>
      </c>
      <c r="P578" s="344">
        <v>64729.469450000004</v>
      </c>
      <c r="Q578" s="344">
        <v>2238.8616400000001</v>
      </c>
      <c r="R578" s="345">
        <v>66968.331090000007</v>
      </c>
    </row>
    <row r="579" spans="1:18" s="315" customFormat="1" x14ac:dyDescent="0.25">
      <c r="A579" s="341"/>
      <c r="B579" s="341"/>
      <c r="C579" s="336" t="s">
        <v>240</v>
      </c>
      <c r="D579" s="336" t="s">
        <v>240</v>
      </c>
      <c r="E579" s="337">
        <v>518</v>
      </c>
      <c r="F579" s="338">
        <v>12288.21405</v>
      </c>
      <c r="G579" s="339">
        <v>30119.80444</v>
      </c>
      <c r="H579" s="339">
        <v>42408.018490000002</v>
      </c>
      <c r="I579" s="339">
        <v>23870.907309999999</v>
      </c>
      <c r="J579" s="339">
        <v>7265.8070099999995</v>
      </c>
      <c r="K579" s="339">
        <v>31136.714319999999</v>
      </c>
      <c r="L579" s="339">
        <v>6270.7615800000003</v>
      </c>
      <c r="M579" s="339">
        <v>2547.6817999999998</v>
      </c>
      <c r="N579" s="339">
        <v>8818.4433800000006</v>
      </c>
      <c r="O579" s="339">
        <v>82363.176189999998</v>
      </c>
      <c r="P579" s="339">
        <v>38092.879970000002</v>
      </c>
      <c r="Q579" s="339">
        <v>318.59838000000002</v>
      </c>
      <c r="R579" s="340">
        <v>38411.478350000005</v>
      </c>
    </row>
    <row r="580" spans="1:18" s="315" customFormat="1" x14ac:dyDescent="0.25">
      <c r="A580" s="341"/>
      <c r="B580" s="341"/>
      <c r="C580" s="341"/>
      <c r="D580" s="336" t="s">
        <v>241</v>
      </c>
      <c r="E580" s="337">
        <v>516</v>
      </c>
      <c r="F580" s="338">
        <v>7409.84789</v>
      </c>
      <c r="G580" s="339">
        <v>7921.4052499999998</v>
      </c>
      <c r="H580" s="339">
        <v>15331.253140000001</v>
      </c>
      <c r="I580" s="339">
        <v>46179.531940000001</v>
      </c>
      <c r="J580" s="339">
        <v>6276.8748800000003</v>
      </c>
      <c r="K580" s="339">
        <v>52456.406820000004</v>
      </c>
      <c r="L580" s="339">
        <v>40467.578820000002</v>
      </c>
      <c r="M580" s="339">
        <v>14875.85374</v>
      </c>
      <c r="N580" s="339">
        <v>55343.432560000001</v>
      </c>
      <c r="O580" s="339">
        <v>123131.09251999999</v>
      </c>
      <c r="P580" s="339">
        <v>14569.97344</v>
      </c>
      <c r="Q580" s="339">
        <v>156.48364000000001</v>
      </c>
      <c r="R580" s="340">
        <v>14726.45708</v>
      </c>
    </row>
    <row r="581" spans="1:18" s="315" customFormat="1" x14ac:dyDescent="0.25">
      <c r="A581" s="341"/>
      <c r="B581" s="341"/>
      <c r="C581" s="336" t="s">
        <v>242</v>
      </c>
      <c r="D581" s="336" t="s">
        <v>242</v>
      </c>
      <c r="E581" s="337">
        <v>57</v>
      </c>
      <c r="F581" s="338">
        <v>8589.3131199999989</v>
      </c>
      <c r="G581" s="339">
        <v>1071.0614699999999</v>
      </c>
      <c r="H581" s="339">
        <v>9660.3745899999994</v>
      </c>
      <c r="I581" s="339">
        <v>30354.97364</v>
      </c>
      <c r="J581" s="339">
        <v>6127.3967999999995</v>
      </c>
      <c r="K581" s="339">
        <v>36482.370439999999</v>
      </c>
      <c r="L581" s="339">
        <v>29149.868300000002</v>
      </c>
      <c r="M581" s="339">
        <v>3282.0597200000002</v>
      </c>
      <c r="N581" s="339">
        <v>32431.928019999999</v>
      </c>
      <c r="O581" s="339">
        <v>78574.673049999998</v>
      </c>
      <c r="P581" s="339">
        <v>59175.714439999996</v>
      </c>
      <c r="Q581" s="339">
        <v>188.16511</v>
      </c>
      <c r="R581" s="340">
        <v>59363.879549999998</v>
      </c>
    </row>
    <row r="582" spans="1:18" s="315" customFormat="1" x14ac:dyDescent="0.25">
      <c r="A582" s="341"/>
      <c r="B582" s="336" t="s">
        <v>243</v>
      </c>
      <c r="C582" s="336" t="s">
        <v>244</v>
      </c>
      <c r="D582" s="336" t="s">
        <v>244</v>
      </c>
      <c r="E582" s="337">
        <v>507</v>
      </c>
      <c r="F582" s="338">
        <v>3047.7106899999999</v>
      </c>
      <c r="G582" s="339">
        <v>475.24544000000003</v>
      </c>
      <c r="H582" s="339">
        <v>3522.95613</v>
      </c>
      <c r="I582" s="339">
        <v>24647.160660000001</v>
      </c>
      <c r="J582" s="339">
        <v>2206.9422400000003</v>
      </c>
      <c r="K582" s="339">
        <v>26854.102899999998</v>
      </c>
      <c r="L582" s="339">
        <v>9484.6732400000001</v>
      </c>
      <c r="M582" s="339">
        <v>3053.3901099999998</v>
      </c>
      <c r="N582" s="339">
        <v>12538.06335</v>
      </c>
      <c r="O582" s="339">
        <v>42915.122380000001</v>
      </c>
      <c r="P582" s="339">
        <v>43835.162560000004</v>
      </c>
      <c r="Q582" s="339">
        <v>143.66024999999999</v>
      </c>
      <c r="R582" s="340">
        <v>43978.822810000005</v>
      </c>
    </row>
    <row r="583" spans="1:18" s="315" customFormat="1" x14ac:dyDescent="0.25">
      <c r="A583" s="341"/>
      <c r="B583" s="341"/>
      <c r="C583" s="336" t="s">
        <v>246</v>
      </c>
      <c r="D583" s="336" t="s">
        <v>247</v>
      </c>
      <c r="E583" s="337">
        <v>400</v>
      </c>
      <c r="F583" s="338">
        <v>7653.11157</v>
      </c>
      <c r="G583" s="339">
        <v>1615.25883</v>
      </c>
      <c r="H583" s="339">
        <v>9268.3703999999998</v>
      </c>
      <c r="I583" s="339">
        <v>57544.828950000003</v>
      </c>
      <c r="J583" s="339">
        <v>16354.512919999999</v>
      </c>
      <c r="K583" s="339">
        <v>73899.341870000004</v>
      </c>
      <c r="L583" s="339">
        <v>24775.14604</v>
      </c>
      <c r="M583" s="339">
        <v>9074.9742200000001</v>
      </c>
      <c r="N583" s="339">
        <v>33850.120259999996</v>
      </c>
      <c r="O583" s="339">
        <v>117017.83253</v>
      </c>
      <c r="P583" s="339">
        <v>173797.66518000001</v>
      </c>
      <c r="Q583" s="339">
        <v>1688.2580700000001</v>
      </c>
      <c r="R583" s="340">
        <v>175485.92324999999</v>
      </c>
    </row>
    <row r="584" spans="1:18" s="315" customFormat="1" x14ac:dyDescent="0.25">
      <c r="A584" s="341"/>
      <c r="B584" s="341"/>
      <c r="C584" s="341"/>
      <c r="D584" s="336" t="s">
        <v>246</v>
      </c>
      <c r="E584" s="337">
        <v>58</v>
      </c>
      <c r="F584" s="338">
        <v>70787.567970000004</v>
      </c>
      <c r="G584" s="339">
        <v>14245.758460000001</v>
      </c>
      <c r="H584" s="339">
        <v>85033.326430000001</v>
      </c>
      <c r="I584" s="339">
        <v>80522.367530000003</v>
      </c>
      <c r="J584" s="339">
        <v>22760.083269999999</v>
      </c>
      <c r="K584" s="339">
        <v>103282.45079999999</v>
      </c>
      <c r="L584" s="339">
        <v>29693.272739999997</v>
      </c>
      <c r="M584" s="339">
        <v>13002.31985</v>
      </c>
      <c r="N584" s="339">
        <v>42695.59259</v>
      </c>
      <c r="O584" s="339">
        <v>231011.36981999999</v>
      </c>
      <c r="P584" s="339">
        <v>342656.97620999999</v>
      </c>
      <c r="Q584" s="339">
        <v>1677.17706</v>
      </c>
      <c r="R584" s="340">
        <v>344334.15327000001</v>
      </c>
    </row>
    <row r="585" spans="1:18" s="315" customFormat="1" x14ac:dyDescent="0.25">
      <c r="A585" s="341"/>
      <c r="B585" s="336" t="s">
        <v>14</v>
      </c>
      <c r="C585" s="336" t="s">
        <v>257</v>
      </c>
      <c r="D585" s="336" t="s">
        <v>257</v>
      </c>
      <c r="E585" s="337">
        <v>23</v>
      </c>
      <c r="F585" s="338">
        <v>170878.33522000001</v>
      </c>
      <c r="G585" s="339">
        <v>109877.38292</v>
      </c>
      <c r="H585" s="339">
        <v>280755.71814000001</v>
      </c>
      <c r="I585" s="339">
        <v>220853.33103999999</v>
      </c>
      <c r="J585" s="339">
        <v>110287.67759000001</v>
      </c>
      <c r="K585" s="339">
        <v>331141.00863</v>
      </c>
      <c r="L585" s="339">
        <v>90588.9375</v>
      </c>
      <c r="M585" s="339">
        <v>29204.428879999999</v>
      </c>
      <c r="N585" s="339">
        <v>119793.36637999999</v>
      </c>
      <c r="O585" s="339">
        <v>731690.09314999997</v>
      </c>
      <c r="P585" s="339">
        <v>578427.91599000001</v>
      </c>
      <c r="Q585" s="339">
        <v>18463.35327</v>
      </c>
      <c r="R585" s="340">
        <v>596891.26925999997</v>
      </c>
    </row>
    <row r="586" spans="1:18" s="315" customFormat="1" x14ac:dyDescent="0.25">
      <c r="A586" s="341"/>
      <c r="B586" s="341"/>
      <c r="C586" s="341"/>
      <c r="D586" s="341"/>
      <c r="E586" s="342">
        <v>459</v>
      </c>
      <c r="F586" s="343">
        <v>13114.91598</v>
      </c>
      <c r="G586" s="344">
        <v>119.57339</v>
      </c>
      <c r="H586" s="344">
        <v>13234.489369999999</v>
      </c>
      <c r="I586" s="344">
        <v>21409.229350000001</v>
      </c>
      <c r="J586" s="344">
        <v>9057.3383900000008</v>
      </c>
      <c r="K586" s="344">
        <v>30466.567739999999</v>
      </c>
      <c r="L586" s="344">
        <v>13561.8374</v>
      </c>
      <c r="M586" s="344">
        <v>2728.6741899999997</v>
      </c>
      <c r="N586" s="344">
        <v>16290.51159</v>
      </c>
      <c r="O586" s="344">
        <v>59991.568700000003</v>
      </c>
      <c r="P586" s="344">
        <v>29381.77634</v>
      </c>
      <c r="Q586" s="344">
        <v>270.30596999999995</v>
      </c>
      <c r="R586" s="345">
        <v>29652.082309999998</v>
      </c>
    </row>
    <row r="587" spans="1:18" s="315" customFormat="1" x14ac:dyDescent="0.25">
      <c r="A587" s="341"/>
      <c r="B587" s="341"/>
      <c r="C587" s="341"/>
      <c r="D587" s="341"/>
      <c r="E587" s="342">
        <v>397</v>
      </c>
      <c r="F587" s="343">
        <v>1460.7779399999999</v>
      </c>
      <c r="G587" s="344">
        <v>2218.2509</v>
      </c>
      <c r="H587" s="344">
        <v>3679.0288399999999</v>
      </c>
      <c r="I587" s="344">
        <v>45170.648789999999</v>
      </c>
      <c r="J587" s="344">
        <v>27668.730379999997</v>
      </c>
      <c r="K587" s="344">
        <v>72839.37917</v>
      </c>
      <c r="L587" s="344">
        <v>30335.25779</v>
      </c>
      <c r="M587" s="344">
        <v>13107.280769999999</v>
      </c>
      <c r="N587" s="344">
        <v>43442.538560000001</v>
      </c>
      <c r="O587" s="344">
        <v>119960.94657</v>
      </c>
      <c r="P587" s="344">
        <v>89881.327189999996</v>
      </c>
      <c r="Q587" s="344">
        <v>1358.5240800000001</v>
      </c>
      <c r="R587" s="345">
        <v>91239.851269999999</v>
      </c>
    </row>
    <row r="588" spans="1:18" s="315" customFormat="1" x14ac:dyDescent="0.25">
      <c r="A588" s="341"/>
      <c r="B588" s="341"/>
      <c r="C588" s="341"/>
      <c r="D588" s="341"/>
      <c r="E588" s="342">
        <v>506</v>
      </c>
      <c r="F588" s="343">
        <v>23417.152300000002</v>
      </c>
      <c r="G588" s="344">
        <v>46390.273150000001</v>
      </c>
      <c r="H588" s="344">
        <v>69807.42545000001</v>
      </c>
      <c r="I588" s="344">
        <v>103910.84965999999</v>
      </c>
      <c r="J588" s="344">
        <v>58515.337460000002</v>
      </c>
      <c r="K588" s="344">
        <v>162426.18712000002</v>
      </c>
      <c r="L588" s="344">
        <v>54666.230409999996</v>
      </c>
      <c r="M588" s="344">
        <v>26629.321929999998</v>
      </c>
      <c r="N588" s="344">
        <v>81295.552340000009</v>
      </c>
      <c r="O588" s="344">
        <v>313529.16491000005</v>
      </c>
      <c r="P588" s="344">
        <v>898975.26661000005</v>
      </c>
      <c r="Q588" s="344">
        <v>31057.901530000003</v>
      </c>
      <c r="R588" s="345">
        <v>930033.16813999997</v>
      </c>
    </row>
    <row r="589" spans="1:18" s="315" customFormat="1" x14ac:dyDescent="0.25">
      <c r="A589" s="341"/>
      <c r="B589" s="341"/>
      <c r="C589" s="336" t="s">
        <v>326</v>
      </c>
      <c r="D589" s="336" t="s">
        <v>327</v>
      </c>
      <c r="E589" s="337">
        <v>526</v>
      </c>
      <c r="F589" s="338">
        <v>14594.47027</v>
      </c>
      <c r="G589" s="339">
        <v>4215.7539200000001</v>
      </c>
      <c r="H589" s="339">
        <v>18810.224190000001</v>
      </c>
      <c r="I589" s="339">
        <v>158424.03474999999</v>
      </c>
      <c r="J589" s="339">
        <v>48039.240890000001</v>
      </c>
      <c r="K589" s="339">
        <v>206463.27563999998</v>
      </c>
      <c r="L589" s="339">
        <v>27868.47064</v>
      </c>
      <c r="M589" s="339">
        <v>3502.7184900000002</v>
      </c>
      <c r="N589" s="339">
        <v>31371.189129999999</v>
      </c>
      <c r="O589" s="339">
        <v>256644.68896</v>
      </c>
      <c r="P589" s="339">
        <v>1020.7405500000001</v>
      </c>
      <c r="Q589" s="339">
        <v>0</v>
      </c>
      <c r="R589" s="340">
        <v>1020.7405500000001</v>
      </c>
    </row>
    <row r="590" spans="1:18" s="315" customFormat="1" x14ac:dyDescent="0.25">
      <c r="A590" s="341"/>
      <c r="B590" s="336" t="s">
        <v>15</v>
      </c>
      <c r="C590" s="336" t="s">
        <v>260</v>
      </c>
      <c r="D590" s="336" t="s">
        <v>260</v>
      </c>
      <c r="E590" s="337">
        <v>5</v>
      </c>
      <c r="F590" s="338">
        <v>70901.643469999995</v>
      </c>
      <c r="G590" s="339">
        <v>24716.504260000002</v>
      </c>
      <c r="H590" s="339">
        <v>95618.147729999997</v>
      </c>
      <c r="I590" s="339">
        <v>104168.39814</v>
      </c>
      <c r="J590" s="339">
        <v>27782.95695</v>
      </c>
      <c r="K590" s="339">
        <v>131951.35509</v>
      </c>
      <c r="L590" s="339">
        <v>68681.941230000011</v>
      </c>
      <c r="M590" s="339">
        <v>19169.99725</v>
      </c>
      <c r="N590" s="339">
        <v>87851.938479999997</v>
      </c>
      <c r="O590" s="339">
        <v>315421.44130000001</v>
      </c>
      <c r="P590" s="339">
        <v>503680.20497000002</v>
      </c>
      <c r="Q590" s="339">
        <v>9674.3722899999993</v>
      </c>
      <c r="R590" s="340">
        <v>513354.57725999999</v>
      </c>
    </row>
    <row r="591" spans="1:18" s="315" customFormat="1" x14ac:dyDescent="0.25">
      <c r="A591" s="341"/>
      <c r="B591" s="341"/>
      <c r="C591" s="341"/>
      <c r="D591" s="341"/>
      <c r="E591" s="342">
        <v>511</v>
      </c>
      <c r="F591" s="343">
        <v>4935.0524299999997</v>
      </c>
      <c r="G591" s="344">
        <v>100.12688</v>
      </c>
      <c r="H591" s="344">
        <v>5035.1793099999995</v>
      </c>
      <c r="I591" s="344">
        <v>39328.940499999997</v>
      </c>
      <c r="J591" s="344">
        <v>47405.908380000001</v>
      </c>
      <c r="K591" s="344">
        <v>86734.84887999999</v>
      </c>
      <c r="L591" s="344">
        <v>23898.103600000002</v>
      </c>
      <c r="M591" s="344">
        <v>12589.519470000001</v>
      </c>
      <c r="N591" s="344">
        <v>36487.623070000001</v>
      </c>
      <c r="O591" s="344">
        <v>128257.65126</v>
      </c>
      <c r="P591" s="344">
        <v>62660.662170000003</v>
      </c>
      <c r="Q591" s="344">
        <v>1301.3905600000001</v>
      </c>
      <c r="R591" s="345">
        <v>63962.052729999996</v>
      </c>
    </row>
    <row r="592" spans="1:18" s="315" customFormat="1" x14ac:dyDescent="0.25">
      <c r="A592" s="341"/>
      <c r="B592" s="336" t="s">
        <v>16</v>
      </c>
      <c r="C592" s="336" t="s">
        <v>262</v>
      </c>
      <c r="D592" s="336" t="s">
        <v>262</v>
      </c>
      <c r="E592" s="337">
        <v>77</v>
      </c>
      <c r="F592" s="338">
        <v>6950.0104299999994</v>
      </c>
      <c r="G592" s="339">
        <v>1418.2128899999998</v>
      </c>
      <c r="H592" s="339">
        <v>8368.223320000001</v>
      </c>
      <c r="I592" s="339">
        <v>31545.138440000002</v>
      </c>
      <c r="J592" s="339">
        <v>11507.18044</v>
      </c>
      <c r="K592" s="339">
        <v>43052.318880000006</v>
      </c>
      <c r="L592" s="339">
        <v>44742.806140000001</v>
      </c>
      <c r="M592" s="339">
        <v>12642.543880000001</v>
      </c>
      <c r="N592" s="339">
        <v>57385.350020000005</v>
      </c>
      <c r="O592" s="339">
        <v>108805.89221999999</v>
      </c>
      <c r="P592" s="339">
        <v>32889.200819999998</v>
      </c>
      <c r="Q592" s="339">
        <v>402.37708000000003</v>
      </c>
      <c r="R592" s="340">
        <v>33291.577899999997</v>
      </c>
    </row>
    <row r="593" spans="1:18" s="315" customFormat="1" x14ac:dyDescent="0.25">
      <c r="A593" s="341"/>
      <c r="B593" s="341"/>
      <c r="C593" s="336" t="s">
        <v>263</v>
      </c>
      <c r="D593" s="336" t="s">
        <v>266</v>
      </c>
      <c r="E593" s="337">
        <v>72</v>
      </c>
      <c r="F593" s="338">
        <v>23347.540730000001</v>
      </c>
      <c r="G593" s="339">
        <v>342.32350000000002</v>
      </c>
      <c r="H593" s="339">
        <v>23689.864229999999</v>
      </c>
      <c r="I593" s="339">
        <v>22811.367469999997</v>
      </c>
      <c r="J593" s="339">
        <v>6052.4907199999998</v>
      </c>
      <c r="K593" s="339">
        <v>28863.858190000003</v>
      </c>
      <c r="L593" s="339">
        <v>16634.456979999999</v>
      </c>
      <c r="M593" s="339">
        <v>7538.7739199999996</v>
      </c>
      <c r="N593" s="339">
        <v>24173.230899999999</v>
      </c>
      <c r="O593" s="339">
        <v>76726.953319999986</v>
      </c>
      <c r="P593" s="339">
        <v>47392.110850000005</v>
      </c>
      <c r="Q593" s="339">
        <v>3891.8833599999998</v>
      </c>
      <c r="R593" s="340">
        <v>51283.994210000004</v>
      </c>
    </row>
    <row r="594" spans="1:18" s="315" customFormat="1" x14ac:dyDescent="0.25">
      <c r="A594" s="341"/>
      <c r="B594" s="341"/>
      <c r="C594" s="336" t="s">
        <v>268</v>
      </c>
      <c r="D594" s="336" t="s">
        <v>268</v>
      </c>
      <c r="E594" s="337">
        <v>75</v>
      </c>
      <c r="F594" s="338">
        <v>13503.218510000001</v>
      </c>
      <c r="G594" s="339">
        <v>2607.0381400000001</v>
      </c>
      <c r="H594" s="339">
        <v>16110.256650000001</v>
      </c>
      <c r="I594" s="339">
        <v>24029.702550000002</v>
      </c>
      <c r="J594" s="339">
        <v>9047.9645999999993</v>
      </c>
      <c r="K594" s="339">
        <v>33077.667150000001</v>
      </c>
      <c r="L594" s="339">
        <v>36504.187760000001</v>
      </c>
      <c r="M594" s="339">
        <v>20923.51714</v>
      </c>
      <c r="N594" s="339">
        <v>57427.704899999997</v>
      </c>
      <c r="O594" s="339">
        <v>106615.6287</v>
      </c>
      <c r="P594" s="339">
        <v>37845.029069999997</v>
      </c>
      <c r="Q594" s="339">
        <v>446.65845000000002</v>
      </c>
      <c r="R594" s="340">
        <v>38291.687520000007</v>
      </c>
    </row>
    <row r="595" spans="1:18" s="315" customFormat="1" x14ac:dyDescent="0.25">
      <c r="A595" s="341"/>
      <c r="B595" s="341"/>
      <c r="C595" s="341"/>
      <c r="D595" s="336" t="s">
        <v>269</v>
      </c>
      <c r="E595" s="337">
        <v>503</v>
      </c>
      <c r="F595" s="338">
        <v>419.79055999999997</v>
      </c>
      <c r="G595" s="339">
        <v>1.602E-2</v>
      </c>
      <c r="H595" s="339">
        <v>419.80658</v>
      </c>
      <c r="I595" s="339">
        <v>13474.89797</v>
      </c>
      <c r="J595" s="339">
        <v>2917.50729</v>
      </c>
      <c r="K595" s="339">
        <v>16392.40526</v>
      </c>
      <c r="L595" s="339">
        <v>21813.297050000001</v>
      </c>
      <c r="M595" s="339">
        <v>9573.3912700000001</v>
      </c>
      <c r="N595" s="339">
        <v>31386.688320000001</v>
      </c>
      <c r="O595" s="339">
        <v>48198.900159999997</v>
      </c>
      <c r="P595" s="339">
        <v>9190.2191899999998</v>
      </c>
      <c r="Q595" s="339">
        <v>976.86638000000005</v>
      </c>
      <c r="R595" s="340">
        <v>10167.085570000001</v>
      </c>
    </row>
    <row r="596" spans="1:18" s="315" customFormat="1" x14ac:dyDescent="0.25">
      <c r="A596" s="341"/>
      <c r="B596" s="341"/>
      <c r="C596" s="336" t="s">
        <v>270</v>
      </c>
      <c r="D596" s="336" t="s">
        <v>271</v>
      </c>
      <c r="E596" s="337">
        <v>402</v>
      </c>
      <c r="F596" s="338">
        <v>9467.5723900000012</v>
      </c>
      <c r="G596" s="339">
        <v>1370.9942599999999</v>
      </c>
      <c r="H596" s="339">
        <v>10838.566650000001</v>
      </c>
      <c r="I596" s="339">
        <v>33934.743289999999</v>
      </c>
      <c r="J596" s="339">
        <v>10452.04917</v>
      </c>
      <c r="K596" s="339">
        <v>44386.792460000004</v>
      </c>
      <c r="L596" s="339">
        <v>28093.104629999998</v>
      </c>
      <c r="M596" s="339">
        <v>5564.9734699999999</v>
      </c>
      <c r="N596" s="339">
        <v>33658.078099999999</v>
      </c>
      <c r="O596" s="339">
        <v>88883.437209999989</v>
      </c>
      <c r="P596" s="339">
        <v>98878.334540000011</v>
      </c>
      <c r="Q596" s="339">
        <v>566.27910999999995</v>
      </c>
      <c r="R596" s="340">
        <v>99444.613649999999</v>
      </c>
    </row>
    <row r="597" spans="1:18" s="315" customFormat="1" x14ac:dyDescent="0.25">
      <c r="A597" s="341"/>
      <c r="B597" s="341"/>
      <c r="C597" s="336" t="s">
        <v>16</v>
      </c>
      <c r="D597" s="336" t="s">
        <v>272</v>
      </c>
      <c r="E597" s="337">
        <v>567</v>
      </c>
      <c r="F597" s="338">
        <v>2049.07593</v>
      </c>
      <c r="G597" s="339">
        <v>41.691449999999996</v>
      </c>
      <c r="H597" s="339">
        <v>2090.7673799999998</v>
      </c>
      <c r="I597" s="339">
        <v>21773.08295</v>
      </c>
      <c r="J597" s="339">
        <v>10324.61699</v>
      </c>
      <c r="K597" s="339">
        <v>32097.699940000002</v>
      </c>
      <c r="L597" s="339">
        <v>33444.042150000001</v>
      </c>
      <c r="M597" s="339">
        <v>12509.03644</v>
      </c>
      <c r="N597" s="339">
        <v>45953.078590000005</v>
      </c>
      <c r="O597" s="339">
        <v>80141.545910000001</v>
      </c>
      <c r="P597" s="339">
        <v>31271.057000000001</v>
      </c>
      <c r="Q597" s="339">
        <v>1782.9492</v>
      </c>
      <c r="R597" s="340">
        <v>33054.006199999996</v>
      </c>
    </row>
    <row r="598" spans="1:18" s="315" customFormat="1" x14ac:dyDescent="0.25">
      <c r="A598" s="341"/>
      <c r="B598" s="341"/>
      <c r="C598" s="341"/>
      <c r="D598" s="341"/>
      <c r="E598" s="342">
        <v>318</v>
      </c>
      <c r="F598" s="343">
        <v>36.906779999999998</v>
      </c>
      <c r="G598" s="344">
        <v>0</v>
      </c>
      <c r="H598" s="344">
        <v>36.906779999999998</v>
      </c>
      <c r="I598" s="344">
        <v>17487.10801</v>
      </c>
      <c r="J598" s="344">
        <v>9150.7627100000009</v>
      </c>
      <c r="K598" s="344">
        <v>26637.870719999999</v>
      </c>
      <c r="L598" s="344">
        <v>5808.8669199999995</v>
      </c>
      <c r="M598" s="344">
        <v>4871.8461600000001</v>
      </c>
      <c r="N598" s="344">
        <v>10680.71308</v>
      </c>
      <c r="O598" s="344">
        <v>37355.490579999998</v>
      </c>
      <c r="P598" s="344">
        <v>3790.8051499999997</v>
      </c>
      <c r="Q598" s="344">
        <v>282.26476000000002</v>
      </c>
      <c r="R598" s="345">
        <v>4073.0699100000002</v>
      </c>
    </row>
    <row r="599" spans="1:18" s="315" customFormat="1" x14ac:dyDescent="0.25">
      <c r="A599" s="341"/>
      <c r="B599" s="341"/>
      <c r="C599" s="341"/>
      <c r="D599" s="341"/>
      <c r="E599" s="342">
        <v>457</v>
      </c>
      <c r="F599" s="343">
        <v>3100.52169</v>
      </c>
      <c r="G599" s="344">
        <v>681.92445999999995</v>
      </c>
      <c r="H599" s="344">
        <v>3782.4461499999998</v>
      </c>
      <c r="I599" s="344">
        <v>41381.814760000001</v>
      </c>
      <c r="J599" s="344">
        <v>18596.982739999999</v>
      </c>
      <c r="K599" s="344">
        <v>59978.797500000001</v>
      </c>
      <c r="L599" s="344">
        <v>37725.599900000001</v>
      </c>
      <c r="M599" s="344">
        <v>10776.91891</v>
      </c>
      <c r="N599" s="344">
        <v>48502.518810000001</v>
      </c>
      <c r="O599" s="344">
        <v>112263.76246</v>
      </c>
      <c r="P599" s="344">
        <v>22328.035889999999</v>
      </c>
      <c r="Q599" s="344">
        <v>1333.12023</v>
      </c>
      <c r="R599" s="345">
        <v>23661.15612</v>
      </c>
    </row>
    <row r="600" spans="1:18" s="315" customFormat="1" x14ac:dyDescent="0.25">
      <c r="A600" s="341"/>
      <c r="B600" s="341"/>
      <c r="C600" s="341"/>
      <c r="D600" s="336" t="s">
        <v>76</v>
      </c>
      <c r="E600" s="337">
        <v>547</v>
      </c>
      <c r="F600" s="338">
        <v>442.81862000000001</v>
      </c>
      <c r="G600" s="339">
        <v>545.72842000000003</v>
      </c>
      <c r="H600" s="339">
        <v>988.54704000000004</v>
      </c>
      <c r="I600" s="339">
        <v>23121.836380000001</v>
      </c>
      <c r="J600" s="339">
        <v>13186.66159</v>
      </c>
      <c r="K600" s="339">
        <v>36308.497969999997</v>
      </c>
      <c r="L600" s="339">
        <v>24242.296190000001</v>
      </c>
      <c r="M600" s="339">
        <v>9941.4200799999999</v>
      </c>
      <c r="N600" s="339">
        <v>34183.716270000004</v>
      </c>
      <c r="O600" s="339">
        <v>71480.761280000006</v>
      </c>
      <c r="P600" s="339">
        <v>15683.262550000001</v>
      </c>
      <c r="Q600" s="339">
        <v>320.47821000000005</v>
      </c>
      <c r="R600" s="340">
        <v>16003.740760000001</v>
      </c>
    </row>
    <row r="601" spans="1:18" s="315" customFormat="1" x14ac:dyDescent="0.25">
      <c r="A601" s="341"/>
      <c r="B601" s="341"/>
      <c r="C601" s="341"/>
      <c r="D601" s="336" t="s">
        <v>75</v>
      </c>
      <c r="E601" s="337">
        <v>348</v>
      </c>
      <c r="F601" s="338">
        <v>14.81748</v>
      </c>
      <c r="G601" s="339">
        <v>0</v>
      </c>
      <c r="H601" s="339">
        <v>14.81748</v>
      </c>
      <c r="I601" s="339">
        <v>9252.027039999999</v>
      </c>
      <c r="J601" s="339">
        <v>11149.860949999998</v>
      </c>
      <c r="K601" s="339">
        <v>20401.887989999999</v>
      </c>
      <c r="L601" s="339">
        <v>3446.7738799999997</v>
      </c>
      <c r="M601" s="339">
        <v>11937.321199999998</v>
      </c>
      <c r="N601" s="339">
        <v>15384.095080000001</v>
      </c>
      <c r="O601" s="339">
        <v>35800.80055</v>
      </c>
      <c r="P601" s="339">
        <v>4858.0926600000003</v>
      </c>
      <c r="Q601" s="339">
        <v>189.34192999999999</v>
      </c>
      <c r="R601" s="340">
        <v>5047.4345899999998</v>
      </c>
    </row>
    <row r="602" spans="1:18" s="315" customFormat="1" x14ac:dyDescent="0.25">
      <c r="A602" s="341"/>
      <c r="B602" s="341"/>
      <c r="C602" s="341"/>
      <c r="D602" s="341"/>
      <c r="E602" s="342">
        <v>292</v>
      </c>
      <c r="F602" s="343">
        <v>3422.3647799999999</v>
      </c>
      <c r="G602" s="344">
        <v>593.37821999999994</v>
      </c>
      <c r="H602" s="344">
        <v>4015.7429999999999</v>
      </c>
      <c r="I602" s="344">
        <v>31342.684519999999</v>
      </c>
      <c r="J602" s="344">
        <v>16819.814109999999</v>
      </c>
      <c r="K602" s="344">
        <v>48162.498630000002</v>
      </c>
      <c r="L602" s="344">
        <v>42840.529190000001</v>
      </c>
      <c r="M602" s="344">
        <v>14055.94384</v>
      </c>
      <c r="N602" s="344">
        <v>56896.473030000001</v>
      </c>
      <c r="O602" s="344">
        <v>109074.71466</v>
      </c>
      <c r="P602" s="344">
        <v>28169.03196</v>
      </c>
      <c r="Q602" s="344">
        <v>667.74224000000004</v>
      </c>
      <c r="R602" s="345">
        <v>28836.7742</v>
      </c>
    </row>
    <row r="603" spans="1:18" s="315" customFormat="1" x14ac:dyDescent="0.25">
      <c r="A603" s="341"/>
      <c r="B603" s="341"/>
      <c r="C603" s="341"/>
      <c r="D603" s="336" t="s">
        <v>273</v>
      </c>
      <c r="E603" s="337">
        <v>176</v>
      </c>
      <c r="F603" s="338">
        <v>6772.2622499999998</v>
      </c>
      <c r="G603" s="339">
        <v>4657.0423499999997</v>
      </c>
      <c r="H603" s="339">
        <v>11429.304599999999</v>
      </c>
      <c r="I603" s="339">
        <v>68144.933999999994</v>
      </c>
      <c r="J603" s="339">
        <v>53840.981759999995</v>
      </c>
      <c r="K603" s="339">
        <v>121985.91576</v>
      </c>
      <c r="L603" s="339">
        <v>79963.710739999995</v>
      </c>
      <c r="M603" s="339">
        <v>45263.339590000003</v>
      </c>
      <c r="N603" s="339">
        <v>125227.05033</v>
      </c>
      <c r="O603" s="339">
        <v>258642.27069</v>
      </c>
      <c r="P603" s="339">
        <v>68718.102400000003</v>
      </c>
      <c r="Q603" s="339">
        <v>3438.8522699999999</v>
      </c>
      <c r="R603" s="340">
        <v>72156.954670000006</v>
      </c>
    </row>
    <row r="604" spans="1:18" s="315" customFormat="1" x14ac:dyDescent="0.25">
      <c r="A604" s="341"/>
      <c r="B604" s="341"/>
      <c r="C604" s="341"/>
      <c r="D604" s="341"/>
      <c r="E604" s="342">
        <v>541</v>
      </c>
      <c r="F604" s="343">
        <v>3908.0708399999999</v>
      </c>
      <c r="G604" s="344">
        <v>1581.6566599999999</v>
      </c>
      <c r="H604" s="344">
        <v>5489.7275</v>
      </c>
      <c r="I604" s="344">
        <v>60384.003039999996</v>
      </c>
      <c r="J604" s="344">
        <v>38235.498399999997</v>
      </c>
      <c r="K604" s="344">
        <v>98619.501439999993</v>
      </c>
      <c r="L604" s="344">
        <v>48967.367680000003</v>
      </c>
      <c r="M604" s="344">
        <v>53122.024979999995</v>
      </c>
      <c r="N604" s="344">
        <v>102089.39266</v>
      </c>
      <c r="O604" s="344">
        <v>206198.62159999998</v>
      </c>
      <c r="P604" s="344">
        <v>85786.881569999998</v>
      </c>
      <c r="Q604" s="344">
        <v>7067.7340599999998</v>
      </c>
      <c r="R604" s="345">
        <v>92854.61563</v>
      </c>
    </row>
    <row r="605" spans="1:18" s="315" customFormat="1" x14ac:dyDescent="0.25">
      <c r="A605" s="341"/>
      <c r="B605" s="341"/>
      <c r="C605" s="341"/>
      <c r="D605" s="341"/>
      <c r="E605" s="342">
        <v>273</v>
      </c>
      <c r="F605" s="343">
        <v>0.15490999999999999</v>
      </c>
      <c r="G605" s="344">
        <v>0</v>
      </c>
      <c r="H605" s="344">
        <v>0.15490999999999999</v>
      </c>
      <c r="I605" s="344">
        <v>8797.6323300000004</v>
      </c>
      <c r="J605" s="344">
        <v>799.48000999999999</v>
      </c>
      <c r="K605" s="344">
        <v>9597.1123399999997</v>
      </c>
      <c r="L605" s="344">
        <v>3489.6165000000001</v>
      </c>
      <c r="M605" s="344">
        <v>125.06791</v>
      </c>
      <c r="N605" s="344">
        <v>3614.6844100000003</v>
      </c>
      <c r="O605" s="344">
        <v>13211.951660000001</v>
      </c>
      <c r="P605" s="344">
        <v>5366.8057600000002</v>
      </c>
      <c r="Q605" s="344">
        <v>1342.47406</v>
      </c>
      <c r="R605" s="345">
        <v>6709.2798200000007</v>
      </c>
    </row>
    <row r="606" spans="1:18" s="315" customFormat="1" x14ac:dyDescent="0.25">
      <c r="A606" s="341"/>
      <c r="B606" s="341"/>
      <c r="C606" s="341"/>
      <c r="D606" s="336" t="s">
        <v>80</v>
      </c>
      <c r="E606" s="337">
        <v>539</v>
      </c>
      <c r="F606" s="338">
        <v>4479.7944699999998</v>
      </c>
      <c r="G606" s="339">
        <v>4950.2526100000005</v>
      </c>
      <c r="H606" s="339">
        <v>9430.0470800000003</v>
      </c>
      <c r="I606" s="339">
        <v>38165.426350000002</v>
      </c>
      <c r="J606" s="339">
        <v>40062.178490000006</v>
      </c>
      <c r="K606" s="339">
        <v>78227.60484</v>
      </c>
      <c r="L606" s="339">
        <v>62368.696819999997</v>
      </c>
      <c r="M606" s="339">
        <v>32780.406210000001</v>
      </c>
      <c r="N606" s="339">
        <v>95149.103029999998</v>
      </c>
      <c r="O606" s="339">
        <v>182806.75495</v>
      </c>
      <c r="P606" s="339">
        <v>82104.217980000001</v>
      </c>
      <c r="Q606" s="339">
        <v>6711.8301300000003</v>
      </c>
      <c r="R606" s="340">
        <v>88816.048110000003</v>
      </c>
    </row>
    <row r="607" spans="1:18" s="315" customFormat="1" x14ac:dyDescent="0.25">
      <c r="A607" s="341"/>
      <c r="B607" s="341"/>
      <c r="C607" s="341"/>
      <c r="D607" s="341"/>
      <c r="E607" s="342">
        <v>322</v>
      </c>
      <c r="F607" s="343">
        <v>2082.3552100000002</v>
      </c>
      <c r="G607" s="344">
        <v>6138.6284800000003</v>
      </c>
      <c r="H607" s="344">
        <v>8220.9836900000009</v>
      </c>
      <c r="I607" s="344">
        <v>34608.95076</v>
      </c>
      <c r="J607" s="344">
        <v>29545.56985</v>
      </c>
      <c r="K607" s="344">
        <v>64154.52061</v>
      </c>
      <c r="L607" s="344">
        <v>33271.00877</v>
      </c>
      <c r="M607" s="344">
        <v>35255.809479999996</v>
      </c>
      <c r="N607" s="344">
        <v>68526.818249999997</v>
      </c>
      <c r="O607" s="344">
        <v>140902.32255000001</v>
      </c>
      <c r="P607" s="344">
        <v>13606.927019999999</v>
      </c>
      <c r="Q607" s="344">
        <v>1731.0717199999999</v>
      </c>
      <c r="R607" s="345">
        <v>15337.998740000001</v>
      </c>
    </row>
    <row r="608" spans="1:18" s="315" customFormat="1" x14ac:dyDescent="0.25">
      <c r="A608" s="341"/>
      <c r="B608" s="341"/>
      <c r="C608" s="341"/>
      <c r="D608" s="336" t="s">
        <v>58</v>
      </c>
      <c r="E608" s="337">
        <v>274</v>
      </c>
      <c r="F608" s="338">
        <v>4791854.6161099998</v>
      </c>
      <c r="G608" s="339">
        <v>3238069.2194099999</v>
      </c>
      <c r="H608" s="339">
        <v>8029923.8355200002</v>
      </c>
      <c r="I608" s="339">
        <v>8913755.0588700008</v>
      </c>
      <c r="J608" s="339">
        <v>3362763.5390100004</v>
      </c>
      <c r="K608" s="339">
        <v>12276518.597879998</v>
      </c>
      <c r="L608" s="339">
        <v>8877054.3532599993</v>
      </c>
      <c r="M608" s="339">
        <v>2562098.6944200001</v>
      </c>
      <c r="N608" s="339">
        <v>11439153.04768</v>
      </c>
      <c r="O608" s="339">
        <v>31745595.481080003</v>
      </c>
      <c r="P608" s="339">
        <v>3724558.66341</v>
      </c>
      <c r="Q608" s="339">
        <v>2832983.2548099998</v>
      </c>
      <c r="R608" s="340">
        <v>6557541.9182200003</v>
      </c>
    </row>
    <row r="609" spans="1:18" s="315" customFormat="1" x14ac:dyDescent="0.25">
      <c r="A609" s="341"/>
      <c r="B609" s="341"/>
      <c r="C609" s="341"/>
      <c r="D609" s="341"/>
      <c r="E609" s="342">
        <v>344</v>
      </c>
      <c r="F609" s="343">
        <v>4171.1271800000004</v>
      </c>
      <c r="G609" s="344">
        <v>672.84925999999996</v>
      </c>
      <c r="H609" s="344">
        <v>4843.9764400000004</v>
      </c>
      <c r="I609" s="344">
        <v>31653.30919</v>
      </c>
      <c r="J609" s="344">
        <v>12642.12506</v>
      </c>
      <c r="K609" s="344">
        <v>44295.434249999998</v>
      </c>
      <c r="L609" s="344">
        <v>32745.281039999998</v>
      </c>
      <c r="M609" s="344">
        <v>6896.5062699999999</v>
      </c>
      <c r="N609" s="344">
        <v>39641.78731</v>
      </c>
      <c r="O609" s="344">
        <v>88781.198000000004</v>
      </c>
      <c r="P609" s="344">
        <v>117893.35353000001</v>
      </c>
      <c r="Q609" s="344">
        <v>6110.4655499999999</v>
      </c>
      <c r="R609" s="345">
        <v>124003.81908</v>
      </c>
    </row>
    <row r="610" spans="1:18" s="315" customFormat="1" x14ac:dyDescent="0.25">
      <c r="A610" s="341"/>
      <c r="B610" s="341"/>
      <c r="C610" s="341"/>
      <c r="D610" s="336" t="s">
        <v>16</v>
      </c>
      <c r="E610" s="337">
        <v>111</v>
      </c>
      <c r="F610" s="338">
        <v>399783.15262999997</v>
      </c>
      <c r="G610" s="339">
        <v>202178.23193000001</v>
      </c>
      <c r="H610" s="339">
        <v>601961.38455999992</v>
      </c>
      <c r="I610" s="339">
        <v>178388.83777000001</v>
      </c>
      <c r="J610" s="339">
        <v>66699.72193</v>
      </c>
      <c r="K610" s="339">
        <v>245088.55969999998</v>
      </c>
      <c r="L610" s="339">
        <v>263223.10765999998</v>
      </c>
      <c r="M610" s="339">
        <v>85465.937569999995</v>
      </c>
      <c r="N610" s="339">
        <v>348689.04523000005</v>
      </c>
      <c r="O610" s="339">
        <v>1195738.9894900001</v>
      </c>
      <c r="P610" s="339">
        <v>14064166.639110001</v>
      </c>
      <c r="Q610" s="339">
        <v>8089066.0604900001</v>
      </c>
      <c r="R610" s="340">
        <v>22153232.6996</v>
      </c>
    </row>
    <row r="611" spans="1:18" s="315" customFormat="1" x14ac:dyDescent="0.25">
      <c r="A611" s="341"/>
      <c r="B611" s="341"/>
      <c r="C611" s="341"/>
      <c r="D611" s="341"/>
      <c r="E611" s="342">
        <v>120</v>
      </c>
      <c r="F611" s="343">
        <v>12470.97905</v>
      </c>
      <c r="G611" s="344">
        <v>3717.7616800000001</v>
      </c>
      <c r="H611" s="344">
        <v>16188.740730000001</v>
      </c>
      <c r="I611" s="344">
        <v>37523.278770000004</v>
      </c>
      <c r="J611" s="344">
        <v>24573.933960000002</v>
      </c>
      <c r="K611" s="344">
        <v>62097.212729999999</v>
      </c>
      <c r="L611" s="344">
        <v>46943.502609999996</v>
      </c>
      <c r="M611" s="344">
        <v>21435.5056</v>
      </c>
      <c r="N611" s="344">
        <v>68379.00821</v>
      </c>
      <c r="O611" s="344">
        <v>146664.96166999999</v>
      </c>
      <c r="P611" s="344">
        <v>32672.736069999999</v>
      </c>
      <c r="Q611" s="344">
        <v>1617.2280800000001</v>
      </c>
      <c r="R611" s="345">
        <v>34289.96415</v>
      </c>
    </row>
    <row r="612" spans="1:18" s="315" customFormat="1" x14ac:dyDescent="0.25">
      <c r="A612" s="341"/>
      <c r="B612" s="341"/>
      <c r="C612" s="341"/>
      <c r="D612" s="341"/>
      <c r="E612" s="342">
        <v>465</v>
      </c>
      <c r="F612" s="343">
        <v>6911.1817999999994</v>
      </c>
      <c r="G612" s="344">
        <v>2016.3380199999999</v>
      </c>
      <c r="H612" s="344">
        <v>8927.5198199999995</v>
      </c>
      <c r="I612" s="344">
        <v>50855.874840000004</v>
      </c>
      <c r="J612" s="344">
        <v>21662.905790000001</v>
      </c>
      <c r="K612" s="344">
        <v>72518.780629999994</v>
      </c>
      <c r="L612" s="344">
        <v>47149.080719999998</v>
      </c>
      <c r="M612" s="344">
        <v>22623.15207</v>
      </c>
      <c r="N612" s="344">
        <v>69772.232790000009</v>
      </c>
      <c r="O612" s="344">
        <v>151218.53324000002</v>
      </c>
      <c r="P612" s="344">
        <v>103566.94344</v>
      </c>
      <c r="Q612" s="344">
        <v>2402.1887700000002</v>
      </c>
      <c r="R612" s="345">
        <v>105969.13221</v>
      </c>
    </row>
    <row r="613" spans="1:18" s="315" customFormat="1" x14ac:dyDescent="0.25">
      <c r="A613" s="341"/>
      <c r="B613" s="341"/>
      <c r="C613" s="341"/>
      <c r="D613" s="341"/>
      <c r="E613" s="342">
        <v>468</v>
      </c>
      <c r="F613" s="343">
        <v>559.38814000000002</v>
      </c>
      <c r="G613" s="344">
        <v>48.840040000000002</v>
      </c>
      <c r="H613" s="344">
        <v>608.22818000000007</v>
      </c>
      <c r="I613" s="344">
        <v>13549.763929999999</v>
      </c>
      <c r="J613" s="344">
        <v>6068.2204400000001</v>
      </c>
      <c r="K613" s="344">
        <v>19617.984370000002</v>
      </c>
      <c r="L613" s="344">
        <v>1179.3953300000001</v>
      </c>
      <c r="M613" s="344">
        <v>116.64533</v>
      </c>
      <c r="N613" s="344">
        <v>1296.0406599999999</v>
      </c>
      <c r="O613" s="344">
        <v>21522.253210000003</v>
      </c>
      <c r="P613" s="344">
        <v>4715.9723700000004</v>
      </c>
      <c r="Q613" s="344">
        <v>499.70618999999999</v>
      </c>
      <c r="R613" s="345">
        <v>5215.6785599999994</v>
      </c>
    </row>
    <row r="614" spans="1:18" s="315" customFormat="1" x14ac:dyDescent="0.25">
      <c r="A614" s="341"/>
      <c r="B614" s="341"/>
      <c r="C614" s="341"/>
      <c r="D614" s="341"/>
      <c r="E614" s="342">
        <v>281</v>
      </c>
      <c r="F614" s="343">
        <v>2170.9736800000001</v>
      </c>
      <c r="G614" s="344">
        <v>694.57202000000007</v>
      </c>
      <c r="H614" s="344">
        <v>2865.5457000000001</v>
      </c>
      <c r="I614" s="344">
        <v>24646.7968</v>
      </c>
      <c r="J614" s="344">
        <v>66655.350879999998</v>
      </c>
      <c r="K614" s="344">
        <v>91302.147680000009</v>
      </c>
      <c r="L614" s="344">
        <v>12592.415489999999</v>
      </c>
      <c r="M614" s="344">
        <v>29172.832269999999</v>
      </c>
      <c r="N614" s="344">
        <v>41765.247759999998</v>
      </c>
      <c r="O614" s="344">
        <v>135932.94113999998</v>
      </c>
      <c r="P614" s="344">
        <v>29752.097379999999</v>
      </c>
      <c r="Q614" s="344">
        <v>57011.954729999998</v>
      </c>
      <c r="R614" s="345">
        <v>86764.052110000004</v>
      </c>
    </row>
    <row r="615" spans="1:18" s="315" customFormat="1" x14ac:dyDescent="0.25">
      <c r="A615" s="341"/>
      <c r="B615" s="341"/>
      <c r="C615" s="341"/>
      <c r="D615" s="336" t="s">
        <v>59</v>
      </c>
      <c r="E615" s="337">
        <v>137</v>
      </c>
      <c r="F615" s="338">
        <v>7826.8822599999994</v>
      </c>
      <c r="G615" s="339">
        <v>1270.98659</v>
      </c>
      <c r="H615" s="339">
        <v>9097.8688499999989</v>
      </c>
      <c r="I615" s="339">
        <v>38244.586340000002</v>
      </c>
      <c r="J615" s="339">
        <v>29214.309730000001</v>
      </c>
      <c r="K615" s="339">
        <v>67458.896069999988</v>
      </c>
      <c r="L615" s="339">
        <v>34124.546310000005</v>
      </c>
      <c r="M615" s="339">
        <v>19713.854510000001</v>
      </c>
      <c r="N615" s="339">
        <v>53838.400820000003</v>
      </c>
      <c r="O615" s="339">
        <v>130395.16574</v>
      </c>
      <c r="P615" s="339">
        <v>55395.732759999999</v>
      </c>
      <c r="Q615" s="339">
        <v>3146.8783699999999</v>
      </c>
      <c r="R615" s="340">
        <v>58542.611130000005</v>
      </c>
    </row>
    <row r="616" spans="1:18" s="315" customFormat="1" x14ac:dyDescent="0.25">
      <c r="A616" s="341"/>
      <c r="B616" s="341"/>
      <c r="C616" s="341"/>
      <c r="D616" s="341"/>
      <c r="E616" s="342">
        <v>334</v>
      </c>
      <c r="F616" s="343">
        <v>2.2980399999999999</v>
      </c>
      <c r="G616" s="344">
        <v>0</v>
      </c>
      <c r="H616" s="344">
        <v>2.2980399999999999</v>
      </c>
      <c r="I616" s="344">
        <v>15195.154480000001</v>
      </c>
      <c r="J616" s="344">
        <v>8701.9417200000007</v>
      </c>
      <c r="K616" s="344">
        <v>23897.0962</v>
      </c>
      <c r="L616" s="344">
        <v>3155.40562</v>
      </c>
      <c r="M616" s="344">
        <v>929.53912000000003</v>
      </c>
      <c r="N616" s="344">
        <v>4084.9447400000004</v>
      </c>
      <c r="O616" s="344">
        <v>27984.33898</v>
      </c>
      <c r="P616" s="344">
        <v>9293.8603999999996</v>
      </c>
      <c r="Q616" s="344">
        <v>892.37007999999992</v>
      </c>
      <c r="R616" s="345">
        <v>10186.23048</v>
      </c>
    </row>
    <row r="617" spans="1:18" s="315" customFormat="1" x14ac:dyDescent="0.25">
      <c r="A617" s="341"/>
      <c r="B617" s="341"/>
      <c r="C617" s="341"/>
      <c r="D617" s="336" t="s">
        <v>60</v>
      </c>
      <c r="E617" s="337">
        <v>317</v>
      </c>
      <c r="F617" s="338">
        <v>1.82084</v>
      </c>
      <c r="G617" s="339">
        <v>0</v>
      </c>
      <c r="H617" s="339">
        <v>1.82084</v>
      </c>
      <c r="I617" s="339">
        <v>16471.264460000002</v>
      </c>
      <c r="J617" s="339">
        <v>9569.6445999999996</v>
      </c>
      <c r="K617" s="339">
        <v>26040.909059999998</v>
      </c>
      <c r="L617" s="339">
        <v>6786.9079900000006</v>
      </c>
      <c r="M617" s="339">
        <v>1890.98585</v>
      </c>
      <c r="N617" s="339">
        <v>8677.8938400000006</v>
      </c>
      <c r="O617" s="339">
        <v>34720.623740000003</v>
      </c>
      <c r="P617" s="339">
        <v>5854.3695700000007</v>
      </c>
      <c r="Q617" s="339">
        <v>485.32456000000002</v>
      </c>
      <c r="R617" s="340">
        <v>6339.6941299999999</v>
      </c>
    </row>
    <row r="618" spans="1:18" s="315" customFormat="1" x14ac:dyDescent="0.25">
      <c r="A618" s="341"/>
      <c r="B618" s="341"/>
      <c r="C618" s="341"/>
      <c r="D618" s="341"/>
      <c r="E618" s="342">
        <v>393</v>
      </c>
      <c r="F618" s="343">
        <v>6513.3802999999998</v>
      </c>
      <c r="G618" s="344">
        <v>3738.7347999999997</v>
      </c>
      <c r="H618" s="344">
        <v>10252.115099999999</v>
      </c>
      <c r="I618" s="344">
        <v>41628.764229999993</v>
      </c>
      <c r="J618" s="344">
        <v>25834.461859999999</v>
      </c>
      <c r="K618" s="344">
        <v>67463.226089999996</v>
      </c>
      <c r="L618" s="344">
        <v>35809.230939999994</v>
      </c>
      <c r="M618" s="344">
        <v>18065.947680000001</v>
      </c>
      <c r="N618" s="344">
        <v>53875.178619999999</v>
      </c>
      <c r="O618" s="344">
        <v>131590.51981</v>
      </c>
      <c r="P618" s="344">
        <v>161698.09482</v>
      </c>
      <c r="Q618" s="344">
        <v>1161.1631499999999</v>
      </c>
      <c r="R618" s="345">
        <v>162859.25797000001</v>
      </c>
    </row>
    <row r="619" spans="1:18" s="315" customFormat="1" x14ac:dyDescent="0.25">
      <c r="A619" s="341"/>
      <c r="B619" s="341"/>
      <c r="C619" s="341"/>
      <c r="D619" s="341"/>
      <c r="E619" s="342">
        <v>428</v>
      </c>
      <c r="F619" s="343">
        <v>2744.5366200000003</v>
      </c>
      <c r="G619" s="344">
        <v>1104.94722</v>
      </c>
      <c r="H619" s="344">
        <v>3849.4838399999999</v>
      </c>
      <c r="I619" s="344">
        <v>32550.861929999999</v>
      </c>
      <c r="J619" s="344">
        <v>11566.13788</v>
      </c>
      <c r="K619" s="344">
        <v>44116.999810000001</v>
      </c>
      <c r="L619" s="344">
        <v>31736.681960000002</v>
      </c>
      <c r="M619" s="344">
        <v>11360.79535</v>
      </c>
      <c r="N619" s="344">
        <v>43097.477310000002</v>
      </c>
      <c r="O619" s="344">
        <v>91063.960959999997</v>
      </c>
      <c r="P619" s="344">
        <v>16130.15078</v>
      </c>
      <c r="Q619" s="344">
        <v>657.78271999999993</v>
      </c>
      <c r="R619" s="345">
        <v>16787.933499999999</v>
      </c>
    </row>
    <row r="620" spans="1:18" s="315" customFormat="1" x14ac:dyDescent="0.25">
      <c r="A620" s="341"/>
      <c r="B620" s="341"/>
      <c r="C620" s="341"/>
      <c r="D620" s="336" t="s">
        <v>274</v>
      </c>
      <c r="E620" s="337">
        <v>474</v>
      </c>
      <c r="F620" s="338">
        <v>155.45222000000001</v>
      </c>
      <c r="G620" s="339">
        <v>17.55256</v>
      </c>
      <c r="H620" s="339">
        <v>173.00478000000001</v>
      </c>
      <c r="I620" s="339">
        <v>19071.011210000001</v>
      </c>
      <c r="J620" s="339">
        <v>10412.493359999999</v>
      </c>
      <c r="K620" s="339">
        <v>29483.504570000001</v>
      </c>
      <c r="L620" s="339">
        <v>23681.98489</v>
      </c>
      <c r="M620" s="339">
        <v>8662.4517100000012</v>
      </c>
      <c r="N620" s="339">
        <v>32344.436600000001</v>
      </c>
      <c r="O620" s="339">
        <v>62000.945950000001</v>
      </c>
      <c r="P620" s="339">
        <v>6195.9537599999994</v>
      </c>
      <c r="Q620" s="339">
        <v>677.76323000000002</v>
      </c>
      <c r="R620" s="340">
        <v>6873.7169899999999</v>
      </c>
    </row>
    <row r="621" spans="1:18" s="315" customFormat="1" x14ac:dyDescent="0.25">
      <c r="A621" s="341"/>
      <c r="B621" s="341"/>
      <c r="C621" s="341"/>
      <c r="D621" s="336" t="s">
        <v>275</v>
      </c>
      <c r="E621" s="337">
        <v>367</v>
      </c>
      <c r="F621" s="338">
        <v>3074.7056000000002</v>
      </c>
      <c r="G621" s="339">
        <v>1375.5738200000001</v>
      </c>
      <c r="H621" s="339">
        <v>4450.2794199999998</v>
      </c>
      <c r="I621" s="339">
        <v>29801.876420000001</v>
      </c>
      <c r="J621" s="339">
        <v>11252.730519999999</v>
      </c>
      <c r="K621" s="339">
        <v>41054.606939999998</v>
      </c>
      <c r="L621" s="339">
        <v>24776.71963</v>
      </c>
      <c r="M621" s="339">
        <v>11998.154759999999</v>
      </c>
      <c r="N621" s="339">
        <v>36774.874389999997</v>
      </c>
      <c r="O621" s="339">
        <v>82279.760750000001</v>
      </c>
      <c r="P621" s="339">
        <v>18430.29725</v>
      </c>
      <c r="Q621" s="339">
        <v>1835.5029999999999</v>
      </c>
      <c r="R621" s="340">
        <v>20265.80025</v>
      </c>
    </row>
    <row r="622" spans="1:18" s="315" customFormat="1" x14ac:dyDescent="0.25">
      <c r="A622" s="341"/>
      <c r="B622" s="341"/>
      <c r="C622" s="341"/>
      <c r="D622" s="336" t="s">
        <v>276</v>
      </c>
      <c r="E622" s="337">
        <v>420</v>
      </c>
      <c r="F622" s="338">
        <v>946.89619999999991</v>
      </c>
      <c r="G622" s="339">
        <v>640.17676000000006</v>
      </c>
      <c r="H622" s="339">
        <v>1587.07296</v>
      </c>
      <c r="I622" s="339">
        <v>36946.826719999997</v>
      </c>
      <c r="J622" s="339">
        <v>38140.359420000001</v>
      </c>
      <c r="K622" s="339">
        <v>75087.186140000005</v>
      </c>
      <c r="L622" s="339">
        <v>33372.758000000002</v>
      </c>
      <c r="M622" s="339">
        <v>21214.97739</v>
      </c>
      <c r="N622" s="339">
        <v>54587.735390000002</v>
      </c>
      <c r="O622" s="339">
        <v>131261.99448999998</v>
      </c>
      <c r="P622" s="339">
        <v>32449.695739999999</v>
      </c>
      <c r="Q622" s="339">
        <v>1380.66129</v>
      </c>
      <c r="R622" s="340">
        <v>33830.357029999999</v>
      </c>
    </row>
    <row r="623" spans="1:18" s="315" customFormat="1" x14ac:dyDescent="0.25">
      <c r="A623" s="341"/>
      <c r="B623" s="341"/>
      <c r="C623" s="341"/>
      <c r="D623" s="336" t="s">
        <v>62</v>
      </c>
      <c r="E623" s="337">
        <v>142</v>
      </c>
      <c r="F623" s="338">
        <v>46578.553959999997</v>
      </c>
      <c r="G623" s="339">
        <v>25895.88206</v>
      </c>
      <c r="H623" s="339">
        <v>72474.436019999994</v>
      </c>
      <c r="I623" s="339">
        <v>71942.667170000001</v>
      </c>
      <c r="J623" s="339">
        <v>76155.353540000011</v>
      </c>
      <c r="K623" s="339">
        <v>148098.02071000001</v>
      </c>
      <c r="L623" s="339">
        <v>52913.09519</v>
      </c>
      <c r="M623" s="339">
        <v>57823.10168</v>
      </c>
      <c r="N623" s="339">
        <v>110736.19687</v>
      </c>
      <c r="O623" s="339">
        <v>331308.65360000002</v>
      </c>
      <c r="P623" s="339">
        <v>240910.52574000001</v>
      </c>
      <c r="Q623" s="339">
        <v>36255.859429999997</v>
      </c>
      <c r="R623" s="340">
        <v>277166.38517000002</v>
      </c>
    </row>
    <row r="624" spans="1:18" s="315" customFormat="1" x14ac:dyDescent="0.25">
      <c r="A624" s="341"/>
      <c r="B624" s="341"/>
      <c r="C624" s="341"/>
      <c r="D624" s="341"/>
      <c r="E624" s="342">
        <v>146</v>
      </c>
      <c r="F624" s="343">
        <v>9703.3662800000002</v>
      </c>
      <c r="G624" s="344">
        <v>12708.43043</v>
      </c>
      <c r="H624" s="344">
        <v>22411.796710000002</v>
      </c>
      <c r="I624" s="344">
        <v>46925.529670000004</v>
      </c>
      <c r="J624" s="344">
        <v>53887.30818</v>
      </c>
      <c r="K624" s="344">
        <v>100812.83785</v>
      </c>
      <c r="L624" s="344">
        <v>33479.99955</v>
      </c>
      <c r="M624" s="344">
        <v>38938.806130000004</v>
      </c>
      <c r="N624" s="344">
        <v>72418.805680000005</v>
      </c>
      <c r="O624" s="344">
        <v>195643.44024</v>
      </c>
      <c r="P624" s="344">
        <v>56799.253400000001</v>
      </c>
      <c r="Q624" s="344">
        <v>17134.731</v>
      </c>
      <c r="R624" s="345">
        <v>73933.984400000001</v>
      </c>
    </row>
    <row r="625" spans="1:18" s="315" customFormat="1" x14ac:dyDescent="0.25">
      <c r="A625" s="341"/>
      <c r="B625" s="341"/>
      <c r="C625" s="341"/>
      <c r="D625" s="341"/>
      <c r="E625" s="342">
        <v>293</v>
      </c>
      <c r="F625" s="343">
        <v>13813.56443</v>
      </c>
      <c r="G625" s="344">
        <v>4151.5523599999997</v>
      </c>
      <c r="H625" s="344">
        <v>17965.11679</v>
      </c>
      <c r="I625" s="344">
        <v>41817.132310000001</v>
      </c>
      <c r="J625" s="344">
        <v>70975.783309999999</v>
      </c>
      <c r="K625" s="344">
        <v>112792.91562</v>
      </c>
      <c r="L625" s="344">
        <v>39455.159520000001</v>
      </c>
      <c r="M625" s="344">
        <v>46448.492539999999</v>
      </c>
      <c r="N625" s="344">
        <v>85903.652060000008</v>
      </c>
      <c r="O625" s="344">
        <v>216661.68447000001</v>
      </c>
      <c r="P625" s="344">
        <v>80321.156569999992</v>
      </c>
      <c r="Q625" s="344">
        <v>8178.3103099999998</v>
      </c>
      <c r="R625" s="345">
        <v>88499.466879999993</v>
      </c>
    </row>
    <row r="626" spans="1:18" s="315" customFormat="1" x14ac:dyDescent="0.25">
      <c r="A626" s="341"/>
      <c r="B626" s="341"/>
      <c r="C626" s="341"/>
      <c r="D626" s="341"/>
      <c r="E626" s="342">
        <v>332</v>
      </c>
      <c r="F626" s="343">
        <v>75.046250000000001</v>
      </c>
      <c r="G626" s="344">
        <v>0</v>
      </c>
      <c r="H626" s="344">
        <v>75.046250000000001</v>
      </c>
      <c r="I626" s="344">
        <v>8312.7111000000004</v>
      </c>
      <c r="J626" s="344">
        <v>9511.6155399999989</v>
      </c>
      <c r="K626" s="344">
        <v>17824.326639999999</v>
      </c>
      <c r="L626" s="344">
        <v>2236.7772799999998</v>
      </c>
      <c r="M626" s="344">
        <v>2182.1680699999997</v>
      </c>
      <c r="N626" s="344">
        <v>4418.94535</v>
      </c>
      <c r="O626" s="344">
        <v>22318.318239999997</v>
      </c>
      <c r="P626" s="344">
        <v>6127.7818600000001</v>
      </c>
      <c r="Q626" s="344">
        <v>715.36144999999999</v>
      </c>
      <c r="R626" s="345">
        <v>6843.1433099999995</v>
      </c>
    </row>
    <row r="627" spans="1:18" s="315" customFormat="1" x14ac:dyDescent="0.25">
      <c r="A627" s="341"/>
      <c r="B627" s="341"/>
      <c r="C627" s="341"/>
      <c r="D627" s="341"/>
      <c r="E627" s="342">
        <v>438</v>
      </c>
      <c r="F627" s="343">
        <v>29847.152850000002</v>
      </c>
      <c r="G627" s="344">
        <v>88119.069930000012</v>
      </c>
      <c r="H627" s="344">
        <v>117966.22278</v>
      </c>
      <c r="I627" s="344">
        <v>32751.916069999999</v>
      </c>
      <c r="J627" s="344">
        <v>31537.56335</v>
      </c>
      <c r="K627" s="344">
        <v>64289.479420000003</v>
      </c>
      <c r="L627" s="344">
        <v>33127.574090000002</v>
      </c>
      <c r="M627" s="344">
        <v>38943.254580000001</v>
      </c>
      <c r="N627" s="344">
        <v>72070.828670000003</v>
      </c>
      <c r="O627" s="344">
        <v>254326.53087000002</v>
      </c>
      <c r="P627" s="344">
        <v>76417.490030000001</v>
      </c>
      <c r="Q627" s="344">
        <v>21044.639640000001</v>
      </c>
      <c r="R627" s="345">
        <v>97462.129669999995</v>
      </c>
    </row>
    <row r="628" spans="1:18" s="315" customFormat="1" x14ac:dyDescent="0.25">
      <c r="A628" s="341"/>
      <c r="B628" s="341"/>
      <c r="C628" s="341"/>
      <c r="D628" s="336" t="s">
        <v>84</v>
      </c>
      <c r="E628" s="337">
        <v>366</v>
      </c>
      <c r="F628" s="338">
        <v>3061.5264200000001</v>
      </c>
      <c r="G628" s="339">
        <v>612.49495999999999</v>
      </c>
      <c r="H628" s="339">
        <v>3674.0213799999997</v>
      </c>
      <c r="I628" s="339">
        <v>39306.486280000005</v>
      </c>
      <c r="J628" s="339">
        <v>13375.21802</v>
      </c>
      <c r="K628" s="339">
        <v>52681.704299999998</v>
      </c>
      <c r="L628" s="339">
        <v>35250.044529999999</v>
      </c>
      <c r="M628" s="339">
        <v>10861.594419999999</v>
      </c>
      <c r="N628" s="339">
        <v>46111.63895</v>
      </c>
      <c r="O628" s="339">
        <v>102467.36463</v>
      </c>
      <c r="P628" s="339">
        <v>22913.117699999999</v>
      </c>
      <c r="Q628" s="339">
        <v>324.24196999999998</v>
      </c>
      <c r="R628" s="340">
        <v>23237.359670000002</v>
      </c>
    </row>
    <row r="629" spans="1:18" s="315" customFormat="1" x14ac:dyDescent="0.25">
      <c r="A629" s="341"/>
      <c r="B629" s="341"/>
      <c r="C629" s="341"/>
      <c r="D629" s="336" t="s">
        <v>69</v>
      </c>
      <c r="E629" s="337">
        <v>550</v>
      </c>
      <c r="F629" s="338">
        <v>3442.7992999999997</v>
      </c>
      <c r="G629" s="339">
        <v>2428.8780899999997</v>
      </c>
      <c r="H629" s="339">
        <v>5871.6773899999998</v>
      </c>
      <c r="I629" s="339">
        <v>48194.726799999997</v>
      </c>
      <c r="J629" s="339">
        <v>47868.833420000003</v>
      </c>
      <c r="K629" s="339">
        <v>96063.560219999999</v>
      </c>
      <c r="L629" s="339">
        <v>57336.050130000003</v>
      </c>
      <c r="M629" s="339">
        <v>55038.882429999998</v>
      </c>
      <c r="N629" s="339">
        <v>112374.93256</v>
      </c>
      <c r="O629" s="339">
        <v>214310.17017</v>
      </c>
      <c r="P629" s="339">
        <v>51826.665340000007</v>
      </c>
      <c r="Q629" s="339">
        <v>4377.7879999999996</v>
      </c>
      <c r="R629" s="340">
        <v>56204.45334</v>
      </c>
    </row>
    <row r="630" spans="1:18" s="315" customFormat="1" x14ac:dyDescent="0.25">
      <c r="A630" s="341"/>
      <c r="B630" s="341"/>
      <c r="C630" s="341"/>
      <c r="D630" s="341"/>
      <c r="E630" s="342">
        <v>407</v>
      </c>
      <c r="F630" s="343">
        <v>1.0500000000000002E-3</v>
      </c>
      <c r="G630" s="344">
        <v>0</v>
      </c>
      <c r="H630" s="344">
        <v>1.0500000000000002E-3</v>
      </c>
      <c r="I630" s="344">
        <v>9341.8565999999992</v>
      </c>
      <c r="J630" s="344">
        <v>8107.8702999999996</v>
      </c>
      <c r="K630" s="344">
        <v>17449.726899999998</v>
      </c>
      <c r="L630" s="344">
        <v>5487.5786399999997</v>
      </c>
      <c r="M630" s="344">
        <v>1566.9927</v>
      </c>
      <c r="N630" s="344">
        <v>7054.5713399999995</v>
      </c>
      <c r="O630" s="344">
        <v>24504.299289999999</v>
      </c>
      <c r="P630" s="344">
        <v>6557.9624199999998</v>
      </c>
      <c r="Q630" s="344">
        <v>460.03022999999996</v>
      </c>
      <c r="R630" s="345">
        <v>7017.9926500000001</v>
      </c>
    </row>
    <row r="631" spans="1:18" s="315" customFormat="1" x14ac:dyDescent="0.25">
      <c r="A631" s="341"/>
      <c r="B631" s="341"/>
      <c r="C631" s="341"/>
      <c r="D631" s="341"/>
      <c r="E631" s="342">
        <v>552</v>
      </c>
      <c r="F631" s="343">
        <v>3919.8572100000001</v>
      </c>
      <c r="G631" s="344">
        <v>3037.97631</v>
      </c>
      <c r="H631" s="344">
        <v>6957.8335199999992</v>
      </c>
      <c r="I631" s="344">
        <v>48662.014259999996</v>
      </c>
      <c r="J631" s="344">
        <v>40901.720049999996</v>
      </c>
      <c r="K631" s="344">
        <v>89563.73431</v>
      </c>
      <c r="L631" s="344">
        <v>62718.026590000001</v>
      </c>
      <c r="M631" s="344">
        <v>45165.666210000003</v>
      </c>
      <c r="N631" s="344">
        <v>107883.69279999999</v>
      </c>
      <c r="O631" s="344">
        <v>204405.26063</v>
      </c>
      <c r="P631" s="344">
        <v>176181.93875</v>
      </c>
      <c r="Q631" s="344">
        <v>6998.5804699999999</v>
      </c>
      <c r="R631" s="345">
        <v>183180.51921999999</v>
      </c>
    </row>
    <row r="632" spans="1:18" s="315" customFormat="1" x14ac:dyDescent="0.25">
      <c r="A632" s="341"/>
      <c r="B632" s="341"/>
      <c r="C632" s="341"/>
      <c r="D632" s="341"/>
      <c r="E632" s="342">
        <v>266</v>
      </c>
      <c r="F632" s="343">
        <v>1.1E-4</v>
      </c>
      <c r="G632" s="344">
        <v>0</v>
      </c>
      <c r="H632" s="344">
        <v>1.1E-4</v>
      </c>
      <c r="I632" s="344">
        <v>7090.2822400000005</v>
      </c>
      <c r="J632" s="344">
        <v>3366.9063900000001</v>
      </c>
      <c r="K632" s="344">
        <v>10457.188630000001</v>
      </c>
      <c r="L632" s="344">
        <v>144.16956999999999</v>
      </c>
      <c r="M632" s="344">
        <v>202.56918999999999</v>
      </c>
      <c r="N632" s="344">
        <v>346.73876000000001</v>
      </c>
      <c r="O632" s="344">
        <v>10803.9275</v>
      </c>
      <c r="P632" s="344">
        <v>4360.4010399999997</v>
      </c>
      <c r="Q632" s="344">
        <v>677.39029000000005</v>
      </c>
      <c r="R632" s="345">
        <v>5037.79133</v>
      </c>
    </row>
    <row r="633" spans="1:18" s="315" customFormat="1" x14ac:dyDescent="0.25">
      <c r="A633" s="341"/>
      <c r="B633" s="341"/>
      <c r="C633" s="341"/>
      <c r="D633" s="341"/>
      <c r="E633" s="342">
        <v>359</v>
      </c>
      <c r="F633" s="343">
        <v>5302.04835</v>
      </c>
      <c r="G633" s="344">
        <v>3392.9723100000001</v>
      </c>
      <c r="H633" s="344">
        <v>8695.0206600000001</v>
      </c>
      <c r="I633" s="344">
        <v>68369.494989999992</v>
      </c>
      <c r="J633" s="344">
        <v>61002.83279</v>
      </c>
      <c r="K633" s="344">
        <v>129372.32778000001</v>
      </c>
      <c r="L633" s="344">
        <v>62850.232509999994</v>
      </c>
      <c r="M633" s="344">
        <v>46457.839950000001</v>
      </c>
      <c r="N633" s="344">
        <v>109308.07246</v>
      </c>
      <c r="O633" s="344">
        <v>247375.4209</v>
      </c>
      <c r="P633" s="344">
        <v>84260.836360000001</v>
      </c>
      <c r="Q633" s="344">
        <v>5375.8626199999999</v>
      </c>
      <c r="R633" s="345">
        <v>89636.698980000001</v>
      </c>
    </row>
    <row r="634" spans="1:18" s="315" customFormat="1" x14ac:dyDescent="0.25">
      <c r="A634" s="341"/>
      <c r="B634" s="341"/>
      <c r="C634" s="341"/>
      <c r="D634" s="336" t="s">
        <v>65</v>
      </c>
      <c r="E634" s="337">
        <v>151</v>
      </c>
      <c r="F634" s="338">
        <v>24342.918590000001</v>
      </c>
      <c r="G634" s="339">
        <v>28467.794620000001</v>
      </c>
      <c r="H634" s="339">
        <v>52810.713210000002</v>
      </c>
      <c r="I634" s="339">
        <v>38934.293749999997</v>
      </c>
      <c r="J634" s="339">
        <v>76804.198480000006</v>
      </c>
      <c r="K634" s="339">
        <v>115738.49223</v>
      </c>
      <c r="L634" s="339">
        <v>22587.578239999999</v>
      </c>
      <c r="M634" s="339">
        <v>40048.400670000003</v>
      </c>
      <c r="N634" s="339">
        <v>62635.978909999998</v>
      </c>
      <c r="O634" s="339">
        <v>231185.18435</v>
      </c>
      <c r="P634" s="339">
        <v>140093.87965000002</v>
      </c>
      <c r="Q634" s="339">
        <v>15146.06702</v>
      </c>
      <c r="R634" s="340">
        <v>155239.94666999998</v>
      </c>
    </row>
    <row r="635" spans="1:18" s="315" customFormat="1" x14ac:dyDescent="0.25">
      <c r="A635" s="341"/>
      <c r="B635" s="341"/>
      <c r="C635" s="341"/>
      <c r="D635" s="341"/>
      <c r="E635" s="342">
        <v>154</v>
      </c>
      <c r="F635" s="343">
        <v>211778.10186000002</v>
      </c>
      <c r="G635" s="344">
        <v>153400.25100999998</v>
      </c>
      <c r="H635" s="344">
        <v>365178.35287</v>
      </c>
      <c r="I635" s="344">
        <v>106307.09565999999</v>
      </c>
      <c r="J635" s="344">
        <v>73175.310270000002</v>
      </c>
      <c r="K635" s="344">
        <v>179482.40593000001</v>
      </c>
      <c r="L635" s="344">
        <v>125214.61683</v>
      </c>
      <c r="M635" s="344">
        <v>54287.624389999997</v>
      </c>
      <c r="N635" s="344">
        <v>179502.24122</v>
      </c>
      <c r="O635" s="344">
        <v>724163.00002000004</v>
      </c>
      <c r="P635" s="344">
        <v>7121524.4725100007</v>
      </c>
      <c r="Q635" s="344">
        <v>386167.03412999999</v>
      </c>
      <c r="R635" s="345">
        <v>7507691.5066400003</v>
      </c>
    </row>
    <row r="636" spans="1:18" s="315" customFormat="1" x14ac:dyDescent="0.25">
      <c r="A636" s="341"/>
      <c r="B636" s="341"/>
      <c r="C636" s="341"/>
      <c r="D636" s="341"/>
      <c r="E636" s="342">
        <v>294</v>
      </c>
      <c r="F636" s="343">
        <v>4629.4965899999997</v>
      </c>
      <c r="G636" s="344">
        <v>4977.1304099999998</v>
      </c>
      <c r="H636" s="344">
        <v>9606.6270000000004</v>
      </c>
      <c r="I636" s="344">
        <v>41699.552889999999</v>
      </c>
      <c r="J636" s="344">
        <v>58301.692950000004</v>
      </c>
      <c r="K636" s="344">
        <v>100001.24584</v>
      </c>
      <c r="L636" s="344">
        <v>38434.597679999999</v>
      </c>
      <c r="M636" s="344">
        <v>46723.712310000003</v>
      </c>
      <c r="N636" s="344">
        <v>85158.309989999994</v>
      </c>
      <c r="O636" s="344">
        <v>194766.18283000001</v>
      </c>
      <c r="P636" s="344">
        <v>63807.957139999999</v>
      </c>
      <c r="Q636" s="344">
        <v>9821.5742100000007</v>
      </c>
      <c r="R636" s="345">
        <v>73629.53134999999</v>
      </c>
    </row>
    <row r="637" spans="1:18" s="315" customFormat="1" x14ac:dyDescent="0.25">
      <c r="A637" s="341"/>
      <c r="B637" s="341"/>
      <c r="C637" s="341"/>
      <c r="D637" s="341"/>
      <c r="E637" s="342">
        <v>382</v>
      </c>
      <c r="F637" s="343">
        <v>0</v>
      </c>
      <c r="G637" s="344">
        <v>5.731E-2</v>
      </c>
      <c r="H637" s="344">
        <v>5.731E-2</v>
      </c>
      <c r="I637" s="344">
        <v>7275.4869500000004</v>
      </c>
      <c r="J637" s="344">
        <v>7953.0094000000008</v>
      </c>
      <c r="K637" s="344">
        <v>15228.496349999999</v>
      </c>
      <c r="L637" s="344">
        <v>2306.9541800000002</v>
      </c>
      <c r="M637" s="344">
        <v>2256.63796</v>
      </c>
      <c r="N637" s="344">
        <v>4563.5921399999997</v>
      </c>
      <c r="O637" s="344">
        <v>19792.145800000002</v>
      </c>
      <c r="P637" s="344">
        <v>6922.4946200000004</v>
      </c>
      <c r="Q637" s="344">
        <v>581.77737999999999</v>
      </c>
      <c r="R637" s="345">
        <v>7504.2719999999999</v>
      </c>
    </row>
    <row r="638" spans="1:18" s="315" customFormat="1" x14ac:dyDescent="0.25">
      <c r="A638" s="341"/>
      <c r="B638" s="341"/>
      <c r="C638" s="341"/>
      <c r="D638" s="341"/>
      <c r="E638" s="342">
        <v>469</v>
      </c>
      <c r="F638" s="343">
        <v>1555.1115400000001</v>
      </c>
      <c r="G638" s="344">
        <v>5371.87799</v>
      </c>
      <c r="H638" s="344">
        <v>6926.9895299999998</v>
      </c>
      <c r="I638" s="344">
        <v>5439.9612900000002</v>
      </c>
      <c r="J638" s="344">
        <v>24629.490449999998</v>
      </c>
      <c r="K638" s="344">
        <v>30069.451739999997</v>
      </c>
      <c r="L638" s="344">
        <v>1575.31917</v>
      </c>
      <c r="M638" s="344">
        <v>982.01394999999991</v>
      </c>
      <c r="N638" s="344">
        <v>2557.3331200000002</v>
      </c>
      <c r="O638" s="344">
        <v>39553.774389999999</v>
      </c>
      <c r="P638" s="344">
        <v>3745.7987799999996</v>
      </c>
      <c r="Q638" s="344">
        <v>2011.2333500000002</v>
      </c>
      <c r="R638" s="345">
        <v>5757.0321299999996</v>
      </c>
    </row>
    <row r="639" spans="1:18" s="315" customFormat="1" x14ac:dyDescent="0.25">
      <c r="A639" s="341"/>
      <c r="B639" s="341"/>
      <c r="C639" s="341"/>
      <c r="D639" s="341"/>
      <c r="E639" s="342">
        <v>360</v>
      </c>
      <c r="F639" s="343">
        <v>4823.83554</v>
      </c>
      <c r="G639" s="344">
        <v>1329.2951499999999</v>
      </c>
      <c r="H639" s="344">
        <v>6153.13069</v>
      </c>
      <c r="I639" s="344">
        <v>65757.030780000001</v>
      </c>
      <c r="J639" s="344">
        <v>42265.903640000004</v>
      </c>
      <c r="K639" s="344">
        <v>108022.93442000001</v>
      </c>
      <c r="L639" s="344">
        <v>48777.052790000002</v>
      </c>
      <c r="M639" s="344">
        <v>30484.051469999999</v>
      </c>
      <c r="N639" s="344">
        <v>79261.104260000007</v>
      </c>
      <c r="O639" s="344">
        <v>193437.16937000002</v>
      </c>
      <c r="P639" s="344">
        <v>92195.300459999999</v>
      </c>
      <c r="Q639" s="344">
        <v>14931.700359999999</v>
      </c>
      <c r="R639" s="345">
        <v>107127.00081999999</v>
      </c>
    </row>
    <row r="640" spans="1:18" s="315" customFormat="1" x14ac:dyDescent="0.25">
      <c r="A640" s="341"/>
      <c r="B640" s="341"/>
      <c r="C640" s="341"/>
      <c r="D640" s="336" t="s">
        <v>66</v>
      </c>
      <c r="E640" s="337">
        <v>301</v>
      </c>
      <c r="F640" s="338">
        <v>6633.1025</v>
      </c>
      <c r="G640" s="339">
        <v>533.45531999999992</v>
      </c>
      <c r="H640" s="339">
        <v>7166.55782</v>
      </c>
      <c r="I640" s="339">
        <v>47637.953020000001</v>
      </c>
      <c r="J640" s="339">
        <v>26138.29838</v>
      </c>
      <c r="K640" s="339">
        <v>73776.251400000008</v>
      </c>
      <c r="L640" s="339">
        <v>45860.988619999996</v>
      </c>
      <c r="M640" s="339">
        <v>16682.245790000001</v>
      </c>
      <c r="N640" s="339">
        <v>62543.234409999997</v>
      </c>
      <c r="O640" s="339">
        <v>143486.04363</v>
      </c>
      <c r="P640" s="339">
        <v>126457.96795999999</v>
      </c>
      <c r="Q640" s="339">
        <v>1236.4387400000001</v>
      </c>
      <c r="R640" s="340">
        <v>127694.40670000001</v>
      </c>
    </row>
    <row r="641" spans="1:18" s="315" customFormat="1" x14ac:dyDescent="0.25">
      <c r="A641" s="341"/>
      <c r="B641" s="341"/>
      <c r="C641" s="341"/>
      <c r="D641" s="341"/>
      <c r="E641" s="342">
        <v>519</v>
      </c>
      <c r="F641" s="343">
        <v>2591.9874</v>
      </c>
      <c r="G641" s="344">
        <v>614.7966899999999</v>
      </c>
      <c r="H641" s="344">
        <v>3206.7840899999997</v>
      </c>
      <c r="I641" s="344">
        <v>31507.399850000002</v>
      </c>
      <c r="J641" s="344">
        <v>11461.528</v>
      </c>
      <c r="K641" s="344">
        <v>42968.92785</v>
      </c>
      <c r="L641" s="344">
        <v>41210.837789999998</v>
      </c>
      <c r="M641" s="344">
        <v>10236.43701</v>
      </c>
      <c r="N641" s="344">
        <v>51447.274799999999</v>
      </c>
      <c r="O641" s="344">
        <v>97622.986739999993</v>
      </c>
      <c r="P641" s="344">
        <v>24140.902610000001</v>
      </c>
      <c r="Q641" s="344">
        <v>1160.6160199999999</v>
      </c>
      <c r="R641" s="345">
        <v>25301.518629999999</v>
      </c>
    </row>
    <row r="642" spans="1:18" s="315" customFormat="1" x14ac:dyDescent="0.25">
      <c r="A642" s="341"/>
      <c r="B642" s="341"/>
      <c r="C642" s="341"/>
      <c r="D642" s="336" t="s">
        <v>86</v>
      </c>
      <c r="E642" s="337">
        <v>568</v>
      </c>
      <c r="F642" s="338">
        <v>2662.1667900000002</v>
      </c>
      <c r="G642" s="339">
        <v>314.13782000000003</v>
      </c>
      <c r="H642" s="339">
        <v>2976.3046099999997</v>
      </c>
      <c r="I642" s="339">
        <v>32964.10684</v>
      </c>
      <c r="J642" s="339">
        <v>21963.78656</v>
      </c>
      <c r="K642" s="339">
        <v>54927.893400000001</v>
      </c>
      <c r="L642" s="339">
        <v>39540.305079999998</v>
      </c>
      <c r="M642" s="339">
        <v>14137.6661</v>
      </c>
      <c r="N642" s="339">
        <v>53677.97118</v>
      </c>
      <c r="O642" s="339">
        <v>111582.16919</v>
      </c>
      <c r="P642" s="339">
        <v>132217.39436999999</v>
      </c>
      <c r="Q642" s="339">
        <v>5168.3848499999995</v>
      </c>
      <c r="R642" s="340">
        <v>137385.77922</v>
      </c>
    </row>
    <row r="643" spans="1:18" s="315" customFormat="1" x14ac:dyDescent="0.25">
      <c r="A643" s="341"/>
      <c r="B643" s="341"/>
      <c r="C643" s="341"/>
      <c r="D643" s="336" t="s">
        <v>277</v>
      </c>
      <c r="E643" s="337">
        <v>168</v>
      </c>
      <c r="F643" s="338">
        <v>2266.8666899999998</v>
      </c>
      <c r="G643" s="339">
        <v>1404.9204399999999</v>
      </c>
      <c r="H643" s="339">
        <v>3671.7871299999997</v>
      </c>
      <c r="I643" s="339">
        <v>36023.001360000002</v>
      </c>
      <c r="J643" s="339">
        <v>18273.984840000001</v>
      </c>
      <c r="K643" s="339">
        <v>54296.986199999999</v>
      </c>
      <c r="L643" s="339">
        <v>43718.3917</v>
      </c>
      <c r="M643" s="339">
        <v>10968.11377</v>
      </c>
      <c r="N643" s="339">
        <v>54686.505469999996</v>
      </c>
      <c r="O643" s="339">
        <v>112655.2788</v>
      </c>
      <c r="P643" s="339">
        <v>57560.839460000003</v>
      </c>
      <c r="Q643" s="339">
        <v>2927.0172699999998</v>
      </c>
      <c r="R643" s="340">
        <v>60487.85673</v>
      </c>
    </row>
    <row r="644" spans="1:18" s="315" customFormat="1" x14ac:dyDescent="0.25">
      <c r="A644" s="341"/>
      <c r="B644" s="341"/>
      <c r="C644" s="341"/>
      <c r="D644" s="341"/>
      <c r="E644" s="342">
        <v>411</v>
      </c>
      <c r="F644" s="343">
        <v>4998.95795</v>
      </c>
      <c r="G644" s="344">
        <v>8621.3648100000009</v>
      </c>
      <c r="H644" s="344">
        <v>13620.322759999999</v>
      </c>
      <c r="I644" s="344">
        <v>43141.823899999996</v>
      </c>
      <c r="J644" s="344">
        <v>23714.429559999997</v>
      </c>
      <c r="K644" s="344">
        <v>66856.253460000007</v>
      </c>
      <c r="L644" s="344">
        <v>38201.566039999998</v>
      </c>
      <c r="M644" s="344">
        <v>15674.512359999999</v>
      </c>
      <c r="N644" s="344">
        <v>53876.078399999999</v>
      </c>
      <c r="O644" s="344">
        <v>134352.65462000002</v>
      </c>
      <c r="P644" s="344">
        <v>32787.28572</v>
      </c>
      <c r="Q644" s="344">
        <v>1354.16299</v>
      </c>
      <c r="R644" s="345">
        <v>34141.448710000004</v>
      </c>
    </row>
    <row r="645" spans="1:18" s="315" customFormat="1" x14ac:dyDescent="0.25">
      <c r="A645" s="341"/>
      <c r="B645" s="341"/>
      <c r="C645" s="341"/>
      <c r="D645" s="336" t="s">
        <v>85</v>
      </c>
      <c r="E645" s="337">
        <v>124</v>
      </c>
      <c r="F645" s="338">
        <v>14615.581300000002</v>
      </c>
      <c r="G645" s="339">
        <v>14451.043960000001</v>
      </c>
      <c r="H645" s="339">
        <v>29066.625260000001</v>
      </c>
      <c r="I645" s="339">
        <v>70524.41476</v>
      </c>
      <c r="J645" s="339">
        <v>32440.744600000002</v>
      </c>
      <c r="K645" s="339">
        <v>102965.15936000001</v>
      </c>
      <c r="L645" s="339">
        <v>74663.470249999998</v>
      </c>
      <c r="M645" s="339">
        <v>35528.092649999999</v>
      </c>
      <c r="N645" s="339">
        <v>110191.5629</v>
      </c>
      <c r="O645" s="339">
        <v>242223.34752000001</v>
      </c>
      <c r="P645" s="339">
        <v>193122.37125999999</v>
      </c>
      <c r="Q645" s="339">
        <v>18868.780039999998</v>
      </c>
      <c r="R645" s="340">
        <v>211991.1513</v>
      </c>
    </row>
    <row r="646" spans="1:18" s="315" customFormat="1" x14ac:dyDescent="0.25">
      <c r="A646" s="341"/>
      <c r="B646" s="341"/>
      <c r="C646" s="341"/>
      <c r="D646" s="336" t="s">
        <v>71</v>
      </c>
      <c r="E646" s="337">
        <v>160</v>
      </c>
      <c r="F646" s="338">
        <v>41271.420549999995</v>
      </c>
      <c r="G646" s="339">
        <v>37156.546600000001</v>
      </c>
      <c r="H646" s="339">
        <v>78427.967150000011</v>
      </c>
      <c r="I646" s="339">
        <v>116374.51406999999</v>
      </c>
      <c r="J646" s="339">
        <v>100720.82637000001</v>
      </c>
      <c r="K646" s="339">
        <v>217095.34044</v>
      </c>
      <c r="L646" s="339">
        <v>86374.731739999988</v>
      </c>
      <c r="M646" s="339">
        <v>102342.67806000001</v>
      </c>
      <c r="N646" s="339">
        <v>188717.40980000002</v>
      </c>
      <c r="O646" s="339">
        <v>484240.71739000001</v>
      </c>
      <c r="P646" s="339">
        <v>139753.32365000001</v>
      </c>
      <c r="Q646" s="339">
        <v>107497.35479000001</v>
      </c>
      <c r="R646" s="340">
        <v>247250.67843999999</v>
      </c>
    </row>
    <row r="647" spans="1:18" s="315" customFormat="1" x14ac:dyDescent="0.25">
      <c r="A647" s="341"/>
      <c r="B647" s="341"/>
      <c r="C647" s="341"/>
      <c r="D647" s="341"/>
      <c r="E647" s="342">
        <v>161</v>
      </c>
      <c r="F647" s="343">
        <v>5869.2758700000004</v>
      </c>
      <c r="G647" s="344">
        <v>5576.6705999999995</v>
      </c>
      <c r="H647" s="344">
        <v>11445.946470000001</v>
      </c>
      <c r="I647" s="344">
        <v>43323.373740000003</v>
      </c>
      <c r="J647" s="344">
        <v>65340.847240000003</v>
      </c>
      <c r="K647" s="344">
        <v>108664.22098</v>
      </c>
      <c r="L647" s="344">
        <v>41093.826359999999</v>
      </c>
      <c r="M647" s="344">
        <v>56850.92985</v>
      </c>
      <c r="N647" s="344">
        <v>97944.756209999992</v>
      </c>
      <c r="O647" s="344">
        <v>218054.92366</v>
      </c>
      <c r="P647" s="344">
        <v>101798.15655</v>
      </c>
      <c r="Q647" s="344">
        <v>9138.6542799999988</v>
      </c>
      <c r="R647" s="345">
        <v>110936.81083</v>
      </c>
    </row>
    <row r="648" spans="1:18" s="315" customFormat="1" x14ac:dyDescent="0.25">
      <c r="A648" s="341"/>
      <c r="B648" s="341"/>
      <c r="C648" s="341"/>
      <c r="D648" s="341"/>
      <c r="E648" s="342">
        <v>243</v>
      </c>
      <c r="F648" s="343">
        <v>874.20987000000002</v>
      </c>
      <c r="G648" s="344">
        <v>2341.0919399999998</v>
      </c>
      <c r="H648" s="344">
        <v>3215.3018099999999</v>
      </c>
      <c r="I648" s="344">
        <v>56027.134680000003</v>
      </c>
      <c r="J648" s="344">
        <v>59739.50879</v>
      </c>
      <c r="K648" s="344">
        <v>115766.64347</v>
      </c>
      <c r="L648" s="344">
        <v>51020.156729999995</v>
      </c>
      <c r="M648" s="344">
        <v>52260.323530000001</v>
      </c>
      <c r="N648" s="344">
        <v>103280.48026000001</v>
      </c>
      <c r="O648" s="344">
        <v>222262.42554</v>
      </c>
      <c r="P648" s="344">
        <v>161419.11262999999</v>
      </c>
      <c r="Q648" s="344">
        <v>6090.5789299999997</v>
      </c>
      <c r="R648" s="345">
        <v>167509.69156000001</v>
      </c>
    </row>
    <row r="649" spans="1:18" s="315" customFormat="1" x14ac:dyDescent="0.25">
      <c r="A649" s="341"/>
      <c r="B649" s="341"/>
      <c r="C649" s="341"/>
      <c r="D649" s="341"/>
      <c r="E649" s="342">
        <v>254</v>
      </c>
      <c r="F649" s="343">
        <v>8194.9343099999987</v>
      </c>
      <c r="G649" s="344">
        <v>7755.88033</v>
      </c>
      <c r="H649" s="344">
        <v>15950.814640000001</v>
      </c>
      <c r="I649" s="344">
        <v>77704.549099999989</v>
      </c>
      <c r="J649" s="344">
        <v>65769.933990000005</v>
      </c>
      <c r="K649" s="344">
        <v>143474.48308999999</v>
      </c>
      <c r="L649" s="344">
        <v>74199.392189999999</v>
      </c>
      <c r="M649" s="344">
        <v>54857.819299999996</v>
      </c>
      <c r="N649" s="344">
        <v>129057.21149</v>
      </c>
      <c r="O649" s="344">
        <v>288482.50922000001</v>
      </c>
      <c r="P649" s="344">
        <v>112018.38092</v>
      </c>
      <c r="Q649" s="344">
        <v>12566.472330000001</v>
      </c>
      <c r="R649" s="345">
        <v>124584.85325</v>
      </c>
    </row>
    <row r="650" spans="1:18" s="315" customFormat="1" x14ac:dyDescent="0.25">
      <c r="A650" s="341"/>
      <c r="B650" s="341"/>
      <c r="C650" s="341"/>
      <c r="D650" s="341"/>
      <c r="E650" s="342">
        <v>338</v>
      </c>
      <c r="F650" s="343">
        <v>3.5430999999999999</v>
      </c>
      <c r="G650" s="344">
        <v>5.8512500000000003</v>
      </c>
      <c r="H650" s="344">
        <v>9.3943500000000011</v>
      </c>
      <c r="I650" s="344">
        <v>11933.05011</v>
      </c>
      <c r="J650" s="344">
        <v>15797.06868</v>
      </c>
      <c r="K650" s="344">
        <v>27730.11879</v>
      </c>
      <c r="L650" s="344">
        <v>3965.4528500000001</v>
      </c>
      <c r="M650" s="344">
        <v>1927.4458300000001</v>
      </c>
      <c r="N650" s="344">
        <v>5892.8986799999993</v>
      </c>
      <c r="O650" s="344">
        <v>33632.411820000001</v>
      </c>
      <c r="P650" s="344">
        <v>5728.0518300000003</v>
      </c>
      <c r="Q650" s="344">
        <v>732.71239000000003</v>
      </c>
      <c r="R650" s="345">
        <v>6460.76422</v>
      </c>
    </row>
    <row r="651" spans="1:18" s="315" customFormat="1" x14ac:dyDescent="0.25">
      <c r="A651" s="341"/>
      <c r="B651" s="341"/>
      <c r="C651" s="341"/>
      <c r="D651" s="341"/>
      <c r="E651" s="342">
        <v>381</v>
      </c>
      <c r="F651" s="343">
        <v>5618.0561200000002</v>
      </c>
      <c r="G651" s="344">
        <v>3780.7396200000003</v>
      </c>
      <c r="H651" s="344">
        <v>9398.7957399999996</v>
      </c>
      <c r="I651" s="344">
        <v>18100.846249999999</v>
      </c>
      <c r="J651" s="344">
        <v>10487.416519999999</v>
      </c>
      <c r="K651" s="344">
        <v>28588.262770000001</v>
      </c>
      <c r="L651" s="344">
        <v>6815.6376700000001</v>
      </c>
      <c r="M651" s="344">
        <v>2978.1169100000002</v>
      </c>
      <c r="N651" s="344">
        <v>9793.7545800000007</v>
      </c>
      <c r="O651" s="344">
        <v>47780.813090000003</v>
      </c>
      <c r="P651" s="344">
        <v>10369.636130000001</v>
      </c>
      <c r="Q651" s="344">
        <v>1726.8574599999999</v>
      </c>
      <c r="R651" s="345">
        <v>12096.49359</v>
      </c>
    </row>
    <row r="652" spans="1:18" s="315" customFormat="1" x14ac:dyDescent="0.25">
      <c r="A652" s="341"/>
      <c r="B652" s="341"/>
      <c r="C652" s="341"/>
      <c r="D652" s="341"/>
      <c r="E652" s="342">
        <v>308</v>
      </c>
      <c r="F652" s="343">
        <v>7097.4727300000004</v>
      </c>
      <c r="G652" s="344">
        <v>8623.3906099999986</v>
      </c>
      <c r="H652" s="344">
        <v>15720.86334</v>
      </c>
      <c r="I652" s="344">
        <v>31028.64473</v>
      </c>
      <c r="J652" s="344">
        <v>28240.828379999999</v>
      </c>
      <c r="K652" s="344">
        <v>59269.473109999999</v>
      </c>
      <c r="L652" s="344">
        <v>17489.443789999998</v>
      </c>
      <c r="M652" s="344">
        <v>9926.8609399999987</v>
      </c>
      <c r="N652" s="344">
        <v>27416.30473</v>
      </c>
      <c r="O652" s="344">
        <v>102406.64118000001</v>
      </c>
      <c r="P652" s="344">
        <v>23690.791730000001</v>
      </c>
      <c r="Q652" s="344">
        <v>3623.1389900000004</v>
      </c>
      <c r="R652" s="345">
        <v>27313.93072</v>
      </c>
    </row>
    <row r="653" spans="1:18" s="315" customFormat="1" x14ac:dyDescent="0.25">
      <c r="A653" s="341"/>
      <c r="B653" s="341"/>
      <c r="C653" s="341"/>
      <c r="D653" s="341"/>
      <c r="E653" s="342">
        <v>312</v>
      </c>
      <c r="F653" s="343">
        <v>1.95678</v>
      </c>
      <c r="G653" s="344">
        <v>5.0000000000000001E-4</v>
      </c>
      <c r="H653" s="344">
        <v>1.9572799999999999</v>
      </c>
      <c r="I653" s="344">
        <v>17927.239389999999</v>
      </c>
      <c r="J653" s="344">
        <v>11366.830029999999</v>
      </c>
      <c r="K653" s="344">
        <v>29294.069420000003</v>
      </c>
      <c r="L653" s="344">
        <v>10197.419890000001</v>
      </c>
      <c r="M653" s="344">
        <v>3604.4414999999999</v>
      </c>
      <c r="N653" s="344">
        <v>13801.86139</v>
      </c>
      <c r="O653" s="344">
        <v>43097.88809</v>
      </c>
      <c r="P653" s="344">
        <v>9024.5827200000003</v>
      </c>
      <c r="Q653" s="344">
        <v>749.89475000000004</v>
      </c>
      <c r="R653" s="345">
        <v>9774.4774699999998</v>
      </c>
    </row>
    <row r="654" spans="1:18" s="315" customFormat="1" x14ac:dyDescent="0.25">
      <c r="A654" s="341"/>
      <c r="B654" s="341"/>
      <c r="C654" s="341"/>
      <c r="D654" s="336" t="s">
        <v>88</v>
      </c>
      <c r="E654" s="337">
        <v>435</v>
      </c>
      <c r="F654" s="338">
        <v>2775.6443399999998</v>
      </c>
      <c r="G654" s="339">
        <v>1026.7025899999999</v>
      </c>
      <c r="H654" s="339">
        <v>3802.3469300000002</v>
      </c>
      <c r="I654" s="339">
        <v>49578.244570000003</v>
      </c>
      <c r="J654" s="339">
        <v>15988.017189999999</v>
      </c>
      <c r="K654" s="339">
        <v>65566.261759999994</v>
      </c>
      <c r="L654" s="339">
        <v>40580.715579999996</v>
      </c>
      <c r="M654" s="339">
        <v>9947.1289099999995</v>
      </c>
      <c r="N654" s="339">
        <v>50527.844490000003</v>
      </c>
      <c r="O654" s="339">
        <v>119896.45318000001</v>
      </c>
      <c r="P654" s="339">
        <v>41209.782289999996</v>
      </c>
      <c r="Q654" s="339">
        <v>1817.9512099999999</v>
      </c>
      <c r="R654" s="340">
        <v>43027.733500000002</v>
      </c>
    </row>
    <row r="655" spans="1:18" s="315" customFormat="1" x14ac:dyDescent="0.25">
      <c r="A655" s="341"/>
      <c r="B655" s="341"/>
      <c r="C655" s="341"/>
      <c r="D655" s="336" t="s">
        <v>278</v>
      </c>
      <c r="E655" s="337">
        <v>573</v>
      </c>
      <c r="F655" s="338">
        <v>0</v>
      </c>
      <c r="G655" s="339">
        <v>0</v>
      </c>
      <c r="H655" s="339">
        <v>0</v>
      </c>
      <c r="I655" s="339">
        <v>0</v>
      </c>
      <c r="J655" s="339">
        <v>0</v>
      </c>
      <c r="K655" s="339">
        <v>0</v>
      </c>
      <c r="L655" s="339">
        <v>0</v>
      </c>
      <c r="M655" s="339">
        <v>0</v>
      </c>
      <c r="N655" s="339">
        <v>0</v>
      </c>
      <c r="O655" s="339">
        <v>0</v>
      </c>
      <c r="P655" s="339">
        <v>334.92345</v>
      </c>
      <c r="Q655" s="339">
        <v>4.7512799999999995</v>
      </c>
      <c r="R655" s="340">
        <v>339.67472999999995</v>
      </c>
    </row>
    <row r="656" spans="1:18" s="315" customFormat="1" x14ac:dyDescent="0.25">
      <c r="A656" s="341"/>
      <c r="B656" s="341"/>
      <c r="C656" s="341"/>
      <c r="D656" s="336" t="s">
        <v>79</v>
      </c>
      <c r="E656" s="337">
        <v>285</v>
      </c>
      <c r="F656" s="338">
        <v>3869.3582799999999</v>
      </c>
      <c r="G656" s="339">
        <v>1768.4944599999999</v>
      </c>
      <c r="H656" s="339">
        <v>5637.8527400000003</v>
      </c>
      <c r="I656" s="339">
        <v>69213.660170000003</v>
      </c>
      <c r="J656" s="339">
        <v>35068.133409999995</v>
      </c>
      <c r="K656" s="339">
        <v>104281.79358</v>
      </c>
      <c r="L656" s="339">
        <v>78169.666409999991</v>
      </c>
      <c r="M656" s="339">
        <v>28303.913579999997</v>
      </c>
      <c r="N656" s="339">
        <v>106473.57999</v>
      </c>
      <c r="O656" s="339">
        <v>216393.22631</v>
      </c>
      <c r="P656" s="339">
        <v>56390.570810000005</v>
      </c>
      <c r="Q656" s="339">
        <v>5456.5356200000006</v>
      </c>
      <c r="R656" s="340">
        <v>61847.10643</v>
      </c>
    </row>
    <row r="657" spans="1:18" s="315" customFormat="1" x14ac:dyDescent="0.25">
      <c r="A657" s="341"/>
      <c r="B657" s="341"/>
      <c r="C657" s="341"/>
      <c r="D657" s="341"/>
      <c r="E657" s="342">
        <v>505</v>
      </c>
      <c r="F657" s="343">
        <v>4329.2485199999992</v>
      </c>
      <c r="G657" s="344">
        <v>1408.6601900000001</v>
      </c>
      <c r="H657" s="344">
        <v>5737.9087099999997</v>
      </c>
      <c r="I657" s="344">
        <v>55968.776890000001</v>
      </c>
      <c r="J657" s="344">
        <v>31071.837390000001</v>
      </c>
      <c r="K657" s="344">
        <v>87040.614279999994</v>
      </c>
      <c r="L657" s="344">
        <v>69568.546690000003</v>
      </c>
      <c r="M657" s="344">
        <v>24250.546120000003</v>
      </c>
      <c r="N657" s="344">
        <v>93819.092810000002</v>
      </c>
      <c r="O657" s="344">
        <v>186597.6158</v>
      </c>
      <c r="P657" s="344">
        <v>57170.382520000006</v>
      </c>
      <c r="Q657" s="344">
        <v>4417.9306900000001</v>
      </c>
      <c r="R657" s="345">
        <v>61588.31321</v>
      </c>
    </row>
    <row r="658" spans="1:18" s="315" customFormat="1" x14ac:dyDescent="0.25">
      <c r="A658" s="341"/>
      <c r="B658" s="341"/>
      <c r="C658" s="341"/>
      <c r="D658" s="341"/>
      <c r="E658" s="342">
        <v>423</v>
      </c>
      <c r="F658" s="343">
        <v>490.17793999999998</v>
      </c>
      <c r="G658" s="344">
        <v>2440.9642899999999</v>
      </c>
      <c r="H658" s="344">
        <v>2931.1422299999999</v>
      </c>
      <c r="I658" s="344">
        <v>16886.500010000003</v>
      </c>
      <c r="J658" s="344">
        <v>8946.0783300000003</v>
      </c>
      <c r="K658" s="344">
        <v>25832.57834</v>
      </c>
      <c r="L658" s="344">
        <v>4537.0000899999995</v>
      </c>
      <c r="M658" s="344">
        <v>648.45746999999994</v>
      </c>
      <c r="N658" s="344">
        <v>5185.4575599999998</v>
      </c>
      <c r="O658" s="344">
        <v>33949.17813</v>
      </c>
      <c r="P658" s="344">
        <v>3649.81466</v>
      </c>
      <c r="Q658" s="344">
        <v>251.8219</v>
      </c>
      <c r="R658" s="345">
        <v>3901.6365599999999</v>
      </c>
    </row>
    <row r="659" spans="1:18" s="315" customFormat="1" x14ac:dyDescent="0.25">
      <c r="A659" s="341"/>
      <c r="B659" s="341"/>
      <c r="C659" s="341"/>
      <c r="D659" s="336" t="s">
        <v>55</v>
      </c>
      <c r="E659" s="337">
        <v>444</v>
      </c>
      <c r="F659" s="338">
        <v>1275.18842</v>
      </c>
      <c r="G659" s="339">
        <v>2026.96966</v>
      </c>
      <c r="H659" s="339">
        <v>3302.1580800000002</v>
      </c>
      <c r="I659" s="339">
        <v>18810.089929999998</v>
      </c>
      <c r="J659" s="339">
        <v>7483.4290099999998</v>
      </c>
      <c r="K659" s="339">
        <v>26293.518940000002</v>
      </c>
      <c r="L659" s="339">
        <v>13128.39424</v>
      </c>
      <c r="M659" s="339">
        <v>2581.4060499999996</v>
      </c>
      <c r="N659" s="339">
        <v>15709.800289999999</v>
      </c>
      <c r="O659" s="339">
        <v>45305.477310000002</v>
      </c>
      <c r="P659" s="339">
        <v>6619.5491199999997</v>
      </c>
      <c r="Q659" s="339">
        <v>314.05963000000003</v>
      </c>
      <c r="R659" s="340">
        <v>6933.6087500000003</v>
      </c>
    </row>
    <row r="660" spans="1:18" s="315" customFormat="1" x14ac:dyDescent="0.25">
      <c r="A660" s="341"/>
      <c r="B660" s="341"/>
      <c r="C660" s="341"/>
      <c r="D660" s="341"/>
      <c r="E660" s="342">
        <v>551</v>
      </c>
      <c r="F660" s="343">
        <v>2226.1851799999999</v>
      </c>
      <c r="G660" s="344">
        <v>272.41722999999996</v>
      </c>
      <c r="H660" s="344">
        <v>2498.60241</v>
      </c>
      <c r="I660" s="344">
        <v>36947.225640000004</v>
      </c>
      <c r="J660" s="344">
        <v>21429.02737</v>
      </c>
      <c r="K660" s="344">
        <v>58376.25301</v>
      </c>
      <c r="L660" s="344">
        <v>53560.571729999996</v>
      </c>
      <c r="M660" s="344">
        <v>21851.489610000001</v>
      </c>
      <c r="N660" s="344">
        <v>75412.06134</v>
      </c>
      <c r="O660" s="344">
        <v>136286.91675999999</v>
      </c>
      <c r="P660" s="344">
        <v>63621.7425</v>
      </c>
      <c r="Q660" s="344">
        <v>4280.57647</v>
      </c>
      <c r="R660" s="345">
        <v>67902.318969999993</v>
      </c>
    </row>
    <row r="661" spans="1:18" s="315" customFormat="1" x14ac:dyDescent="0.25">
      <c r="A661" s="341"/>
      <c r="B661" s="341"/>
      <c r="C661" s="341"/>
      <c r="D661" s="336" t="s">
        <v>279</v>
      </c>
      <c r="E661" s="337">
        <v>188</v>
      </c>
      <c r="F661" s="338">
        <v>4511.4778499999993</v>
      </c>
      <c r="G661" s="339">
        <v>1544.8896299999999</v>
      </c>
      <c r="H661" s="339">
        <v>6056.3674800000008</v>
      </c>
      <c r="I661" s="339">
        <v>54735.75531</v>
      </c>
      <c r="J661" s="339">
        <v>38024.25849</v>
      </c>
      <c r="K661" s="339">
        <v>92760.013800000001</v>
      </c>
      <c r="L661" s="339">
        <v>60909.531289999999</v>
      </c>
      <c r="M661" s="339">
        <v>38030.306629999999</v>
      </c>
      <c r="N661" s="339">
        <v>98939.837920000005</v>
      </c>
      <c r="O661" s="339">
        <v>197756.21919999999</v>
      </c>
      <c r="P661" s="339">
        <v>58332.398729999994</v>
      </c>
      <c r="Q661" s="339">
        <v>3083.7940199999998</v>
      </c>
      <c r="R661" s="340">
        <v>61416.192750000002</v>
      </c>
    </row>
    <row r="662" spans="1:18" s="315" customFormat="1" x14ac:dyDescent="0.25">
      <c r="A662" s="341"/>
      <c r="B662" s="341"/>
      <c r="C662" s="341"/>
      <c r="D662" s="336" t="s">
        <v>56</v>
      </c>
      <c r="E662" s="337">
        <v>466</v>
      </c>
      <c r="F662" s="338">
        <v>1929.0926499999998</v>
      </c>
      <c r="G662" s="339">
        <v>964.99656999999991</v>
      </c>
      <c r="H662" s="339">
        <v>2894.0892200000003</v>
      </c>
      <c r="I662" s="339">
        <v>24176.61087</v>
      </c>
      <c r="J662" s="339">
        <v>16769.692289999999</v>
      </c>
      <c r="K662" s="339">
        <v>40946.303159999996</v>
      </c>
      <c r="L662" s="339">
        <v>28723.263019999999</v>
      </c>
      <c r="M662" s="339">
        <v>9745.6026199999997</v>
      </c>
      <c r="N662" s="339">
        <v>38468.865640000004</v>
      </c>
      <c r="O662" s="339">
        <v>82309.258019999994</v>
      </c>
      <c r="P662" s="339">
        <v>32225.027979999999</v>
      </c>
      <c r="Q662" s="339">
        <v>3368.9607099999998</v>
      </c>
      <c r="R662" s="340">
        <v>35593.988689999998</v>
      </c>
    </row>
    <row r="663" spans="1:18" s="315" customFormat="1" x14ac:dyDescent="0.25">
      <c r="A663" s="341"/>
      <c r="B663" s="341"/>
      <c r="C663" s="341"/>
      <c r="D663" s="341"/>
      <c r="E663" s="342">
        <v>473</v>
      </c>
      <c r="F663" s="343">
        <v>268.47573</v>
      </c>
      <c r="G663" s="344">
        <v>1205.33329</v>
      </c>
      <c r="H663" s="344">
        <v>1473.8090199999999</v>
      </c>
      <c r="I663" s="344">
        <v>34673.591399999998</v>
      </c>
      <c r="J663" s="344">
        <v>27622.630229999999</v>
      </c>
      <c r="K663" s="344">
        <v>62296.22163</v>
      </c>
      <c r="L663" s="344">
        <v>42545.847889999997</v>
      </c>
      <c r="M663" s="344">
        <v>15923.38141</v>
      </c>
      <c r="N663" s="344">
        <v>58469.229299999999</v>
      </c>
      <c r="O663" s="344">
        <v>122239.25995000001</v>
      </c>
      <c r="P663" s="344">
        <v>43265.250549999997</v>
      </c>
      <c r="Q663" s="344">
        <v>53760.507799999999</v>
      </c>
      <c r="R663" s="345">
        <v>97025.758349999989</v>
      </c>
    </row>
    <row r="664" spans="1:18" s="315" customFormat="1" x14ac:dyDescent="0.25">
      <c r="A664" s="341"/>
      <c r="B664" s="341"/>
      <c r="C664" s="341"/>
      <c r="D664" s="336" t="s">
        <v>54</v>
      </c>
      <c r="E664" s="337">
        <v>309</v>
      </c>
      <c r="F664" s="338">
        <v>561.56101999999998</v>
      </c>
      <c r="G664" s="339">
        <v>16.19556</v>
      </c>
      <c r="H664" s="339">
        <v>577.75657999999999</v>
      </c>
      <c r="I664" s="339">
        <v>21360.78225</v>
      </c>
      <c r="J664" s="339">
        <v>19829.606609999999</v>
      </c>
      <c r="K664" s="339">
        <v>41190.388859999999</v>
      </c>
      <c r="L664" s="339">
        <v>20734.071800000002</v>
      </c>
      <c r="M664" s="339">
        <v>16592.747960000001</v>
      </c>
      <c r="N664" s="339">
        <v>37326.819759999998</v>
      </c>
      <c r="O664" s="339">
        <v>79094.965200000006</v>
      </c>
      <c r="P664" s="339">
        <v>46678.361199999999</v>
      </c>
      <c r="Q664" s="339">
        <v>3097.2932900000001</v>
      </c>
      <c r="R664" s="340">
        <v>49775.654490000001</v>
      </c>
    </row>
    <row r="665" spans="1:18" s="315" customFormat="1" x14ac:dyDescent="0.25">
      <c r="A665" s="341"/>
      <c r="B665" s="336" t="s">
        <v>17</v>
      </c>
      <c r="C665" s="336" t="s">
        <v>284</v>
      </c>
      <c r="D665" s="336" t="s">
        <v>285</v>
      </c>
      <c r="E665" s="337">
        <v>37</v>
      </c>
      <c r="F665" s="338">
        <v>48291.452079999995</v>
      </c>
      <c r="G665" s="339">
        <v>10810.900509999999</v>
      </c>
      <c r="H665" s="339">
        <v>59102.352590000002</v>
      </c>
      <c r="I665" s="339">
        <v>54536.177109999997</v>
      </c>
      <c r="J665" s="339">
        <v>14187.803320000001</v>
      </c>
      <c r="K665" s="339">
        <v>68723.980430000011</v>
      </c>
      <c r="L665" s="339">
        <v>38721.183700000001</v>
      </c>
      <c r="M665" s="339">
        <v>9322.4785399999982</v>
      </c>
      <c r="N665" s="339">
        <v>48043.662240000005</v>
      </c>
      <c r="O665" s="339">
        <v>175869.99526</v>
      </c>
      <c r="P665" s="339">
        <v>261672.69818000001</v>
      </c>
      <c r="Q665" s="339">
        <v>2273.7382499999999</v>
      </c>
      <c r="R665" s="340">
        <v>263946.43643</v>
      </c>
    </row>
    <row r="666" spans="1:18" s="315" customFormat="1" x14ac:dyDescent="0.25">
      <c r="A666" s="341"/>
      <c r="B666" s="341"/>
      <c r="C666" s="341"/>
      <c r="D666" s="341"/>
      <c r="E666" s="342">
        <v>572</v>
      </c>
      <c r="F666" s="343">
        <v>0.17763999999999999</v>
      </c>
      <c r="G666" s="344">
        <v>0</v>
      </c>
      <c r="H666" s="344">
        <v>0.17763999999999999</v>
      </c>
      <c r="I666" s="344">
        <v>809.32785000000001</v>
      </c>
      <c r="J666" s="344">
        <v>40.918219999999998</v>
      </c>
      <c r="K666" s="344">
        <v>850.24606999999992</v>
      </c>
      <c r="L666" s="344">
        <v>243.42430999999999</v>
      </c>
      <c r="M666" s="344">
        <v>0</v>
      </c>
      <c r="N666" s="344">
        <v>243.42430999999999</v>
      </c>
      <c r="O666" s="344">
        <v>1093.8480199999999</v>
      </c>
      <c r="P666" s="344">
        <v>1433.86473</v>
      </c>
      <c r="Q666" s="344">
        <v>37.364779999999996</v>
      </c>
      <c r="R666" s="345">
        <v>1471.2295100000001</v>
      </c>
    </row>
    <row r="667" spans="1:18" s="315" customFormat="1" x14ac:dyDescent="0.25">
      <c r="A667" s="341"/>
      <c r="B667" s="336" t="s">
        <v>18</v>
      </c>
      <c r="C667" s="336" t="s">
        <v>287</v>
      </c>
      <c r="D667" s="336" t="s">
        <v>287</v>
      </c>
      <c r="E667" s="337">
        <v>375</v>
      </c>
      <c r="F667" s="338">
        <v>51566.856340000006</v>
      </c>
      <c r="G667" s="339">
        <v>6518.1345300000003</v>
      </c>
      <c r="H667" s="339">
        <v>58084.990869999994</v>
      </c>
      <c r="I667" s="339">
        <v>36367.211560000003</v>
      </c>
      <c r="J667" s="339">
        <v>5691.4853800000001</v>
      </c>
      <c r="K667" s="339">
        <v>42058.696939999994</v>
      </c>
      <c r="L667" s="339">
        <v>11716.15141</v>
      </c>
      <c r="M667" s="339">
        <v>1664.9177999999999</v>
      </c>
      <c r="N667" s="339">
        <v>13381.069210000001</v>
      </c>
      <c r="O667" s="339">
        <v>113524.75701999999</v>
      </c>
      <c r="P667" s="339">
        <v>70399.98470999999</v>
      </c>
      <c r="Q667" s="339">
        <v>675.29654000000005</v>
      </c>
      <c r="R667" s="340">
        <v>71075.28125</v>
      </c>
    </row>
    <row r="668" spans="1:18" s="315" customFormat="1" x14ac:dyDescent="0.25">
      <c r="A668" s="341"/>
      <c r="B668" s="336" t="s">
        <v>19</v>
      </c>
      <c r="C668" s="336" t="s">
        <v>288</v>
      </c>
      <c r="D668" s="336" t="s">
        <v>288</v>
      </c>
      <c r="E668" s="337">
        <v>100</v>
      </c>
      <c r="F668" s="338">
        <v>6435.0658300000005</v>
      </c>
      <c r="G668" s="339">
        <v>2944.1112799999996</v>
      </c>
      <c r="H668" s="339">
        <v>9379.1771099999987</v>
      </c>
      <c r="I668" s="339">
        <v>37914.891280000003</v>
      </c>
      <c r="J668" s="339">
        <v>9205.4413199999999</v>
      </c>
      <c r="K668" s="339">
        <v>47120.332600000002</v>
      </c>
      <c r="L668" s="339">
        <v>43095.145859999997</v>
      </c>
      <c r="M668" s="339">
        <v>11350.27477</v>
      </c>
      <c r="N668" s="339">
        <v>54445.420630000001</v>
      </c>
      <c r="O668" s="339">
        <v>110944.93034000001</v>
      </c>
      <c r="P668" s="339">
        <v>32675.735760000003</v>
      </c>
      <c r="Q668" s="339">
        <v>418.1651</v>
      </c>
      <c r="R668" s="340">
        <v>33093.900860000002</v>
      </c>
    </row>
    <row r="669" spans="1:18" s="315" customFormat="1" x14ac:dyDescent="0.25">
      <c r="A669" s="341"/>
      <c r="B669" s="341"/>
      <c r="C669" s="336" t="s">
        <v>290</v>
      </c>
      <c r="D669" s="336" t="s">
        <v>19</v>
      </c>
      <c r="E669" s="337">
        <v>401</v>
      </c>
      <c r="F669" s="338">
        <v>17263.267170000003</v>
      </c>
      <c r="G669" s="339">
        <v>2629.3177299999998</v>
      </c>
      <c r="H669" s="339">
        <v>19892.584899999998</v>
      </c>
      <c r="I669" s="339">
        <v>51772.463020000003</v>
      </c>
      <c r="J669" s="339">
        <v>7399.8902800000005</v>
      </c>
      <c r="K669" s="339">
        <v>59172.353299999995</v>
      </c>
      <c r="L669" s="339">
        <v>44951.846389999999</v>
      </c>
      <c r="M669" s="339">
        <v>8390.8837400000011</v>
      </c>
      <c r="N669" s="339">
        <v>53342.730130000004</v>
      </c>
      <c r="O669" s="339">
        <v>132407.66832999999</v>
      </c>
      <c r="P669" s="339">
        <v>56801.209499999997</v>
      </c>
      <c r="Q669" s="339">
        <v>247.16764999999998</v>
      </c>
      <c r="R669" s="340">
        <v>57048.37715</v>
      </c>
    </row>
    <row r="670" spans="1:18" s="315" customFormat="1" x14ac:dyDescent="0.25">
      <c r="A670" s="341"/>
      <c r="B670" s="336" t="s">
        <v>20</v>
      </c>
      <c r="C670" s="336" t="s">
        <v>20</v>
      </c>
      <c r="D670" s="336" t="s">
        <v>328</v>
      </c>
      <c r="E670" s="337">
        <v>80</v>
      </c>
      <c r="F670" s="338">
        <v>13145.550279999999</v>
      </c>
      <c r="G670" s="339">
        <v>1489.3088700000001</v>
      </c>
      <c r="H670" s="339">
        <v>14634.85915</v>
      </c>
      <c r="I670" s="339">
        <v>17024.472839999999</v>
      </c>
      <c r="J670" s="339">
        <v>1455.9513300000001</v>
      </c>
      <c r="K670" s="339">
        <v>18480.424170000002</v>
      </c>
      <c r="L670" s="339">
        <v>16694.537349999999</v>
      </c>
      <c r="M670" s="339">
        <v>3336.1211600000001</v>
      </c>
      <c r="N670" s="339">
        <v>20030.658510000001</v>
      </c>
      <c r="O670" s="339">
        <v>53145.941829999996</v>
      </c>
      <c r="P670" s="339">
        <v>23542.803540000001</v>
      </c>
      <c r="Q670" s="339">
        <v>4323.4666500000003</v>
      </c>
      <c r="R670" s="340">
        <v>27866.270190000003</v>
      </c>
    </row>
    <row r="671" spans="1:18" s="315" customFormat="1" x14ac:dyDescent="0.25">
      <c r="A671" s="341"/>
      <c r="B671" s="336" t="s">
        <v>21</v>
      </c>
      <c r="C671" s="336" t="s">
        <v>296</v>
      </c>
      <c r="D671" s="336" t="s">
        <v>296</v>
      </c>
      <c r="E671" s="337">
        <v>447</v>
      </c>
      <c r="F671" s="338">
        <v>2151.2727300000001</v>
      </c>
      <c r="G671" s="339">
        <v>5242.7298000000001</v>
      </c>
      <c r="H671" s="339">
        <v>7394.0025300000007</v>
      </c>
      <c r="I671" s="339">
        <v>14636.49638</v>
      </c>
      <c r="J671" s="339">
        <v>1156.9250300000001</v>
      </c>
      <c r="K671" s="339">
        <v>15793.421410000001</v>
      </c>
      <c r="L671" s="339">
        <v>15714.656560000001</v>
      </c>
      <c r="M671" s="339">
        <v>1895.87122</v>
      </c>
      <c r="N671" s="339">
        <v>17610.52778</v>
      </c>
      <c r="O671" s="339">
        <v>40797.951719999997</v>
      </c>
      <c r="P671" s="339">
        <v>23762.08065</v>
      </c>
      <c r="Q671" s="339">
        <v>69.047300000000007</v>
      </c>
      <c r="R671" s="340">
        <v>23831.127949999998</v>
      </c>
    </row>
    <row r="672" spans="1:18" s="315" customFormat="1" x14ac:dyDescent="0.25">
      <c r="A672" s="341"/>
      <c r="B672" s="341"/>
      <c r="C672" s="336" t="s">
        <v>21</v>
      </c>
      <c r="D672" s="336" t="s">
        <v>21</v>
      </c>
      <c r="E672" s="337">
        <v>9</v>
      </c>
      <c r="F672" s="338">
        <v>51278.401119999995</v>
      </c>
      <c r="G672" s="339">
        <v>24299.320079999998</v>
      </c>
      <c r="H672" s="339">
        <v>75577.7212</v>
      </c>
      <c r="I672" s="339">
        <v>70764.014569999999</v>
      </c>
      <c r="J672" s="339">
        <v>32427.486219999999</v>
      </c>
      <c r="K672" s="339">
        <v>103191.50079000001</v>
      </c>
      <c r="L672" s="339">
        <v>34483.684340000007</v>
      </c>
      <c r="M672" s="339">
        <v>21865.36133</v>
      </c>
      <c r="N672" s="339">
        <v>56349.04567</v>
      </c>
      <c r="O672" s="339">
        <v>235118.26765999998</v>
      </c>
      <c r="P672" s="339">
        <v>434928.55471</v>
      </c>
      <c r="Q672" s="339">
        <v>28617.378210000003</v>
      </c>
      <c r="R672" s="340">
        <v>463545.93291999999</v>
      </c>
    </row>
    <row r="673" spans="1:18" s="315" customFormat="1" x14ac:dyDescent="0.25">
      <c r="A673" s="341"/>
      <c r="B673" s="341"/>
      <c r="C673" s="341"/>
      <c r="D673" s="341"/>
      <c r="E673" s="342">
        <v>493</v>
      </c>
      <c r="F673" s="343">
        <v>715.48221000000001</v>
      </c>
      <c r="G673" s="344">
        <v>340.32655</v>
      </c>
      <c r="H673" s="344">
        <v>1055.8087600000001</v>
      </c>
      <c r="I673" s="344">
        <v>21601.410530000001</v>
      </c>
      <c r="J673" s="344">
        <v>5833.9251599999998</v>
      </c>
      <c r="K673" s="344">
        <v>27435.33569</v>
      </c>
      <c r="L673" s="344">
        <v>14470.713949999999</v>
      </c>
      <c r="M673" s="344">
        <v>2340.6314500000003</v>
      </c>
      <c r="N673" s="344">
        <v>16811.345399999998</v>
      </c>
      <c r="O673" s="344">
        <v>45302.489849999998</v>
      </c>
      <c r="P673" s="344">
        <v>42056.892670000001</v>
      </c>
      <c r="Q673" s="344">
        <v>386.44621999999998</v>
      </c>
      <c r="R673" s="345">
        <v>42443.338889999999</v>
      </c>
    </row>
    <row r="674" spans="1:18" s="315" customFormat="1" x14ac:dyDescent="0.25">
      <c r="A674" s="341"/>
      <c r="B674" s="341"/>
      <c r="C674" s="341"/>
      <c r="D674" s="341"/>
      <c r="E674" s="342">
        <v>553</v>
      </c>
      <c r="F674" s="343">
        <v>1246.4232</v>
      </c>
      <c r="G674" s="344">
        <v>91.027500000000003</v>
      </c>
      <c r="H674" s="344">
        <v>1337.4506999999999</v>
      </c>
      <c r="I674" s="344">
        <v>28928.45868</v>
      </c>
      <c r="J674" s="344">
        <v>6950.82485</v>
      </c>
      <c r="K674" s="344">
        <v>35879.283530000001</v>
      </c>
      <c r="L674" s="344">
        <v>12887.098550000001</v>
      </c>
      <c r="M674" s="344">
        <v>6271.0320000000002</v>
      </c>
      <c r="N674" s="344">
        <v>19158.130550000002</v>
      </c>
      <c r="O674" s="344">
        <v>56374.864780000004</v>
      </c>
      <c r="P674" s="344">
        <v>37673.69889</v>
      </c>
      <c r="Q674" s="344">
        <v>5388.7794800000001</v>
      </c>
      <c r="R674" s="345">
        <v>43062.478369999997</v>
      </c>
    </row>
    <row r="675" spans="1:18" s="315" customFormat="1" x14ac:dyDescent="0.25">
      <c r="A675" s="341"/>
      <c r="B675" s="341"/>
      <c r="C675" s="336" t="s">
        <v>300</v>
      </c>
      <c r="D675" s="336" t="s">
        <v>300</v>
      </c>
      <c r="E675" s="337">
        <v>373</v>
      </c>
      <c r="F675" s="338">
        <v>9107.0572300000003</v>
      </c>
      <c r="G675" s="339">
        <v>4026.7932299999998</v>
      </c>
      <c r="H675" s="339">
        <v>13133.850460000001</v>
      </c>
      <c r="I675" s="339">
        <v>26908.528579999998</v>
      </c>
      <c r="J675" s="339">
        <v>6266.4144699999997</v>
      </c>
      <c r="K675" s="339">
        <v>33174.943050000002</v>
      </c>
      <c r="L675" s="339">
        <v>13047.716920000001</v>
      </c>
      <c r="M675" s="339">
        <v>2572.1193399999997</v>
      </c>
      <c r="N675" s="339">
        <v>15619.83626</v>
      </c>
      <c r="O675" s="339">
        <v>61928.629770000007</v>
      </c>
      <c r="P675" s="339">
        <v>80767.595220000003</v>
      </c>
      <c r="Q675" s="339">
        <v>1986.8459599999999</v>
      </c>
      <c r="R675" s="340">
        <v>82754.441180000009</v>
      </c>
    </row>
    <row r="676" spans="1:18" s="315" customFormat="1" x14ac:dyDescent="0.25">
      <c r="A676" s="341"/>
      <c r="B676" s="341"/>
      <c r="C676" s="336" t="s">
        <v>301</v>
      </c>
      <c r="D676" s="336" t="s">
        <v>302</v>
      </c>
      <c r="E676" s="337">
        <v>13</v>
      </c>
      <c r="F676" s="338">
        <v>6417.4071299999996</v>
      </c>
      <c r="G676" s="339">
        <v>15394.93835</v>
      </c>
      <c r="H676" s="339">
        <v>21812.34548</v>
      </c>
      <c r="I676" s="339">
        <v>43457.707170000001</v>
      </c>
      <c r="J676" s="339">
        <v>8278.6280399999996</v>
      </c>
      <c r="K676" s="339">
        <v>51736.335209999997</v>
      </c>
      <c r="L676" s="339">
        <v>42594.990859999998</v>
      </c>
      <c r="M676" s="339">
        <v>14598.54441</v>
      </c>
      <c r="N676" s="339">
        <v>57193.53527</v>
      </c>
      <c r="O676" s="339">
        <v>130742.21595999999</v>
      </c>
      <c r="P676" s="339">
        <v>34743.86853</v>
      </c>
      <c r="Q676" s="339">
        <v>828.42885999999999</v>
      </c>
      <c r="R676" s="340">
        <v>35572.29739</v>
      </c>
    </row>
    <row r="677" spans="1:18" s="315" customFormat="1" x14ac:dyDescent="0.25">
      <c r="A677" s="341"/>
      <c r="B677" s="336" t="s">
        <v>22</v>
      </c>
      <c r="C677" s="336" t="s">
        <v>22</v>
      </c>
      <c r="D677" s="336" t="s">
        <v>22</v>
      </c>
      <c r="E677" s="337">
        <v>102</v>
      </c>
      <c r="F677" s="338">
        <v>41626.663619999999</v>
      </c>
      <c r="G677" s="339">
        <v>3068.4514800000002</v>
      </c>
      <c r="H677" s="339">
        <v>44695.115100000003</v>
      </c>
      <c r="I677" s="339">
        <v>49899.911869999996</v>
      </c>
      <c r="J677" s="339">
        <v>9947.6074499999995</v>
      </c>
      <c r="K677" s="339">
        <v>59847.519319999999</v>
      </c>
      <c r="L677" s="339">
        <v>29168.67959</v>
      </c>
      <c r="M677" s="339">
        <v>8643.8508099999999</v>
      </c>
      <c r="N677" s="339">
        <v>37812.530399999996</v>
      </c>
      <c r="O677" s="339">
        <v>142355.16482000001</v>
      </c>
      <c r="P677" s="339">
        <v>96106.580199999997</v>
      </c>
      <c r="Q677" s="339">
        <v>638.32139000000006</v>
      </c>
      <c r="R677" s="340">
        <v>96744.901590000009</v>
      </c>
    </row>
    <row r="678" spans="1:18" s="315" customFormat="1" x14ac:dyDescent="0.25">
      <c r="A678" s="341"/>
      <c r="B678" s="341"/>
      <c r="C678" s="336" t="s">
        <v>303</v>
      </c>
      <c r="D678" s="336" t="s">
        <v>304</v>
      </c>
      <c r="E678" s="337">
        <v>487</v>
      </c>
      <c r="F678" s="338">
        <v>2166.51928</v>
      </c>
      <c r="G678" s="339">
        <v>503.84015000000005</v>
      </c>
      <c r="H678" s="339">
        <v>2670.35943</v>
      </c>
      <c r="I678" s="339">
        <v>33613.560600000004</v>
      </c>
      <c r="J678" s="339">
        <v>6656.5967000000001</v>
      </c>
      <c r="K678" s="339">
        <v>40270.157299999999</v>
      </c>
      <c r="L678" s="339">
        <v>16113.59114</v>
      </c>
      <c r="M678" s="339">
        <v>2542.7903099999999</v>
      </c>
      <c r="N678" s="339">
        <v>18656.381450000001</v>
      </c>
      <c r="O678" s="339">
        <v>61596.898179999997</v>
      </c>
      <c r="P678" s="339">
        <v>19795.233660000002</v>
      </c>
      <c r="Q678" s="339">
        <v>244.48400000000001</v>
      </c>
      <c r="R678" s="340">
        <v>20039.717659999998</v>
      </c>
    </row>
    <row r="679" spans="1:18" s="315" customFormat="1" x14ac:dyDescent="0.25">
      <c r="A679" s="341"/>
      <c r="B679" s="341"/>
      <c r="C679" s="341"/>
      <c r="D679" s="341"/>
      <c r="E679" s="342">
        <v>278</v>
      </c>
      <c r="F679" s="343">
        <v>31441.65612</v>
      </c>
      <c r="G679" s="344">
        <v>14633.34326</v>
      </c>
      <c r="H679" s="344">
        <v>46074.999380000001</v>
      </c>
      <c r="I679" s="344">
        <v>46536.411119999997</v>
      </c>
      <c r="J679" s="344">
        <v>6731.7151900000008</v>
      </c>
      <c r="K679" s="344">
        <v>53268.12631</v>
      </c>
      <c r="L679" s="344">
        <v>25533.06063</v>
      </c>
      <c r="M679" s="344">
        <v>5260.1376200000004</v>
      </c>
      <c r="N679" s="344">
        <v>30793.198250000001</v>
      </c>
      <c r="O679" s="344">
        <v>130136.32394</v>
      </c>
      <c r="P679" s="344">
        <v>169023.52880999999</v>
      </c>
      <c r="Q679" s="344">
        <v>7220.1227900000004</v>
      </c>
      <c r="R679" s="345">
        <v>176243.65159999998</v>
      </c>
    </row>
    <row r="680" spans="1:18" s="315" customFormat="1" x14ac:dyDescent="0.25">
      <c r="A680" s="341"/>
      <c r="B680" s="336" t="s">
        <v>305</v>
      </c>
      <c r="C680" s="336" t="s">
        <v>308</v>
      </c>
      <c r="D680" s="336" t="s">
        <v>308</v>
      </c>
      <c r="E680" s="337">
        <v>419</v>
      </c>
      <c r="F680" s="338">
        <v>26776.87643</v>
      </c>
      <c r="G680" s="339">
        <v>397.74652000000003</v>
      </c>
      <c r="H680" s="339">
        <v>27174.622950000001</v>
      </c>
      <c r="I680" s="339">
        <v>14527.337609999999</v>
      </c>
      <c r="J680" s="339">
        <v>2589.3858999999998</v>
      </c>
      <c r="K680" s="339">
        <v>17116.723510000003</v>
      </c>
      <c r="L680" s="339">
        <v>5551.2196399999993</v>
      </c>
      <c r="M680" s="339">
        <v>3957.62835</v>
      </c>
      <c r="N680" s="339">
        <v>9508.8479900000002</v>
      </c>
      <c r="O680" s="339">
        <v>53800.194450000003</v>
      </c>
      <c r="P680" s="339">
        <v>30176.718579999997</v>
      </c>
      <c r="Q680" s="339">
        <v>229.17805999999999</v>
      </c>
      <c r="R680" s="340">
        <v>30405.896639999999</v>
      </c>
    </row>
    <row r="681" spans="1:18" s="315" customFormat="1" x14ac:dyDescent="0.25">
      <c r="A681" s="341"/>
      <c r="B681" s="341"/>
      <c r="C681" s="336" t="s">
        <v>305</v>
      </c>
      <c r="D681" s="336" t="s">
        <v>311</v>
      </c>
      <c r="E681" s="337">
        <v>45</v>
      </c>
      <c r="F681" s="338">
        <v>45764.799189999998</v>
      </c>
      <c r="G681" s="339">
        <v>1394.9831299999998</v>
      </c>
      <c r="H681" s="339">
        <v>47159.782319999998</v>
      </c>
      <c r="I681" s="339">
        <v>41167.283020000003</v>
      </c>
      <c r="J681" s="339">
        <v>10289.03334</v>
      </c>
      <c r="K681" s="339">
        <v>51456.316359999997</v>
      </c>
      <c r="L681" s="339">
        <v>18117.83396</v>
      </c>
      <c r="M681" s="339">
        <v>10357.306119999999</v>
      </c>
      <c r="N681" s="339">
        <v>28475.140079999997</v>
      </c>
      <c r="O681" s="339">
        <v>127091.23876000001</v>
      </c>
      <c r="P681" s="339">
        <v>234770.69446999999</v>
      </c>
      <c r="Q681" s="339">
        <v>4820.2456700000002</v>
      </c>
      <c r="R681" s="340">
        <v>239590.94013999999</v>
      </c>
    </row>
    <row r="682" spans="1:18" s="315" customFormat="1" x14ac:dyDescent="0.25">
      <c r="A682" s="341"/>
      <c r="B682" s="336" t="s">
        <v>24</v>
      </c>
      <c r="C682" s="336" t="s">
        <v>24</v>
      </c>
      <c r="D682" s="336" t="s">
        <v>24</v>
      </c>
      <c r="E682" s="337">
        <v>101</v>
      </c>
      <c r="F682" s="338">
        <v>40212.872880000003</v>
      </c>
      <c r="G682" s="339">
        <v>6727.9500599999992</v>
      </c>
      <c r="H682" s="339">
        <v>46940.822939999998</v>
      </c>
      <c r="I682" s="339">
        <v>78334.715530000001</v>
      </c>
      <c r="J682" s="339">
        <v>56323.158340000002</v>
      </c>
      <c r="K682" s="339">
        <v>134657.87387000001</v>
      </c>
      <c r="L682" s="339">
        <v>78847.0389</v>
      </c>
      <c r="M682" s="339">
        <v>25000.576390000002</v>
      </c>
      <c r="N682" s="339">
        <v>103847.61529</v>
      </c>
      <c r="O682" s="339">
        <v>285446.31210000004</v>
      </c>
      <c r="P682" s="339">
        <v>178955.06796000001</v>
      </c>
      <c r="Q682" s="339">
        <v>27624.218069999999</v>
      </c>
      <c r="R682" s="340">
        <v>206579.28602999999</v>
      </c>
    </row>
    <row r="683" spans="1:18" s="315" customFormat="1" x14ac:dyDescent="0.25">
      <c r="A683" s="341"/>
      <c r="B683" s="341"/>
      <c r="C683" s="341"/>
      <c r="D683" s="341"/>
      <c r="E683" s="342">
        <v>485</v>
      </c>
      <c r="F683" s="343">
        <v>53.763179999999998</v>
      </c>
      <c r="G683" s="344">
        <v>8.6593199999999992</v>
      </c>
      <c r="H683" s="344">
        <v>62.422499999999999</v>
      </c>
      <c r="I683" s="344">
        <v>9396.1235500000003</v>
      </c>
      <c r="J683" s="344">
        <v>4007.4242200000003</v>
      </c>
      <c r="K683" s="344">
        <v>13403.547769999999</v>
      </c>
      <c r="L683" s="344">
        <v>10655.552159999999</v>
      </c>
      <c r="M683" s="344">
        <v>2515.4264800000001</v>
      </c>
      <c r="N683" s="344">
        <v>13170.978640000001</v>
      </c>
      <c r="O683" s="344">
        <v>26636.948909999999</v>
      </c>
      <c r="P683" s="344">
        <v>6562.2723800000003</v>
      </c>
      <c r="Q683" s="344">
        <v>273.41639000000004</v>
      </c>
      <c r="R683" s="345">
        <v>6835.6887699999997</v>
      </c>
    </row>
    <row r="684" spans="1:18" s="315" customFormat="1" x14ac:dyDescent="0.25">
      <c r="A684" s="341"/>
      <c r="B684" s="336" t="s">
        <v>25</v>
      </c>
      <c r="C684" s="336" t="s">
        <v>25</v>
      </c>
      <c r="D684" s="336" t="s">
        <v>25</v>
      </c>
      <c r="E684" s="337">
        <v>372</v>
      </c>
      <c r="F684" s="338">
        <v>5830.99899</v>
      </c>
      <c r="G684" s="339">
        <v>2393.6875099999997</v>
      </c>
      <c r="H684" s="339">
        <v>8224.6864999999998</v>
      </c>
      <c r="I684" s="339">
        <v>18721.84923</v>
      </c>
      <c r="J684" s="339">
        <v>3490.2766900000001</v>
      </c>
      <c r="K684" s="339">
        <v>22212.125920000002</v>
      </c>
      <c r="L684" s="339">
        <v>12432.516460000001</v>
      </c>
      <c r="M684" s="339">
        <v>2526.0585699999997</v>
      </c>
      <c r="N684" s="339">
        <v>14958.57503</v>
      </c>
      <c r="O684" s="339">
        <v>45395.387450000002</v>
      </c>
      <c r="P684" s="339">
        <v>62172.553240000001</v>
      </c>
      <c r="Q684" s="339">
        <v>1207.74452</v>
      </c>
      <c r="R684" s="340">
        <v>63380.297760000001</v>
      </c>
    </row>
    <row r="685" spans="1:18" s="315" customFormat="1" x14ac:dyDescent="0.25">
      <c r="A685" s="341"/>
      <c r="B685" s="336" t="s">
        <v>26</v>
      </c>
      <c r="C685" s="336" t="s">
        <v>314</v>
      </c>
      <c r="D685" s="336" t="s">
        <v>315</v>
      </c>
      <c r="E685" s="337">
        <v>569</v>
      </c>
      <c r="F685" s="338">
        <v>0</v>
      </c>
      <c r="G685" s="339">
        <v>0</v>
      </c>
      <c r="H685" s="339">
        <v>0</v>
      </c>
      <c r="I685" s="339">
        <v>150.36987999999999</v>
      </c>
      <c r="J685" s="339">
        <v>10.294729999999999</v>
      </c>
      <c r="K685" s="339">
        <v>160.66460999999998</v>
      </c>
      <c r="L685" s="339">
        <v>74.887609999999995</v>
      </c>
      <c r="M685" s="339">
        <v>71.621479999999991</v>
      </c>
      <c r="N685" s="339">
        <v>146.50908999999999</v>
      </c>
      <c r="O685" s="339">
        <v>307.1737</v>
      </c>
      <c r="P685" s="339">
        <v>936.71119999999996</v>
      </c>
      <c r="Q685" s="339">
        <v>44.254940000000005</v>
      </c>
      <c r="R685" s="340">
        <v>980.96614</v>
      </c>
    </row>
    <row r="686" spans="1:18" s="315" customFormat="1" x14ac:dyDescent="0.25">
      <c r="A686" s="341"/>
      <c r="B686" s="341"/>
      <c r="C686" s="341"/>
      <c r="D686" s="336" t="s">
        <v>316</v>
      </c>
      <c r="E686" s="337">
        <v>49</v>
      </c>
      <c r="F686" s="338">
        <v>28242.169730000001</v>
      </c>
      <c r="G686" s="339">
        <v>4329.5320199999996</v>
      </c>
      <c r="H686" s="339">
        <v>32571.70175</v>
      </c>
      <c r="I686" s="339">
        <v>41029.874200000006</v>
      </c>
      <c r="J686" s="339">
        <v>8656.3027200000015</v>
      </c>
      <c r="K686" s="339">
        <v>49686.176920000005</v>
      </c>
      <c r="L686" s="339">
        <v>28657.567709999999</v>
      </c>
      <c r="M686" s="339">
        <v>3758.0783799999999</v>
      </c>
      <c r="N686" s="339">
        <v>32415.646089999998</v>
      </c>
      <c r="O686" s="339">
        <v>114673.52476</v>
      </c>
      <c r="P686" s="339">
        <v>137808.13469000001</v>
      </c>
      <c r="Q686" s="339">
        <v>1425.1540400000001</v>
      </c>
      <c r="R686" s="340">
        <v>139233.28873</v>
      </c>
    </row>
    <row r="687" spans="1:18" s="315" customFormat="1" x14ac:dyDescent="0.25">
      <c r="A687" s="336" t="s">
        <v>329</v>
      </c>
      <c r="B687" s="336" t="s">
        <v>2</v>
      </c>
      <c r="C687" s="336" t="s">
        <v>196</v>
      </c>
      <c r="D687" s="336" t="s">
        <v>196</v>
      </c>
      <c r="E687" s="337">
        <v>398</v>
      </c>
      <c r="F687" s="338">
        <v>0</v>
      </c>
      <c r="G687" s="339">
        <v>0</v>
      </c>
      <c r="H687" s="339">
        <v>0</v>
      </c>
      <c r="I687" s="339">
        <v>2898.0423300000002</v>
      </c>
      <c r="J687" s="339">
        <v>23.812159999999999</v>
      </c>
      <c r="K687" s="339">
        <v>2921.8544900000002</v>
      </c>
      <c r="L687" s="339">
        <v>1780.5690099999999</v>
      </c>
      <c r="M687" s="339">
        <v>0</v>
      </c>
      <c r="N687" s="339">
        <v>1780.5690099999999</v>
      </c>
      <c r="O687" s="339">
        <v>4702.4234999999999</v>
      </c>
      <c r="P687" s="339">
        <v>34142.032890000002</v>
      </c>
      <c r="Q687" s="339">
        <v>0</v>
      </c>
      <c r="R687" s="340">
        <v>34142.032890000002</v>
      </c>
    </row>
    <row r="688" spans="1:18" s="315" customFormat="1" x14ac:dyDescent="0.25">
      <c r="A688" s="341"/>
      <c r="B688" s="341"/>
      <c r="C688" s="336" t="s">
        <v>197</v>
      </c>
      <c r="D688" s="336" t="s">
        <v>197</v>
      </c>
      <c r="E688" s="337">
        <v>371</v>
      </c>
      <c r="F688" s="338">
        <v>0.66339999999999999</v>
      </c>
      <c r="G688" s="339">
        <v>0</v>
      </c>
      <c r="H688" s="339">
        <v>0.66339999999999999</v>
      </c>
      <c r="I688" s="339">
        <v>4805.9195499999996</v>
      </c>
      <c r="J688" s="339">
        <v>74.710350000000005</v>
      </c>
      <c r="K688" s="339">
        <v>4880.6299000000008</v>
      </c>
      <c r="L688" s="339">
        <v>4296.8472400000001</v>
      </c>
      <c r="M688" s="339">
        <v>0</v>
      </c>
      <c r="N688" s="339">
        <v>4296.8472400000001</v>
      </c>
      <c r="O688" s="339">
        <v>9178.1405399999985</v>
      </c>
      <c r="P688" s="339">
        <v>51937.411639999998</v>
      </c>
      <c r="Q688" s="339">
        <v>0</v>
      </c>
      <c r="R688" s="340">
        <v>51937.411639999998</v>
      </c>
    </row>
    <row r="689" spans="1:18" s="315" customFormat="1" x14ac:dyDescent="0.25">
      <c r="A689" s="341"/>
      <c r="B689" s="341"/>
      <c r="C689" s="336" t="s">
        <v>198</v>
      </c>
      <c r="D689" s="336" t="s">
        <v>199</v>
      </c>
      <c r="E689" s="337">
        <v>362</v>
      </c>
      <c r="F689" s="338">
        <v>0.18693000000000001</v>
      </c>
      <c r="G689" s="339">
        <v>0</v>
      </c>
      <c r="H689" s="339">
        <v>0.18693000000000001</v>
      </c>
      <c r="I689" s="339">
        <v>3619.55467</v>
      </c>
      <c r="J689" s="339">
        <v>57.599260000000001</v>
      </c>
      <c r="K689" s="339">
        <v>3677.1539299999999</v>
      </c>
      <c r="L689" s="339">
        <v>1784.9266</v>
      </c>
      <c r="M689" s="339">
        <v>0</v>
      </c>
      <c r="N689" s="339">
        <v>1784.9266</v>
      </c>
      <c r="O689" s="339">
        <v>5462.26746</v>
      </c>
      <c r="P689" s="339">
        <v>39125.919780000004</v>
      </c>
      <c r="Q689" s="339">
        <v>0</v>
      </c>
      <c r="R689" s="340">
        <v>39125.919780000004</v>
      </c>
    </row>
    <row r="690" spans="1:18" s="315" customFormat="1" x14ac:dyDescent="0.25">
      <c r="A690" s="341"/>
      <c r="B690" s="341"/>
      <c r="C690" s="336" t="s">
        <v>330</v>
      </c>
      <c r="D690" s="336" t="s">
        <v>331</v>
      </c>
      <c r="E690" s="337">
        <v>385</v>
      </c>
      <c r="F690" s="338">
        <v>0</v>
      </c>
      <c r="G690" s="339">
        <v>0</v>
      </c>
      <c r="H690" s="339">
        <v>0</v>
      </c>
      <c r="I690" s="339">
        <v>1056.6199299999998</v>
      </c>
      <c r="J690" s="339">
        <v>37.252989999999997</v>
      </c>
      <c r="K690" s="339">
        <v>1093.87292</v>
      </c>
      <c r="L690" s="339">
        <v>935.32535999999993</v>
      </c>
      <c r="M690" s="339">
        <v>0</v>
      </c>
      <c r="N690" s="339">
        <v>935.32535999999993</v>
      </c>
      <c r="O690" s="339">
        <v>2029.1982800000001</v>
      </c>
      <c r="P690" s="339">
        <v>19781.545190000001</v>
      </c>
      <c r="Q690" s="339">
        <v>0</v>
      </c>
      <c r="R690" s="340">
        <v>19781.545190000001</v>
      </c>
    </row>
    <row r="691" spans="1:18" s="315" customFormat="1" x14ac:dyDescent="0.25">
      <c r="A691" s="341"/>
      <c r="B691" s="336" t="s">
        <v>3</v>
      </c>
      <c r="C691" s="336" t="s">
        <v>200</v>
      </c>
      <c r="D691" s="336" t="s">
        <v>200</v>
      </c>
      <c r="E691" s="337">
        <v>152</v>
      </c>
      <c r="F691" s="338">
        <v>0.61899999999999999</v>
      </c>
      <c r="G691" s="339">
        <v>0</v>
      </c>
      <c r="H691" s="339">
        <v>0.61899999999999999</v>
      </c>
      <c r="I691" s="339">
        <v>5605.4070099999999</v>
      </c>
      <c r="J691" s="339">
        <v>150.22178</v>
      </c>
      <c r="K691" s="339">
        <v>5755.6287899999998</v>
      </c>
      <c r="L691" s="339">
        <v>5454.0271199999997</v>
      </c>
      <c r="M691" s="339">
        <v>0</v>
      </c>
      <c r="N691" s="339">
        <v>5454.0271199999997</v>
      </c>
      <c r="O691" s="339">
        <v>11210.27491</v>
      </c>
      <c r="P691" s="339">
        <v>34857.002979999997</v>
      </c>
      <c r="Q691" s="339">
        <v>0</v>
      </c>
      <c r="R691" s="340">
        <v>34857.002979999997</v>
      </c>
    </row>
    <row r="692" spans="1:18" s="315" customFormat="1" x14ac:dyDescent="0.25">
      <c r="A692" s="341"/>
      <c r="B692" s="341"/>
      <c r="C692" s="336" t="s">
        <v>201</v>
      </c>
      <c r="D692" s="336" t="s">
        <v>201</v>
      </c>
      <c r="E692" s="337">
        <v>68</v>
      </c>
      <c r="F692" s="338">
        <v>5.8009999999999999E-2</v>
      </c>
      <c r="G692" s="339">
        <v>0</v>
      </c>
      <c r="H692" s="339">
        <v>5.8009999999999999E-2</v>
      </c>
      <c r="I692" s="339">
        <v>14762.89487</v>
      </c>
      <c r="J692" s="339">
        <v>865.79939000000002</v>
      </c>
      <c r="K692" s="339">
        <v>15628.69426</v>
      </c>
      <c r="L692" s="339">
        <v>38246.91749</v>
      </c>
      <c r="M692" s="339">
        <v>380.47136999999998</v>
      </c>
      <c r="N692" s="339">
        <v>38627.388859999999</v>
      </c>
      <c r="O692" s="339">
        <v>54256.141130000004</v>
      </c>
      <c r="P692" s="339">
        <v>104115.60019</v>
      </c>
      <c r="Q692" s="339">
        <v>0</v>
      </c>
      <c r="R692" s="340">
        <v>104115.60019</v>
      </c>
    </row>
    <row r="693" spans="1:18" s="315" customFormat="1" x14ac:dyDescent="0.25">
      <c r="A693" s="341"/>
      <c r="B693" s="341"/>
      <c r="C693" s="341"/>
      <c r="D693" s="341"/>
      <c r="E693" s="342">
        <v>141</v>
      </c>
      <c r="F693" s="343">
        <v>0.24181</v>
      </c>
      <c r="G693" s="344">
        <v>0.31508999999999998</v>
      </c>
      <c r="H693" s="344">
        <v>0.55689999999999995</v>
      </c>
      <c r="I693" s="344">
        <v>14232.56414</v>
      </c>
      <c r="J693" s="344">
        <v>701.75956999999994</v>
      </c>
      <c r="K693" s="344">
        <v>14934.323710000001</v>
      </c>
      <c r="L693" s="344">
        <v>28845.3436</v>
      </c>
      <c r="M693" s="344">
        <v>94.793149999999997</v>
      </c>
      <c r="N693" s="344">
        <v>28940.136750000001</v>
      </c>
      <c r="O693" s="344">
        <v>43875.017359999998</v>
      </c>
      <c r="P693" s="344">
        <v>101087.37157999999</v>
      </c>
      <c r="Q693" s="344">
        <v>0</v>
      </c>
      <c r="R693" s="345">
        <v>101087.37157999999</v>
      </c>
    </row>
    <row r="694" spans="1:18" s="315" customFormat="1" x14ac:dyDescent="0.25">
      <c r="A694" s="341"/>
      <c r="B694" s="341"/>
      <c r="C694" s="336" t="s">
        <v>332</v>
      </c>
      <c r="D694" s="336" t="s">
        <v>332</v>
      </c>
      <c r="E694" s="337">
        <v>253</v>
      </c>
      <c r="F694" s="338">
        <v>0.13763</v>
      </c>
      <c r="G694" s="339">
        <v>0</v>
      </c>
      <c r="H694" s="339">
        <v>0.13763</v>
      </c>
      <c r="I694" s="339">
        <v>6675.2629200000001</v>
      </c>
      <c r="J694" s="339">
        <v>727.87222999999994</v>
      </c>
      <c r="K694" s="339">
        <v>7403.1351500000001</v>
      </c>
      <c r="L694" s="339">
        <v>3374.0109300000004</v>
      </c>
      <c r="M694" s="339">
        <v>212.81513000000001</v>
      </c>
      <c r="N694" s="339">
        <v>3586.8260599999999</v>
      </c>
      <c r="O694" s="339">
        <v>10990.098840000001</v>
      </c>
      <c r="P694" s="339">
        <v>18636.808129999998</v>
      </c>
      <c r="Q694" s="339">
        <v>0</v>
      </c>
      <c r="R694" s="340">
        <v>18636.808129999998</v>
      </c>
    </row>
    <row r="695" spans="1:18" s="315" customFormat="1" x14ac:dyDescent="0.25">
      <c r="A695" s="341"/>
      <c r="B695" s="341"/>
      <c r="C695" s="336" t="s">
        <v>202</v>
      </c>
      <c r="D695" s="336" t="s">
        <v>203</v>
      </c>
      <c r="E695" s="337">
        <v>150</v>
      </c>
      <c r="F695" s="338">
        <v>0</v>
      </c>
      <c r="G695" s="339">
        <v>0</v>
      </c>
      <c r="H695" s="339">
        <v>0</v>
      </c>
      <c r="I695" s="339">
        <v>3588.1327799999999</v>
      </c>
      <c r="J695" s="339">
        <v>97.995399999999989</v>
      </c>
      <c r="K695" s="339">
        <v>3686.1281800000002</v>
      </c>
      <c r="L695" s="339">
        <v>5479.6270199999999</v>
      </c>
      <c r="M695" s="339">
        <v>0</v>
      </c>
      <c r="N695" s="339">
        <v>5479.6270199999999</v>
      </c>
      <c r="O695" s="339">
        <v>9165.7551999999996</v>
      </c>
      <c r="P695" s="339">
        <v>46563.439749999998</v>
      </c>
      <c r="Q695" s="339">
        <v>0</v>
      </c>
      <c r="R695" s="340">
        <v>46563.439749999998</v>
      </c>
    </row>
    <row r="696" spans="1:18" s="315" customFormat="1" x14ac:dyDescent="0.25">
      <c r="A696" s="341"/>
      <c r="B696" s="341"/>
      <c r="C696" s="336" t="s">
        <v>204</v>
      </c>
      <c r="D696" s="336" t="s">
        <v>205</v>
      </c>
      <c r="E696" s="337">
        <v>62</v>
      </c>
      <c r="F696" s="338">
        <v>28.056229999999999</v>
      </c>
      <c r="G696" s="339">
        <v>0</v>
      </c>
      <c r="H696" s="339">
        <v>28.056229999999999</v>
      </c>
      <c r="I696" s="339">
        <v>21795.238269999998</v>
      </c>
      <c r="J696" s="339">
        <v>1483.52865</v>
      </c>
      <c r="K696" s="339">
        <v>23278.766920000002</v>
      </c>
      <c r="L696" s="339">
        <v>47094.884479999993</v>
      </c>
      <c r="M696" s="339">
        <v>1789.1229900000001</v>
      </c>
      <c r="N696" s="339">
        <v>48884.007469999997</v>
      </c>
      <c r="O696" s="339">
        <v>72190.830620000008</v>
      </c>
      <c r="P696" s="339">
        <v>98051.666469999996</v>
      </c>
      <c r="Q696" s="339">
        <v>0</v>
      </c>
      <c r="R696" s="340">
        <v>98051.666469999996</v>
      </c>
    </row>
    <row r="697" spans="1:18" s="315" customFormat="1" x14ac:dyDescent="0.25">
      <c r="A697" s="341"/>
      <c r="B697" s="341"/>
      <c r="C697" s="341"/>
      <c r="D697" s="336" t="s">
        <v>333</v>
      </c>
      <c r="E697" s="337">
        <v>355</v>
      </c>
      <c r="F697" s="338">
        <v>2.8500000000000001E-2</v>
      </c>
      <c r="G697" s="339">
        <v>0</v>
      </c>
      <c r="H697" s="339">
        <v>2.8500000000000001E-2</v>
      </c>
      <c r="I697" s="339">
        <v>7825.57708</v>
      </c>
      <c r="J697" s="339">
        <v>206.09774999999999</v>
      </c>
      <c r="K697" s="339">
        <v>8031.6748299999999</v>
      </c>
      <c r="L697" s="339">
        <v>5729.5294100000001</v>
      </c>
      <c r="M697" s="339">
        <v>6.2745699999999998</v>
      </c>
      <c r="N697" s="339">
        <v>5735.8039800000006</v>
      </c>
      <c r="O697" s="339">
        <v>13767.507310000001</v>
      </c>
      <c r="P697" s="339">
        <v>66747.270759999999</v>
      </c>
      <c r="Q697" s="339">
        <v>0</v>
      </c>
      <c r="R697" s="340">
        <v>66747.270759999999</v>
      </c>
    </row>
    <row r="698" spans="1:18" s="315" customFormat="1" x14ac:dyDescent="0.25">
      <c r="A698" s="341"/>
      <c r="B698" s="341"/>
      <c r="C698" s="341"/>
      <c r="D698" s="336" t="s">
        <v>204</v>
      </c>
      <c r="E698" s="337">
        <v>297</v>
      </c>
      <c r="F698" s="338">
        <v>0</v>
      </c>
      <c r="G698" s="339">
        <v>0</v>
      </c>
      <c r="H698" s="339">
        <v>0</v>
      </c>
      <c r="I698" s="339">
        <v>7018.3530999999994</v>
      </c>
      <c r="J698" s="339">
        <v>26.951460000000001</v>
      </c>
      <c r="K698" s="339">
        <v>7045.3045599999996</v>
      </c>
      <c r="L698" s="339">
        <v>4156.8479100000004</v>
      </c>
      <c r="M698" s="339">
        <v>20.8535</v>
      </c>
      <c r="N698" s="339">
        <v>4177.7014100000006</v>
      </c>
      <c r="O698" s="339">
        <v>11223.00597</v>
      </c>
      <c r="P698" s="339">
        <v>49754.846720000001</v>
      </c>
      <c r="Q698" s="339">
        <v>0</v>
      </c>
      <c r="R698" s="340">
        <v>49754.846720000001</v>
      </c>
    </row>
    <row r="699" spans="1:18" s="315" customFormat="1" x14ac:dyDescent="0.25">
      <c r="A699" s="341"/>
      <c r="B699" s="341"/>
      <c r="C699" s="341"/>
      <c r="D699" s="336" t="s">
        <v>334</v>
      </c>
      <c r="E699" s="337">
        <v>293</v>
      </c>
      <c r="F699" s="338">
        <v>0</v>
      </c>
      <c r="G699" s="339">
        <v>0</v>
      </c>
      <c r="H699" s="339">
        <v>0</v>
      </c>
      <c r="I699" s="339">
        <v>894.44074999999998</v>
      </c>
      <c r="J699" s="339">
        <v>0.10847</v>
      </c>
      <c r="K699" s="339">
        <v>894.54921999999999</v>
      </c>
      <c r="L699" s="339">
        <v>355.08315999999996</v>
      </c>
      <c r="M699" s="339">
        <v>0</v>
      </c>
      <c r="N699" s="339">
        <v>355.08315999999996</v>
      </c>
      <c r="O699" s="339">
        <v>1249.6323799999998</v>
      </c>
      <c r="P699" s="339">
        <v>20483.600989999999</v>
      </c>
      <c r="Q699" s="339">
        <v>0</v>
      </c>
      <c r="R699" s="340">
        <v>20483.600989999999</v>
      </c>
    </row>
    <row r="700" spans="1:18" s="315" customFormat="1" x14ac:dyDescent="0.25">
      <c r="A700" s="341"/>
      <c r="B700" s="341"/>
      <c r="C700" s="336" t="s">
        <v>335</v>
      </c>
      <c r="D700" s="336" t="s">
        <v>335</v>
      </c>
      <c r="E700" s="337">
        <v>216</v>
      </c>
      <c r="F700" s="338">
        <v>0</v>
      </c>
      <c r="G700" s="339">
        <v>0</v>
      </c>
      <c r="H700" s="339">
        <v>0</v>
      </c>
      <c r="I700" s="339">
        <v>4256.47757</v>
      </c>
      <c r="J700" s="339">
        <v>284.14403999999996</v>
      </c>
      <c r="K700" s="339">
        <v>4540.6216100000001</v>
      </c>
      <c r="L700" s="339">
        <v>3972.33772</v>
      </c>
      <c r="M700" s="339">
        <v>0</v>
      </c>
      <c r="N700" s="339">
        <v>3972.33772</v>
      </c>
      <c r="O700" s="339">
        <v>8512.9593299999997</v>
      </c>
      <c r="P700" s="339">
        <v>26450.321809999998</v>
      </c>
      <c r="Q700" s="339">
        <v>0</v>
      </c>
      <c r="R700" s="340">
        <v>26450.321809999998</v>
      </c>
    </row>
    <row r="701" spans="1:18" s="315" customFormat="1" x14ac:dyDescent="0.25">
      <c r="A701" s="341"/>
      <c r="B701" s="341"/>
      <c r="C701" s="341"/>
      <c r="D701" s="336" t="s">
        <v>336</v>
      </c>
      <c r="E701" s="337">
        <v>178</v>
      </c>
      <c r="F701" s="338">
        <v>0</v>
      </c>
      <c r="G701" s="339">
        <v>0</v>
      </c>
      <c r="H701" s="339">
        <v>0</v>
      </c>
      <c r="I701" s="339">
        <v>207.19845999999998</v>
      </c>
      <c r="J701" s="339">
        <v>0.97550000000000003</v>
      </c>
      <c r="K701" s="339">
        <v>208.17395999999999</v>
      </c>
      <c r="L701" s="339">
        <v>176.28667000000002</v>
      </c>
      <c r="M701" s="339">
        <v>0</v>
      </c>
      <c r="N701" s="339">
        <v>176.28667000000002</v>
      </c>
      <c r="O701" s="339">
        <v>384.46062999999998</v>
      </c>
      <c r="P701" s="339">
        <v>5958.1778400000003</v>
      </c>
      <c r="Q701" s="339">
        <v>0</v>
      </c>
      <c r="R701" s="340">
        <v>5958.1778400000003</v>
      </c>
    </row>
    <row r="702" spans="1:18" s="315" customFormat="1" x14ac:dyDescent="0.25">
      <c r="A702" s="341"/>
      <c r="B702" s="341"/>
      <c r="C702" s="336" t="s">
        <v>337</v>
      </c>
      <c r="D702" s="336" t="s">
        <v>337</v>
      </c>
      <c r="E702" s="337">
        <v>205</v>
      </c>
      <c r="F702" s="338">
        <v>0</v>
      </c>
      <c r="G702" s="339">
        <v>0</v>
      </c>
      <c r="H702" s="339">
        <v>0</v>
      </c>
      <c r="I702" s="339">
        <v>7384.33817</v>
      </c>
      <c r="J702" s="339">
        <v>323.64168999999998</v>
      </c>
      <c r="K702" s="339">
        <v>7707.9798600000004</v>
      </c>
      <c r="L702" s="339">
        <v>10881.3822</v>
      </c>
      <c r="M702" s="339">
        <v>422.21638000000002</v>
      </c>
      <c r="N702" s="339">
        <v>11303.59858</v>
      </c>
      <c r="O702" s="339">
        <v>19011.578440000001</v>
      </c>
      <c r="P702" s="339">
        <v>54215.748289999996</v>
      </c>
      <c r="Q702" s="339">
        <v>0</v>
      </c>
      <c r="R702" s="340">
        <v>54215.748289999996</v>
      </c>
    </row>
    <row r="703" spans="1:18" s="315" customFormat="1" x14ac:dyDescent="0.25">
      <c r="A703" s="341"/>
      <c r="B703" s="341"/>
      <c r="C703" s="336" t="s">
        <v>338</v>
      </c>
      <c r="D703" s="336" t="s">
        <v>338</v>
      </c>
      <c r="E703" s="337">
        <v>249</v>
      </c>
      <c r="F703" s="338">
        <v>0</v>
      </c>
      <c r="G703" s="339">
        <v>0</v>
      </c>
      <c r="H703" s="339">
        <v>0</v>
      </c>
      <c r="I703" s="339">
        <v>3245.8588500000001</v>
      </c>
      <c r="J703" s="339">
        <v>48.272100000000002</v>
      </c>
      <c r="K703" s="339">
        <v>3294.1309500000002</v>
      </c>
      <c r="L703" s="339">
        <v>5747.5084699999998</v>
      </c>
      <c r="M703" s="339">
        <v>0</v>
      </c>
      <c r="N703" s="339">
        <v>5747.5084699999998</v>
      </c>
      <c r="O703" s="339">
        <v>9041.6394199999995</v>
      </c>
      <c r="P703" s="339">
        <v>36066.936869999998</v>
      </c>
      <c r="Q703" s="339">
        <v>0</v>
      </c>
      <c r="R703" s="340">
        <v>36066.936869999998</v>
      </c>
    </row>
    <row r="704" spans="1:18" s="315" customFormat="1" x14ac:dyDescent="0.25">
      <c r="A704" s="341"/>
      <c r="B704" s="341"/>
      <c r="C704" s="336" t="s">
        <v>339</v>
      </c>
      <c r="D704" s="336" t="s">
        <v>339</v>
      </c>
      <c r="E704" s="337">
        <v>197</v>
      </c>
      <c r="F704" s="338">
        <v>0</v>
      </c>
      <c r="G704" s="339">
        <v>0</v>
      </c>
      <c r="H704" s="339">
        <v>0</v>
      </c>
      <c r="I704" s="339">
        <v>736.96305000000007</v>
      </c>
      <c r="J704" s="339">
        <v>15.26079</v>
      </c>
      <c r="K704" s="339">
        <v>752.22384</v>
      </c>
      <c r="L704" s="339">
        <v>926.13231999999994</v>
      </c>
      <c r="M704" s="339">
        <v>0</v>
      </c>
      <c r="N704" s="339">
        <v>926.13231999999994</v>
      </c>
      <c r="O704" s="339">
        <v>1678.3561599999998</v>
      </c>
      <c r="P704" s="339">
        <v>14134.973400000001</v>
      </c>
      <c r="Q704" s="339">
        <v>0</v>
      </c>
      <c r="R704" s="340">
        <v>14134.973400000001</v>
      </c>
    </row>
    <row r="705" spans="1:18" s="315" customFormat="1" x14ac:dyDescent="0.25">
      <c r="A705" s="341"/>
      <c r="B705" s="341"/>
      <c r="C705" s="336" t="s">
        <v>340</v>
      </c>
      <c r="D705" s="336" t="s">
        <v>340</v>
      </c>
      <c r="E705" s="337">
        <v>357</v>
      </c>
      <c r="F705" s="338">
        <v>54.572859999999999</v>
      </c>
      <c r="G705" s="339">
        <v>0</v>
      </c>
      <c r="H705" s="339">
        <v>54.572859999999999</v>
      </c>
      <c r="I705" s="339">
        <v>2105.7440499999998</v>
      </c>
      <c r="J705" s="339">
        <v>42.72278</v>
      </c>
      <c r="K705" s="339">
        <v>2148.4668300000003</v>
      </c>
      <c r="L705" s="339">
        <v>3520.6107200000001</v>
      </c>
      <c r="M705" s="339">
        <v>21.492819999999998</v>
      </c>
      <c r="N705" s="339">
        <v>3542.1035400000001</v>
      </c>
      <c r="O705" s="339">
        <v>5745.1432300000006</v>
      </c>
      <c r="P705" s="339">
        <v>14838.572560000001</v>
      </c>
      <c r="Q705" s="339">
        <v>0</v>
      </c>
      <c r="R705" s="340">
        <v>14838.572560000001</v>
      </c>
    </row>
    <row r="706" spans="1:18" s="315" customFormat="1" x14ac:dyDescent="0.25">
      <c r="A706" s="341"/>
      <c r="B706" s="341"/>
      <c r="C706" s="336" t="s">
        <v>341</v>
      </c>
      <c r="D706" s="336" t="s">
        <v>342</v>
      </c>
      <c r="E706" s="337">
        <v>263</v>
      </c>
      <c r="F706" s="338">
        <v>0</v>
      </c>
      <c r="G706" s="339">
        <v>0</v>
      </c>
      <c r="H706" s="339">
        <v>0</v>
      </c>
      <c r="I706" s="339">
        <v>95.570350000000005</v>
      </c>
      <c r="J706" s="339">
        <v>0.98468</v>
      </c>
      <c r="K706" s="339">
        <v>96.555030000000002</v>
      </c>
      <c r="L706" s="339">
        <v>131.14901</v>
      </c>
      <c r="M706" s="339">
        <v>0</v>
      </c>
      <c r="N706" s="339">
        <v>131.14901</v>
      </c>
      <c r="O706" s="339">
        <v>227.70404000000002</v>
      </c>
      <c r="P706" s="339">
        <v>5705.9060799999997</v>
      </c>
      <c r="Q706" s="339">
        <v>0</v>
      </c>
      <c r="R706" s="340">
        <v>5705.9060799999997</v>
      </c>
    </row>
    <row r="707" spans="1:18" s="315" customFormat="1" x14ac:dyDescent="0.25">
      <c r="A707" s="341"/>
      <c r="B707" s="341"/>
      <c r="C707" s="336" t="s">
        <v>343</v>
      </c>
      <c r="D707" s="336" t="s">
        <v>343</v>
      </c>
      <c r="E707" s="337">
        <v>294</v>
      </c>
      <c r="F707" s="338">
        <v>0</v>
      </c>
      <c r="G707" s="339">
        <v>0</v>
      </c>
      <c r="H707" s="339">
        <v>0</v>
      </c>
      <c r="I707" s="339">
        <v>20.958849999999998</v>
      </c>
      <c r="J707" s="339">
        <v>6.7000000000000002E-4</v>
      </c>
      <c r="K707" s="339">
        <v>20.959520000000001</v>
      </c>
      <c r="L707" s="339">
        <v>0.15415000000000001</v>
      </c>
      <c r="M707" s="339">
        <v>0</v>
      </c>
      <c r="N707" s="339">
        <v>0.15415000000000001</v>
      </c>
      <c r="O707" s="339">
        <v>21.113669999999999</v>
      </c>
      <c r="P707" s="339">
        <v>3738.4109199999998</v>
      </c>
      <c r="Q707" s="339">
        <v>0</v>
      </c>
      <c r="R707" s="340">
        <v>3738.4109199999998</v>
      </c>
    </row>
    <row r="708" spans="1:18" s="315" customFormat="1" x14ac:dyDescent="0.25">
      <c r="A708" s="341"/>
      <c r="B708" s="336" t="s">
        <v>206</v>
      </c>
      <c r="C708" s="336" t="s">
        <v>207</v>
      </c>
      <c r="D708" s="336" t="s">
        <v>207</v>
      </c>
      <c r="E708" s="337">
        <v>259</v>
      </c>
      <c r="F708" s="338">
        <v>0</v>
      </c>
      <c r="G708" s="339">
        <v>0</v>
      </c>
      <c r="H708" s="339">
        <v>0</v>
      </c>
      <c r="I708" s="339">
        <v>4046.4685399999998</v>
      </c>
      <c r="J708" s="339">
        <v>291.48063000000002</v>
      </c>
      <c r="K708" s="339">
        <v>4337.9491699999999</v>
      </c>
      <c r="L708" s="339">
        <v>6240.9742100000003</v>
      </c>
      <c r="M708" s="339">
        <v>0</v>
      </c>
      <c r="N708" s="339">
        <v>6240.9742100000003</v>
      </c>
      <c r="O708" s="339">
        <v>10578.92338</v>
      </c>
      <c r="P708" s="339">
        <v>44604.171710000002</v>
      </c>
      <c r="Q708" s="339">
        <v>0</v>
      </c>
      <c r="R708" s="340">
        <v>44604.171710000002</v>
      </c>
    </row>
    <row r="709" spans="1:18" s="315" customFormat="1" x14ac:dyDescent="0.25">
      <c r="A709" s="341"/>
      <c r="B709" s="341"/>
      <c r="C709" s="341"/>
      <c r="D709" s="336" t="s">
        <v>344</v>
      </c>
      <c r="E709" s="337">
        <v>198</v>
      </c>
      <c r="F709" s="338">
        <v>0</v>
      </c>
      <c r="G709" s="339">
        <v>0</v>
      </c>
      <c r="H709" s="339">
        <v>0</v>
      </c>
      <c r="I709" s="339">
        <v>0.3649</v>
      </c>
      <c r="J709" s="339">
        <v>0</v>
      </c>
      <c r="K709" s="339">
        <v>0.3649</v>
      </c>
      <c r="L709" s="339">
        <v>4.0909699999999996</v>
      </c>
      <c r="M709" s="339">
        <v>0</v>
      </c>
      <c r="N709" s="339">
        <v>4.0909699999999996</v>
      </c>
      <c r="O709" s="339">
        <v>4.45587</v>
      </c>
      <c r="P709" s="339">
        <v>2196.0101099999997</v>
      </c>
      <c r="Q709" s="339">
        <v>0</v>
      </c>
      <c r="R709" s="340">
        <v>2196.0101099999997</v>
      </c>
    </row>
    <row r="710" spans="1:18" s="315" customFormat="1" x14ac:dyDescent="0.25">
      <c r="A710" s="341"/>
      <c r="B710" s="341"/>
      <c r="C710" s="336" t="s">
        <v>208</v>
      </c>
      <c r="D710" s="336" t="s">
        <v>208</v>
      </c>
      <c r="E710" s="337">
        <v>312</v>
      </c>
      <c r="F710" s="338">
        <v>0</v>
      </c>
      <c r="G710" s="339">
        <v>0</v>
      </c>
      <c r="H710" s="339">
        <v>0</v>
      </c>
      <c r="I710" s="339">
        <v>5815.8199000000004</v>
      </c>
      <c r="J710" s="339">
        <v>18.1328</v>
      </c>
      <c r="K710" s="339">
        <v>5833.9526999999998</v>
      </c>
      <c r="L710" s="339">
        <v>4662.2226900000005</v>
      </c>
      <c r="M710" s="339">
        <v>0</v>
      </c>
      <c r="N710" s="339">
        <v>4662.2226900000005</v>
      </c>
      <c r="O710" s="339">
        <v>10496.17539</v>
      </c>
      <c r="P710" s="339">
        <v>58600.238279999998</v>
      </c>
      <c r="Q710" s="339">
        <v>0</v>
      </c>
      <c r="R710" s="340">
        <v>58600.238279999998</v>
      </c>
    </row>
    <row r="711" spans="1:18" s="315" customFormat="1" x14ac:dyDescent="0.25">
      <c r="A711" s="341"/>
      <c r="B711" s="341"/>
      <c r="C711" s="341"/>
      <c r="D711" s="336" t="s">
        <v>345</v>
      </c>
      <c r="E711" s="337">
        <v>269</v>
      </c>
      <c r="F711" s="338">
        <v>0</v>
      </c>
      <c r="G711" s="339">
        <v>0</v>
      </c>
      <c r="H711" s="339">
        <v>0</v>
      </c>
      <c r="I711" s="339">
        <v>92.428820000000002</v>
      </c>
      <c r="J711" s="339">
        <v>0</v>
      </c>
      <c r="K711" s="339">
        <v>92.428820000000002</v>
      </c>
      <c r="L711" s="339">
        <v>78.325000000000003</v>
      </c>
      <c r="M711" s="339">
        <v>0</v>
      </c>
      <c r="N711" s="339">
        <v>78.325000000000003</v>
      </c>
      <c r="O711" s="339">
        <v>170.75382000000002</v>
      </c>
      <c r="P711" s="339">
        <v>1876.86024</v>
      </c>
      <c r="Q711" s="339">
        <v>0</v>
      </c>
      <c r="R711" s="340">
        <v>1876.86024</v>
      </c>
    </row>
    <row r="712" spans="1:18" s="315" customFormat="1" x14ac:dyDescent="0.25">
      <c r="A712" s="341"/>
      <c r="B712" s="336" t="s">
        <v>5</v>
      </c>
      <c r="C712" s="336" t="s">
        <v>5</v>
      </c>
      <c r="D712" s="336" t="s">
        <v>5</v>
      </c>
      <c r="E712" s="337">
        <v>302</v>
      </c>
      <c r="F712" s="338">
        <v>0</v>
      </c>
      <c r="G712" s="339">
        <v>0</v>
      </c>
      <c r="H712" s="339">
        <v>0</v>
      </c>
      <c r="I712" s="339">
        <v>15884.092550000001</v>
      </c>
      <c r="J712" s="339">
        <v>877.35761000000002</v>
      </c>
      <c r="K712" s="339">
        <v>16761.45016</v>
      </c>
      <c r="L712" s="339">
        <v>24843.142309999999</v>
      </c>
      <c r="M712" s="339">
        <v>4766.1442999999999</v>
      </c>
      <c r="N712" s="339">
        <v>29609.286609999999</v>
      </c>
      <c r="O712" s="339">
        <v>46370.736770000003</v>
      </c>
      <c r="P712" s="339">
        <v>85866.169640000007</v>
      </c>
      <c r="Q712" s="339">
        <v>0</v>
      </c>
      <c r="R712" s="340">
        <v>85866.169640000007</v>
      </c>
    </row>
    <row r="713" spans="1:18" s="315" customFormat="1" x14ac:dyDescent="0.25">
      <c r="A713" s="341"/>
      <c r="B713" s="341"/>
      <c r="C713" s="341"/>
      <c r="D713" s="336" t="s">
        <v>209</v>
      </c>
      <c r="E713" s="337">
        <v>338</v>
      </c>
      <c r="F713" s="338">
        <v>0</v>
      </c>
      <c r="G713" s="339">
        <v>0</v>
      </c>
      <c r="H713" s="339">
        <v>0</v>
      </c>
      <c r="I713" s="339">
        <v>1803.4359299999999</v>
      </c>
      <c r="J713" s="339">
        <v>10.13156</v>
      </c>
      <c r="K713" s="339">
        <v>1813.5674899999999</v>
      </c>
      <c r="L713" s="339">
        <v>476.96242999999998</v>
      </c>
      <c r="M713" s="339">
        <v>9.0996800000000011</v>
      </c>
      <c r="N713" s="339">
        <v>486.06210999999996</v>
      </c>
      <c r="O713" s="339">
        <v>2299.6296000000002</v>
      </c>
      <c r="P713" s="339">
        <v>34541.592840000005</v>
      </c>
      <c r="Q713" s="339">
        <v>0</v>
      </c>
      <c r="R713" s="340">
        <v>34541.592840000005</v>
      </c>
    </row>
    <row r="714" spans="1:18" s="315" customFormat="1" x14ac:dyDescent="0.25">
      <c r="A714" s="341"/>
      <c r="B714" s="341"/>
      <c r="C714" s="341"/>
      <c r="D714" s="336" t="s">
        <v>210</v>
      </c>
      <c r="E714" s="337">
        <v>154</v>
      </c>
      <c r="F714" s="338">
        <v>0</v>
      </c>
      <c r="G714" s="339">
        <v>0.14196</v>
      </c>
      <c r="H714" s="339">
        <v>0.14196</v>
      </c>
      <c r="I714" s="339">
        <v>12737.967769999999</v>
      </c>
      <c r="J714" s="339">
        <v>1249.1311799999999</v>
      </c>
      <c r="K714" s="339">
        <v>13987.09895</v>
      </c>
      <c r="L714" s="339">
        <v>26753.458300000002</v>
      </c>
      <c r="M714" s="339">
        <v>5721.1629499999999</v>
      </c>
      <c r="N714" s="339">
        <v>32474.62125</v>
      </c>
      <c r="O714" s="339">
        <v>46461.862159999997</v>
      </c>
      <c r="P714" s="339">
        <v>75187.652790000007</v>
      </c>
      <c r="Q714" s="339">
        <v>0</v>
      </c>
      <c r="R714" s="340">
        <v>75187.652790000007</v>
      </c>
    </row>
    <row r="715" spans="1:18" s="315" customFormat="1" x14ac:dyDescent="0.25">
      <c r="A715" s="341"/>
      <c r="B715" s="341"/>
      <c r="C715" s="341"/>
      <c r="D715" s="341"/>
      <c r="E715" s="342">
        <v>291</v>
      </c>
      <c r="F715" s="343">
        <v>0</v>
      </c>
      <c r="G715" s="344">
        <v>0</v>
      </c>
      <c r="H715" s="344">
        <v>0</v>
      </c>
      <c r="I715" s="344">
        <v>3988.2028799999998</v>
      </c>
      <c r="J715" s="344">
        <v>74.333160000000007</v>
      </c>
      <c r="K715" s="344">
        <v>4062.53604</v>
      </c>
      <c r="L715" s="344">
        <v>3053.5230099999999</v>
      </c>
      <c r="M715" s="344">
        <v>33.520000000000003</v>
      </c>
      <c r="N715" s="344">
        <v>3087.0430099999999</v>
      </c>
      <c r="O715" s="344">
        <v>7149.5790499999994</v>
      </c>
      <c r="P715" s="344">
        <v>63669.82531</v>
      </c>
      <c r="Q715" s="344">
        <v>0</v>
      </c>
      <c r="R715" s="345">
        <v>63669.82531</v>
      </c>
    </row>
    <row r="716" spans="1:18" s="315" customFormat="1" x14ac:dyDescent="0.25">
      <c r="A716" s="341"/>
      <c r="B716" s="341"/>
      <c r="C716" s="341"/>
      <c r="D716" s="341"/>
      <c r="E716" s="342">
        <v>358</v>
      </c>
      <c r="F716" s="343">
        <v>0</v>
      </c>
      <c r="G716" s="344">
        <v>0</v>
      </c>
      <c r="H716" s="344">
        <v>0</v>
      </c>
      <c r="I716" s="344">
        <v>1482.8934899999999</v>
      </c>
      <c r="J716" s="344">
        <v>255.96054000000001</v>
      </c>
      <c r="K716" s="344">
        <v>1738.85403</v>
      </c>
      <c r="L716" s="344">
        <v>1233.15238</v>
      </c>
      <c r="M716" s="344">
        <v>0</v>
      </c>
      <c r="N716" s="344">
        <v>1233.15238</v>
      </c>
      <c r="O716" s="344">
        <v>2972.00641</v>
      </c>
      <c r="P716" s="344">
        <v>19581.551420000003</v>
      </c>
      <c r="Q716" s="344">
        <v>0</v>
      </c>
      <c r="R716" s="345">
        <v>19581.551420000003</v>
      </c>
    </row>
    <row r="717" spans="1:18" s="315" customFormat="1" x14ac:dyDescent="0.25">
      <c r="A717" s="341"/>
      <c r="B717" s="341"/>
      <c r="C717" s="341"/>
      <c r="D717" s="341"/>
      <c r="E717" s="342">
        <v>395</v>
      </c>
      <c r="F717" s="343">
        <v>0</v>
      </c>
      <c r="G717" s="344">
        <v>0</v>
      </c>
      <c r="H717" s="344">
        <v>0</v>
      </c>
      <c r="I717" s="344">
        <v>2595.8914199999999</v>
      </c>
      <c r="J717" s="344">
        <v>44.205160000000006</v>
      </c>
      <c r="K717" s="344">
        <v>2640.0965799999999</v>
      </c>
      <c r="L717" s="344">
        <v>1236.2710300000001</v>
      </c>
      <c r="M717" s="344">
        <v>0</v>
      </c>
      <c r="N717" s="344">
        <v>1236.2710300000001</v>
      </c>
      <c r="O717" s="344">
        <v>3876.3676099999998</v>
      </c>
      <c r="P717" s="344">
        <v>32347.24566</v>
      </c>
      <c r="Q717" s="344">
        <v>0</v>
      </c>
      <c r="R717" s="345">
        <v>32347.24566</v>
      </c>
    </row>
    <row r="718" spans="1:18" s="315" customFormat="1" x14ac:dyDescent="0.25">
      <c r="A718" s="341"/>
      <c r="B718" s="341"/>
      <c r="C718" s="341"/>
      <c r="D718" s="336" t="s">
        <v>211</v>
      </c>
      <c r="E718" s="337">
        <v>39</v>
      </c>
      <c r="F718" s="338">
        <v>3.12757</v>
      </c>
      <c r="G718" s="339">
        <v>0</v>
      </c>
      <c r="H718" s="339">
        <v>3.12757</v>
      </c>
      <c r="I718" s="339">
        <v>13566.302669999999</v>
      </c>
      <c r="J718" s="339">
        <v>1273.1947600000001</v>
      </c>
      <c r="K718" s="339">
        <v>14839.497429999999</v>
      </c>
      <c r="L718" s="339">
        <v>35459.86204</v>
      </c>
      <c r="M718" s="339">
        <v>9094.1538599999985</v>
      </c>
      <c r="N718" s="339">
        <v>44554.015899999999</v>
      </c>
      <c r="O718" s="339">
        <v>59396.640899999999</v>
      </c>
      <c r="P718" s="339">
        <v>91389.223689999999</v>
      </c>
      <c r="Q718" s="339">
        <v>0</v>
      </c>
      <c r="R718" s="340">
        <v>91389.223689999999</v>
      </c>
    </row>
    <row r="719" spans="1:18" s="315" customFormat="1" x14ac:dyDescent="0.25">
      <c r="A719" s="341"/>
      <c r="B719" s="341"/>
      <c r="C719" s="341"/>
      <c r="D719" s="336" t="s">
        <v>346</v>
      </c>
      <c r="E719" s="337">
        <v>223</v>
      </c>
      <c r="F719" s="338">
        <v>0</v>
      </c>
      <c r="G719" s="339">
        <v>0</v>
      </c>
      <c r="H719" s="339">
        <v>0</v>
      </c>
      <c r="I719" s="339">
        <v>3755.2208100000003</v>
      </c>
      <c r="J719" s="339">
        <v>51.76849</v>
      </c>
      <c r="K719" s="339">
        <v>3806.9892999999997</v>
      </c>
      <c r="L719" s="339">
        <v>1923.36772</v>
      </c>
      <c r="M719" s="339">
        <v>40.409570000000002</v>
      </c>
      <c r="N719" s="339">
        <v>1963.77729</v>
      </c>
      <c r="O719" s="339">
        <v>5770.7665900000002</v>
      </c>
      <c r="P719" s="339">
        <v>85244.390379999997</v>
      </c>
      <c r="Q719" s="339">
        <v>0</v>
      </c>
      <c r="R719" s="340">
        <v>85244.390379999997</v>
      </c>
    </row>
    <row r="720" spans="1:18" s="315" customFormat="1" x14ac:dyDescent="0.25">
      <c r="A720" s="341"/>
      <c r="B720" s="341"/>
      <c r="C720" s="341"/>
      <c r="D720" s="336" t="s">
        <v>62</v>
      </c>
      <c r="E720" s="337">
        <v>93</v>
      </c>
      <c r="F720" s="338">
        <v>0.14709</v>
      </c>
      <c r="G720" s="339">
        <v>0</v>
      </c>
      <c r="H720" s="339">
        <v>0.14709</v>
      </c>
      <c r="I720" s="339">
        <v>6492.3651500000005</v>
      </c>
      <c r="J720" s="339">
        <v>510.97555</v>
      </c>
      <c r="K720" s="339">
        <v>7003.3406999999997</v>
      </c>
      <c r="L720" s="339">
        <v>2954.8652999999999</v>
      </c>
      <c r="M720" s="339">
        <v>216.02813</v>
      </c>
      <c r="N720" s="339">
        <v>3170.8934300000001</v>
      </c>
      <c r="O720" s="339">
        <v>10174.381220000001</v>
      </c>
      <c r="P720" s="339">
        <v>79720.052549999993</v>
      </c>
      <c r="Q720" s="339">
        <v>453.39403000000004</v>
      </c>
      <c r="R720" s="340">
        <v>80173.446580000003</v>
      </c>
    </row>
    <row r="721" spans="1:18" s="315" customFormat="1" x14ac:dyDescent="0.25">
      <c r="A721" s="341"/>
      <c r="B721" s="341"/>
      <c r="C721" s="341"/>
      <c r="D721" s="336" t="s">
        <v>212</v>
      </c>
      <c r="E721" s="337">
        <v>231</v>
      </c>
      <c r="F721" s="338">
        <v>0</v>
      </c>
      <c r="G721" s="339">
        <v>0</v>
      </c>
      <c r="H721" s="339">
        <v>0</v>
      </c>
      <c r="I721" s="339">
        <v>3981.1853500000002</v>
      </c>
      <c r="J721" s="339">
        <v>373.57754999999997</v>
      </c>
      <c r="K721" s="339">
        <v>4354.7629000000006</v>
      </c>
      <c r="L721" s="339">
        <v>2624.7419399999999</v>
      </c>
      <c r="M721" s="339">
        <v>103.26084</v>
      </c>
      <c r="N721" s="339">
        <v>2728.0027799999998</v>
      </c>
      <c r="O721" s="339">
        <v>7082.7656799999995</v>
      </c>
      <c r="P721" s="339">
        <v>55865.228200000005</v>
      </c>
      <c r="Q721" s="339">
        <v>0</v>
      </c>
      <c r="R721" s="340">
        <v>55865.228200000005</v>
      </c>
    </row>
    <row r="722" spans="1:18" s="315" customFormat="1" x14ac:dyDescent="0.25">
      <c r="A722" s="341"/>
      <c r="B722" s="341"/>
      <c r="C722" s="341"/>
      <c r="D722" s="341"/>
      <c r="E722" s="342">
        <v>359</v>
      </c>
      <c r="F722" s="343">
        <v>0</v>
      </c>
      <c r="G722" s="344">
        <v>0</v>
      </c>
      <c r="H722" s="344">
        <v>0</v>
      </c>
      <c r="I722" s="344">
        <v>1859.8713300000002</v>
      </c>
      <c r="J722" s="344">
        <v>71.493600000000001</v>
      </c>
      <c r="K722" s="344">
        <v>1931.36493</v>
      </c>
      <c r="L722" s="344">
        <v>631.0847</v>
      </c>
      <c r="M722" s="344">
        <v>0</v>
      </c>
      <c r="N722" s="344">
        <v>631.0847</v>
      </c>
      <c r="O722" s="344">
        <v>2562.4496300000001</v>
      </c>
      <c r="P722" s="344">
        <v>41512.918170000004</v>
      </c>
      <c r="Q722" s="344">
        <v>0</v>
      </c>
      <c r="R722" s="345">
        <v>41512.918170000004</v>
      </c>
    </row>
    <row r="723" spans="1:18" s="315" customFormat="1" x14ac:dyDescent="0.25">
      <c r="A723" s="341"/>
      <c r="B723" s="341"/>
      <c r="C723" s="341"/>
      <c r="D723" s="336" t="s">
        <v>213</v>
      </c>
      <c r="E723" s="337">
        <v>347</v>
      </c>
      <c r="F723" s="338">
        <v>0</v>
      </c>
      <c r="G723" s="339">
        <v>0</v>
      </c>
      <c r="H723" s="339">
        <v>0</v>
      </c>
      <c r="I723" s="339">
        <v>3182.6817299999998</v>
      </c>
      <c r="J723" s="339">
        <v>368.67935999999997</v>
      </c>
      <c r="K723" s="339">
        <v>3551.3610899999999</v>
      </c>
      <c r="L723" s="339">
        <v>3329.2936099999997</v>
      </c>
      <c r="M723" s="339">
        <v>134.15120000000002</v>
      </c>
      <c r="N723" s="339">
        <v>3463.44481</v>
      </c>
      <c r="O723" s="339">
        <v>7014.8059000000003</v>
      </c>
      <c r="P723" s="339">
        <v>49745.263429999999</v>
      </c>
      <c r="Q723" s="339">
        <v>0</v>
      </c>
      <c r="R723" s="340">
        <v>49745.263429999999</v>
      </c>
    </row>
    <row r="724" spans="1:18" s="315" customFormat="1" x14ac:dyDescent="0.25">
      <c r="A724" s="341"/>
      <c r="B724" s="341"/>
      <c r="C724" s="341"/>
      <c r="D724" s="336" t="s">
        <v>347</v>
      </c>
      <c r="E724" s="337">
        <v>369</v>
      </c>
      <c r="F724" s="338">
        <v>0</v>
      </c>
      <c r="G724" s="339">
        <v>0</v>
      </c>
      <c r="H724" s="339">
        <v>0</v>
      </c>
      <c r="I724" s="339">
        <v>1543.8599299999998</v>
      </c>
      <c r="J724" s="339">
        <v>11.09085</v>
      </c>
      <c r="K724" s="339">
        <v>1554.9507800000001</v>
      </c>
      <c r="L724" s="339">
        <v>1428.37733</v>
      </c>
      <c r="M724" s="339">
        <v>9.6520499999999991</v>
      </c>
      <c r="N724" s="339">
        <v>1438.0293799999999</v>
      </c>
      <c r="O724" s="339">
        <v>2992.9801600000001</v>
      </c>
      <c r="P724" s="339">
        <v>37470.434540000002</v>
      </c>
      <c r="Q724" s="339">
        <v>0</v>
      </c>
      <c r="R724" s="340">
        <v>37470.434540000002</v>
      </c>
    </row>
    <row r="725" spans="1:18" s="315" customFormat="1" x14ac:dyDescent="0.25">
      <c r="A725" s="341"/>
      <c r="B725" s="341"/>
      <c r="C725" s="341"/>
      <c r="D725" s="336" t="s">
        <v>348</v>
      </c>
      <c r="E725" s="337">
        <v>370</v>
      </c>
      <c r="F725" s="338">
        <v>0</v>
      </c>
      <c r="G725" s="339">
        <v>0</v>
      </c>
      <c r="H725" s="339">
        <v>0</v>
      </c>
      <c r="I725" s="339">
        <v>2085.4835900000003</v>
      </c>
      <c r="J725" s="339">
        <v>37.46105</v>
      </c>
      <c r="K725" s="339">
        <v>2122.9446400000002</v>
      </c>
      <c r="L725" s="339">
        <v>2037.0297700000001</v>
      </c>
      <c r="M725" s="339">
        <v>0</v>
      </c>
      <c r="N725" s="339">
        <v>2037.0297700000001</v>
      </c>
      <c r="O725" s="339">
        <v>4159.9744099999998</v>
      </c>
      <c r="P725" s="339">
        <v>22679.306420000001</v>
      </c>
      <c r="Q725" s="339">
        <v>0</v>
      </c>
      <c r="R725" s="340">
        <v>22679.306420000001</v>
      </c>
    </row>
    <row r="726" spans="1:18" s="315" customFormat="1" x14ac:dyDescent="0.25">
      <c r="A726" s="341"/>
      <c r="B726" s="341"/>
      <c r="C726" s="341"/>
      <c r="D726" s="336" t="s">
        <v>214</v>
      </c>
      <c r="E726" s="337">
        <v>364</v>
      </c>
      <c r="F726" s="338">
        <v>0</v>
      </c>
      <c r="G726" s="339">
        <v>0</v>
      </c>
      <c r="H726" s="339">
        <v>0</v>
      </c>
      <c r="I726" s="339">
        <v>4061.8293199999998</v>
      </c>
      <c r="J726" s="339">
        <v>452.51274000000001</v>
      </c>
      <c r="K726" s="339">
        <v>4514.3420599999999</v>
      </c>
      <c r="L726" s="339">
        <v>1426.4178899999999</v>
      </c>
      <c r="M726" s="339">
        <v>0</v>
      </c>
      <c r="N726" s="339">
        <v>1426.4178899999999</v>
      </c>
      <c r="O726" s="339">
        <v>5940.7599500000006</v>
      </c>
      <c r="P726" s="339">
        <v>71845.045150000005</v>
      </c>
      <c r="Q726" s="339">
        <v>0</v>
      </c>
      <c r="R726" s="340">
        <v>71845.045150000005</v>
      </c>
    </row>
    <row r="727" spans="1:18" s="315" customFormat="1" x14ac:dyDescent="0.25">
      <c r="A727" s="341"/>
      <c r="B727" s="341"/>
      <c r="C727" s="336" t="s">
        <v>217</v>
      </c>
      <c r="D727" s="336" t="s">
        <v>217</v>
      </c>
      <c r="E727" s="337">
        <v>258</v>
      </c>
      <c r="F727" s="338">
        <v>0</v>
      </c>
      <c r="G727" s="339">
        <v>0</v>
      </c>
      <c r="H727" s="339">
        <v>0</v>
      </c>
      <c r="I727" s="339">
        <v>2214.9966400000003</v>
      </c>
      <c r="J727" s="339">
        <v>29.791130000000003</v>
      </c>
      <c r="K727" s="339">
        <v>2244.7877699999999</v>
      </c>
      <c r="L727" s="339">
        <v>1728.4395300000001</v>
      </c>
      <c r="M727" s="339">
        <v>11.327719999999999</v>
      </c>
      <c r="N727" s="339">
        <v>1739.7672500000001</v>
      </c>
      <c r="O727" s="339">
        <v>3984.5550200000002</v>
      </c>
      <c r="P727" s="339">
        <v>49491.006979999998</v>
      </c>
      <c r="Q727" s="339">
        <v>0</v>
      </c>
      <c r="R727" s="340">
        <v>49491.006979999998</v>
      </c>
    </row>
    <row r="728" spans="1:18" s="315" customFormat="1" x14ac:dyDescent="0.25">
      <c r="A728" s="341"/>
      <c r="B728" s="341"/>
      <c r="C728" s="336" t="s">
        <v>297</v>
      </c>
      <c r="D728" s="336" t="s">
        <v>349</v>
      </c>
      <c r="E728" s="337">
        <v>274</v>
      </c>
      <c r="F728" s="338">
        <v>0</v>
      </c>
      <c r="G728" s="339">
        <v>0</v>
      </c>
      <c r="H728" s="339">
        <v>0</v>
      </c>
      <c r="I728" s="339">
        <v>1039.9793500000001</v>
      </c>
      <c r="J728" s="339">
        <v>289.09161</v>
      </c>
      <c r="K728" s="339">
        <v>1329.07096</v>
      </c>
      <c r="L728" s="339">
        <v>1255.9208600000002</v>
      </c>
      <c r="M728" s="339">
        <v>0</v>
      </c>
      <c r="N728" s="339">
        <v>1255.9208600000002</v>
      </c>
      <c r="O728" s="339">
        <v>2584.9918199999997</v>
      </c>
      <c r="P728" s="339">
        <v>18418.804190000003</v>
      </c>
      <c r="Q728" s="339">
        <v>0</v>
      </c>
      <c r="R728" s="340">
        <v>18418.804190000003</v>
      </c>
    </row>
    <row r="729" spans="1:18" s="315" customFormat="1" x14ac:dyDescent="0.25">
      <c r="A729" s="341"/>
      <c r="B729" s="341"/>
      <c r="C729" s="341"/>
      <c r="D729" s="336" t="s">
        <v>350</v>
      </c>
      <c r="E729" s="337">
        <v>331</v>
      </c>
      <c r="F729" s="338">
        <v>0</v>
      </c>
      <c r="G729" s="339">
        <v>0</v>
      </c>
      <c r="H729" s="339">
        <v>0</v>
      </c>
      <c r="I729" s="339">
        <v>2.9347500000000002</v>
      </c>
      <c r="J729" s="339">
        <v>2.3799999999999997E-3</v>
      </c>
      <c r="K729" s="339">
        <v>2.9371300000000002</v>
      </c>
      <c r="L729" s="339">
        <v>0.51254</v>
      </c>
      <c r="M729" s="339">
        <v>0</v>
      </c>
      <c r="N729" s="339">
        <v>0.51254</v>
      </c>
      <c r="O729" s="339">
        <v>3.4496700000000002</v>
      </c>
      <c r="P729" s="339">
        <v>2212.80827</v>
      </c>
      <c r="Q729" s="339">
        <v>0</v>
      </c>
      <c r="R729" s="340">
        <v>2212.80827</v>
      </c>
    </row>
    <row r="730" spans="1:18" s="315" customFormat="1" x14ac:dyDescent="0.25">
      <c r="A730" s="341"/>
      <c r="B730" s="341"/>
      <c r="C730" s="336" t="s">
        <v>218</v>
      </c>
      <c r="D730" s="336" t="s">
        <v>219</v>
      </c>
      <c r="E730" s="337">
        <v>94</v>
      </c>
      <c r="F730" s="338">
        <v>0.56154999999999999</v>
      </c>
      <c r="G730" s="339">
        <v>0</v>
      </c>
      <c r="H730" s="339">
        <v>0.56154999999999999</v>
      </c>
      <c r="I730" s="339">
        <v>4893.2402599999996</v>
      </c>
      <c r="J730" s="339">
        <v>157.77351000000002</v>
      </c>
      <c r="K730" s="339">
        <v>5051.0137699999996</v>
      </c>
      <c r="L730" s="339">
        <v>2338.0708100000002</v>
      </c>
      <c r="M730" s="339">
        <v>100.67789</v>
      </c>
      <c r="N730" s="339">
        <v>2438.7487000000001</v>
      </c>
      <c r="O730" s="339">
        <v>7490.3240199999991</v>
      </c>
      <c r="P730" s="339">
        <v>79638.719500000007</v>
      </c>
      <c r="Q730" s="339">
        <v>0</v>
      </c>
      <c r="R730" s="340">
        <v>79638.719500000007</v>
      </c>
    </row>
    <row r="731" spans="1:18" s="315" customFormat="1" x14ac:dyDescent="0.25">
      <c r="A731" s="341"/>
      <c r="B731" s="341"/>
      <c r="C731" s="336" t="s">
        <v>220</v>
      </c>
      <c r="D731" s="336" t="s">
        <v>351</v>
      </c>
      <c r="E731" s="337">
        <v>255</v>
      </c>
      <c r="F731" s="338">
        <v>0</v>
      </c>
      <c r="G731" s="339">
        <v>0</v>
      </c>
      <c r="H731" s="339">
        <v>0</v>
      </c>
      <c r="I731" s="339">
        <v>2074.3397099999997</v>
      </c>
      <c r="J731" s="339">
        <v>412.28234000000003</v>
      </c>
      <c r="K731" s="339">
        <v>2486.6220499999999</v>
      </c>
      <c r="L731" s="339">
        <v>1380.9219800000001</v>
      </c>
      <c r="M731" s="339">
        <v>0</v>
      </c>
      <c r="N731" s="339">
        <v>1380.9219800000001</v>
      </c>
      <c r="O731" s="339">
        <v>3867.54403</v>
      </c>
      <c r="P731" s="339">
        <v>32948.179469999995</v>
      </c>
      <c r="Q731" s="339">
        <v>0</v>
      </c>
      <c r="R731" s="340">
        <v>32948.179469999995</v>
      </c>
    </row>
    <row r="732" spans="1:18" s="315" customFormat="1" x14ac:dyDescent="0.25">
      <c r="A732" s="341"/>
      <c r="B732" s="341"/>
      <c r="C732" s="341"/>
      <c r="D732" s="336" t="s">
        <v>221</v>
      </c>
      <c r="E732" s="337">
        <v>124</v>
      </c>
      <c r="F732" s="338">
        <v>0</v>
      </c>
      <c r="G732" s="339">
        <v>0</v>
      </c>
      <c r="H732" s="339">
        <v>0</v>
      </c>
      <c r="I732" s="339">
        <v>4100.64671</v>
      </c>
      <c r="J732" s="339">
        <v>1049.12176</v>
      </c>
      <c r="K732" s="339">
        <v>5149.76847</v>
      </c>
      <c r="L732" s="339">
        <v>4517.23171</v>
      </c>
      <c r="M732" s="339">
        <v>0</v>
      </c>
      <c r="N732" s="339">
        <v>4517.23171</v>
      </c>
      <c r="O732" s="339">
        <v>9667.0001799999991</v>
      </c>
      <c r="P732" s="339">
        <v>50383.920020000005</v>
      </c>
      <c r="Q732" s="339">
        <v>0</v>
      </c>
      <c r="R732" s="340">
        <v>50383.920020000005</v>
      </c>
    </row>
    <row r="733" spans="1:18" s="315" customFormat="1" x14ac:dyDescent="0.25">
      <c r="A733" s="341"/>
      <c r="B733" s="341"/>
      <c r="C733" s="341"/>
      <c r="D733" s="336" t="s">
        <v>352</v>
      </c>
      <c r="E733" s="337">
        <v>177</v>
      </c>
      <c r="F733" s="338">
        <v>0</v>
      </c>
      <c r="G733" s="339">
        <v>0</v>
      </c>
      <c r="H733" s="339">
        <v>0</v>
      </c>
      <c r="I733" s="339">
        <v>784.68484999999998</v>
      </c>
      <c r="J733" s="339">
        <v>1.307E-2</v>
      </c>
      <c r="K733" s="339">
        <v>784.69792000000007</v>
      </c>
      <c r="L733" s="339">
        <v>536.86040000000003</v>
      </c>
      <c r="M733" s="339">
        <v>0</v>
      </c>
      <c r="N733" s="339">
        <v>536.86040000000003</v>
      </c>
      <c r="O733" s="339">
        <v>1321.5583200000001</v>
      </c>
      <c r="P733" s="339">
        <v>16142.392099999999</v>
      </c>
      <c r="Q733" s="339">
        <v>0</v>
      </c>
      <c r="R733" s="340">
        <v>16142.392099999999</v>
      </c>
    </row>
    <row r="734" spans="1:18" s="315" customFormat="1" x14ac:dyDescent="0.25">
      <c r="A734" s="341"/>
      <c r="B734" s="336" t="s">
        <v>6</v>
      </c>
      <c r="C734" s="336" t="s">
        <v>222</v>
      </c>
      <c r="D734" s="336" t="s">
        <v>6</v>
      </c>
      <c r="E734" s="337">
        <v>95</v>
      </c>
      <c r="F734" s="338">
        <v>0.43552999999999997</v>
      </c>
      <c r="G734" s="339">
        <v>0</v>
      </c>
      <c r="H734" s="339">
        <v>0.43552999999999997</v>
      </c>
      <c r="I734" s="339">
        <v>8318.5905999999995</v>
      </c>
      <c r="J734" s="339">
        <v>130.78462999999999</v>
      </c>
      <c r="K734" s="339">
        <v>8449.3752299999996</v>
      </c>
      <c r="L734" s="339">
        <v>6696.0237699999998</v>
      </c>
      <c r="M734" s="339">
        <v>0</v>
      </c>
      <c r="N734" s="339">
        <v>6696.0237699999998</v>
      </c>
      <c r="O734" s="339">
        <v>15145.83453</v>
      </c>
      <c r="P734" s="339">
        <v>82862.102579999992</v>
      </c>
      <c r="Q734" s="339">
        <v>0</v>
      </c>
      <c r="R734" s="340">
        <v>82862.102579999992</v>
      </c>
    </row>
    <row r="735" spans="1:18" s="315" customFormat="1" x14ac:dyDescent="0.25">
      <c r="A735" s="341"/>
      <c r="B735" s="341"/>
      <c r="C735" s="341"/>
      <c r="D735" s="341"/>
      <c r="E735" s="342">
        <v>142</v>
      </c>
      <c r="F735" s="343">
        <v>45.585380000000001</v>
      </c>
      <c r="G735" s="344">
        <v>0</v>
      </c>
      <c r="H735" s="344">
        <v>45.585380000000001</v>
      </c>
      <c r="I735" s="344">
        <v>3899.2689999999998</v>
      </c>
      <c r="J735" s="344">
        <v>80.84747999999999</v>
      </c>
      <c r="K735" s="344">
        <v>3980.1164800000001</v>
      </c>
      <c r="L735" s="344">
        <v>2159.2636499999999</v>
      </c>
      <c r="M735" s="344">
        <v>0</v>
      </c>
      <c r="N735" s="344">
        <v>2159.2636499999999</v>
      </c>
      <c r="O735" s="344">
        <v>6184.96551</v>
      </c>
      <c r="P735" s="344">
        <v>63324.857409999997</v>
      </c>
      <c r="Q735" s="344">
        <v>0</v>
      </c>
      <c r="R735" s="345">
        <v>63324.857409999997</v>
      </c>
    </row>
    <row r="736" spans="1:18" s="315" customFormat="1" x14ac:dyDescent="0.25">
      <c r="A736" s="341"/>
      <c r="B736" s="341"/>
      <c r="C736" s="336" t="s">
        <v>353</v>
      </c>
      <c r="D736" s="336" t="s">
        <v>353</v>
      </c>
      <c r="E736" s="337">
        <v>192</v>
      </c>
      <c r="F736" s="338">
        <v>0</v>
      </c>
      <c r="G736" s="339">
        <v>0</v>
      </c>
      <c r="H736" s="339">
        <v>0</v>
      </c>
      <c r="I736" s="339">
        <v>4831.2740599999997</v>
      </c>
      <c r="J736" s="339">
        <v>222.71914000000001</v>
      </c>
      <c r="K736" s="339">
        <v>5053.9931999999999</v>
      </c>
      <c r="L736" s="339">
        <v>5452.6036699999995</v>
      </c>
      <c r="M736" s="339">
        <v>15.7965</v>
      </c>
      <c r="N736" s="339">
        <v>5468.4001699999999</v>
      </c>
      <c r="O736" s="339">
        <v>10522.39337</v>
      </c>
      <c r="P736" s="339">
        <v>47235.212310000003</v>
      </c>
      <c r="Q736" s="339">
        <v>0</v>
      </c>
      <c r="R736" s="340">
        <v>47235.212310000003</v>
      </c>
    </row>
    <row r="737" spans="1:18" s="315" customFormat="1" x14ac:dyDescent="0.25">
      <c r="A737" s="341"/>
      <c r="B737" s="341"/>
      <c r="C737" s="336" t="s">
        <v>354</v>
      </c>
      <c r="D737" s="336" t="s">
        <v>355</v>
      </c>
      <c r="E737" s="337">
        <v>377</v>
      </c>
      <c r="F737" s="338">
        <v>0</v>
      </c>
      <c r="G737" s="339">
        <v>0</v>
      </c>
      <c r="H737" s="339">
        <v>0</v>
      </c>
      <c r="I737" s="339">
        <v>49.472519999999996</v>
      </c>
      <c r="J737" s="339">
        <v>0</v>
      </c>
      <c r="K737" s="339">
        <v>49.472519999999996</v>
      </c>
      <c r="L737" s="339">
        <v>0.76075000000000004</v>
      </c>
      <c r="M737" s="339">
        <v>0</v>
      </c>
      <c r="N737" s="339">
        <v>0.76075000000000004</v>
      </c>
      <c r="O737" s="339">
        <v>50.233269999999997</v>
      </c>
      <c r="P737" s="339">
        <v>6618.2703499999998</v>
      </c>
      <c r="Q737" s="339">
        <v>0</v>
      </c>
      <c r="R737" s="340">
        <v>6618.2703499999998</v>
      </c>
    </row>
    <row r="738" spans="1:18" s="315" customFormat="1" x14ac:dyDescent="0.25">
      <c r="A738" s="341"/>
      <c r="B738" s="341"/>
      <c r="C738" s="336" t="s">
        <v>356</v>
      </c>
      <c r="D738" s="336" t="s">
        <v>356</v>
      </c>
      <c r="E738" s="337">
        <v>335</v>
      </c>
      <c r="F738" s="338">
        <v>0</v>
      </c>
      <c r="G738" s="339">
        <v>0</v>
      </c>
      <c r="H738" s="339">
        <v>0</v>
      </c>
      <c r="I738" s="339">
        <v>25.524669999999997</v>
      </c>
      <c r="J738" s="339">
        <v>0</v>
      </c>
      <c r="K738" s="339">
        <v>25.524669999999997</v>
      </c>
      <c r="L738" s="339">
        <v>20.50723</v>
      </c>
      <c r="M738" s="339">
        <v>0</v>
      </c>
      <c r="N738" s="339">
        <v>20.50723</v>
      </c>
      <c r="O738" s="339">
        <v>46.0319</v>
      </c>
      <c r="P738" s="339">
        <v>2491.67283</v>
      </c>
      <c r="Q738" s="339">
        <v>0</v>
      </c>
      <c r="R738" s="340">
        <v>2491.67283</v>
      </c>
    </row>
    <row r="739" spans="1:18" s="315" customFormat="1" x14ac:dyDescent="0.25">
      <c r="A739" s="341"/>
      <c r="B739" s="336" t="s">
        <v>7</v>
      </c>
      <c r="C739" s="336" t="s">
        <v>357</v>
      </c>
      <c r="D739" s="336" t="s">
        <v>357</v>
      </c>
      <c r="E739" s="337">
        <v>243</v>
      </c>
      <c r="F739" s="338">
        <v>2.3565200000000002</v>
      </c>
      <c r="G739" s="339">
        <v>0</v>
      </c>
      <c r="H739" s="339">
        <v>2.3565200000000002</v>
      </c>
      <c r="I739" s="339">
        <v>7064.8551699999998</v>
      </c>
      <c r="J739" s="339">
        <v>249.30929</v>
      </c>
      <c r="K739" s="339">
        <v>7314.16446</v>
      </c>
      <c r="L739" s="339">
        <v>3836.0771400000003</v>
      </c>
      <c r="M739" s="339">
        <v>0</v>
      </c>
      <c r="N739" s="339">
        <v>3836.0771400000003</v>
      </c>
      <c r="O739" s="339">
        <v>11152.598119999999</v>
      </c>
      <c r="P739" s="339">
        <v>47802.251499999998</v>
      </c>
      <c r="Q739" s="339">
        <v>0</v>
      </c>
      <c r="R739" s="340">
        <v>47802.251499999998</v>
      </c>
    </row>
    <row r="740" spans="1:18" s="315" customFormat="1" x14ac:dyDescent="0.25">
      <c r="A740" s="341"/>
      <c r="B740" s="341"/>
      <c r="C740" s="336" t="s">
        <v>7</v>
      </c>
      <c r="D740" s="336" t="s">
        <v>7</v>
      </c>
      <c r="E740" s="337">
        <v>140</v>
      </c>
      <c r="F740" s="338">
        <v>0.18187</v>
      </c>
      <c r="G740" s="339">
        <v>0</v>
      </c>
      <c r="H740" s="339">
        <v>0.18187</v>
      </c>
      <c r="I740" s="339">
        <v>10168.895550000001</v>
      </c>
      <c r="J740" s="339">
        <v>439.65237000000002</v>
      </c>
      <c r="K740" s="339">
        <v>10608.547919999999</v>
      </c>
      <c r="L740" s="339">
        <v>26951.047730000002</v>
      </c>
      <c r="M740" s="339">
        <v>100.72988000000001</v>
      </c>
      <c r="N740" s="339">
        <v>27051.777610000001</v>
      </c>
      <c r="O740" s="339">
        <v>37660.507399999995</v>
      </c>
      <c r="P740" s="339">
        <v>137714.48342999999</v>
      </c>
      <c r="Q740" s="339">
        <v>431.55109000000004</v>
      </c>
      <c r="R740" s="340">
        <v>138146.03452000002</v>
      </c>
    </row>
    <row r="741" spans="1:18" s="315" customFormat="1" x14ac:dyDescent="0.25">
      <c r="A741" s="341"/>
      <c r="B741" s="341"/>
      <c r="C741" s="341"/>
      <c r="D741" s="341"/>
      <c r="E741" s="342">
        <v>300</v>
      </c>
      <c r="F741" s="343">
        <v>1.1508699999999998</v>
      </c>
      <c r="G741" s="344">
        <v>0</v>
      </c>
      <c r="H741" s="344">
        <v>1.1508699999999998</v>
      </c>
      <c r="I741" s="344">
        <v>8297.95435</v>
      </c>
      <c r="J741" s="344">
        <v>217.27184</v>
      </c>
      <c r="K741" s="344">
        <v>8515.2261899999994</v>
      </c>
      <c r="L741" s="344">
        <v>10967.55536</v>
      </c>
      <c r="M741" s="344">
        <v>6.70383</v>
      </c>
      <c r="N741" s="344">
        <v>10974.259189999999</v>
      </c>
      <c r="O741" s="344">
        <v>19490.63625</v>
      </c>
      <c r="P741" s="344">
        <v>96985.563099999999</v>
      </c>
      <c r="Q741" s="344">
        <v>0</v>
      </c>
      <c r="R741" s="345">
        <v>96985.563099999999</v>
      </c>
    </row>
    <row r="742" spans="1:18" s="315" customFormat="1" x14ac:dyDescent="0.25">
      <c r="A742" s="341"/>
      <c r="B742" s="341"/>
      <c r="C742" s="336" t="s">
        <v>358</v>
      </c>
      <c r="D742" s="336" t="s">
        <v>358</v>
      </c>
      <c r="E742" s="337">
        <v>151</v>
      </c>
      <c r="F742" s="338">
        <v>0</v>
      </c>
      <c r="G742" s="339">
        <v>0</v>
      </c>
      <c r="H742" s="339">
        <v>0</v>
      </c>
      <c r="I742" s="339">
        <v>2572.7987499999999</v>
      </c>
      <c r="J742" s="339">
        <v>38.821550000000002</v>
      </c>
      <c r="K742" s="339">
        <v>2611.6202999999996</v>
      </c>
      <c r="L742" s="339">
        <v>2988.0762799999998</v>
      </c>
      <c r="M742" s="339">
        <v>0</v>
      </c>
      <c r="N742" s="339">
        <v>2988.0762799999998</v>
      </c>
      <c r="O742" s="339">
        <v>5599.6965799999998</v>
      </c>
      <c r="P742" s="339">
        <v>35458.790139999997</v>
      </c>
      <c r="Q742" s="339">
        <v>0</v>
      </c>
      <c r="R742" s="340">
        <v>35458.790139999997</v>
      </c>
    </row>
    <row r="743" spans="1:18" s="315" customFormat="1" x14ac:dyDescent="0.25">
      <c r="A743" s="341"/>
      <c r="B743" s="341"/>
      <c r="C743" s="341"/>
      <c r="D743" s="336" t="s">
        <v>359</v>
      </c>
      <c r="E743" s="337">
        <v>271</v>
      </c>
      <c r="F743" s="338">
        <v>0</v>
      </c>
      <c r="G743" s="339">
        <v>0</v>
      </c>
      <c r="H743" s="339">
        <v>0</v>
      </c>
      <c r="I743" s="339">
        <v>32.219540000000002</v>
      </c>
      <c r="J743" s="339">
        <v>5.0300000000000006E-3</v>
      </c>
      <c r="K743" s="339">
        <v>32.22457</v>
      </c>
      <c r="L743" s="339">
        <v>0.50002000000000002</v>
      </c>
      <c r="M743" s="339">
        <v>0</v>
      </c>
      <c r="N743" s="339">
        <v>0.50002000000000002</v>
      </c>
      <c r="O743" s="339">
        <v>32.724589999999999</v>
      </c>
      <c r="P743" s="339">
        <v>2930.1461099999997</v>
      </c>
      <c r="Q743" s="339">
        <v>0</v>
      </c>
      <c r="R743" s="340">
        <v>2930.1461099999997</v>
      </c>
    </row>
    <row r="744" spans="1:18" s="315" customFormat="1" x14ac:dyDescent="0.25">
      <c r="A744" s="341"/>
      <c r="B744" s="341"/>
      <c r="C744" s="336" t="s">
        <v>223</v>
      </c>
      <c r="D744" s="336" t="s">
        <v>223</v>
      </c>
      <c r="E744" s="337">
        <v>172</v>
      </c>
      <c r="F744" s="338">
        <v>0</v>
      </c>
      <c r="G744" s="339">
        <v>0</v>
      </c>
      <c r="H744" s="339">
        <v>0</v>
      </c>
      <c r="I744" s="339">
        <v>4922.7848800000002</v>
      </c>
      <c r="J744" s="339">
        <v>59.397910000000003</v>
      </c>
      <c r="K744" s="339">
        <v>4982.1827899999998</v>
      </c>
      <c r="L744" s="339">
        <v>2852.95201</v>
      </c>
      <c r="M744" s="339">
        <v>0</v>
      </c>
      <c r="N744" s="339">
        <v>2852.95201</v>
      </c>
      <c r="O744" s="339">
        <v>7835.1347999999998</v>
      </c>
      <c r="P744" s="339">
        <v>92800.630150000012</v>
      </c>
      <c r="Q744" s="339">
        <v>0</v>
      </c>
      <c r="R744" s="340">
        <v>92800.630150000012</v>
      </c>
    </row>
    <row r="745" spans="1:18" s="315" customFormat="1" x14ac:dyDescent="0.25">
      <c r="A745" s="341"/>
      <c r="B745" s="341"/>
      <c r="C745" s="341"/>
      <c r="D745" s="336" t="s">
        <v>360</v>
      </c>
      <c r="E745" s="337">
        <v>402</v>
      </c>
      <c r="F745" s="338">
        <v>0</v>
      </c>
      <c r="G745" s="339">
        <v>0</v>
      </c>
      <c r="H745" s="339">
        <v>0</v>
      </c>
      <c r="I745" s="339">
        <v>119.49696</v>
      </c>
      <c r="J745" s="339">
        <v>0</v>
      </c>
      <c r="K745" s="339">
        <v>119.49696</v>
      </c>
      <c r="L745" s="339">
        <v>0.35505999999999999</v>
      </c>
      <c r="M745" s="339">
        <v>0</v>
      </c>
      <c r="N745" s="339">
        <v>0.35505999999999999</v>
      </c>
      <c r="O745" s="339">
        <v>119.85202000000001</v>
      </c>
      <c r="P745" s="339">
        <v>4940.8993499999997</v>
      </c>
      <c r="Q745" s="339">
        <v>0</v>
      </c>
      <c r="R745" s="340">
        <v>4940.8993499999997</v>
      </c>
    </row>
    <row r="746" spans="1:18" s="315" customFormat="1" x14ac:dyDescent="0.25">
      <c r="A746" s="341"/>
      <c r="B746" s="341"/>
      <c r="C746" s="341"/>
      <c r="D746" s="336" t="s">
        <v>361</v>
      </c>
      <c r="E746" s="337">
        <v>287</v>
      </c>
      <c r="F746" s="338">
        <v>0</v>
      </c>
      <c r="G746" s="339">
        <v>0</v>
      </c>
      <c r="H746" s="339">
        <v>0</v>
      </c>
      <c r="I746" s="339">
        <v>6.2688900000000007</v>
      </c>
      <c r="J746" s="339">
        <v>1.5400000000000001E-3</v>
      </c>
      <c r="K746" s="339">
        <v>6.2704300000000002</v>
      </c>
      <c r="L746" s="339">
        <v>200.001</v>
      </c>
      <c r="M746" s="339">
        <v>0</v>
      </c>
      <c r="N746" s="339">
        <v>200.001</v>
      </c>
      <c r="O746" s="339">
        <v>206.27142999999998</v>
      </c>
      <c r="P746" s="339">
        <v>5886.91795</v>
      </c>
      <c r="Q746" s="339">
        <v>0</v>
      </c>
      <c r="R746" s="340">
        <v>5886.91795</v>
      </c>
    </row>
    <row r="747" spans="1:18" s="315" customFormat="1" x14ac:dyDescent="0.25">
      <c r="A747" s="341"/>
      <c r="B747" s="341"/>
      <c r="C747" s="336" t="s">
        <v>362</v>
      </c>
      <c r="D747" s="336" t="s">
        <v>362</v>
      </c>
      <c r="E747" s="337">
        <v>280</v>
      </c>
      <c r="F747" s="338">
        <v>0</v>
      </c>
      <c r="G747" s="339">
        <v>0</v>
      </c>
      <c r="H747" s="339">
        <v>0</v>
      </c>
      <c r="I747" s="339">
        <v>3638.5400199999999</v>
      </c>
      <c r="J747" s="339">
        <v>68.996139999999997</v>
      </c>
      <c r="K747" s="339">
        <v>3707.5361600000001</v>
      </c>
      <c r="L747" s="339">
        <v>3064.2292400000001</v>
      </c>
      <c r="M747" s="339">
        <v>16.809480000000001</v>
      </c>
      <c r="N747" s="339">
        <v>3081.03872</v>
      </c>
      <c r="O747" s="339">
        <v>6788.5748800000001</v>
      </c>
      <c r="P747" s="339">
        <v>46756.445359999998</v>
      </c>
      <c r="Q747" s="339">
        <v>0</v>
      </c>
      <c r="R747" s="340">
        <v>46756.445359999998</v>
      </c>
    </row>
    <row r="748" spans="1:18" s="315" customFormat="1" x14ac:dyDescent="0.25">
      <c r="A748" s="341"/>
      <c r="B748" s="341"/>
      <c r="C748" s="336" t="s">
        <v>363</v>
      </c>
      <c r="D748" s="336" t="s">
        <v>364</v>
      </c>
      <c r="E748" s="337">
        <v>213</v>
      </c>
      <c r="F748" s="338">
        <v>0</v>
      </c>
      <c r="G748" s="339">
        <v>0</v>
      </c>
      <c r="H748" s="339">
        <v>0</v>
      </c>
      <c r="I748" s="339">
        <v>5319.0584600000002</v>
      </c>
      <c r="J748" s="339">
        <v>55.401269999999997</v>
      </c>
      <c r="K748" s="339">
        <v>5374.4597300000005</v>
      </c>
      <c r="L748" s="339">
        <v>2543.8097699999998</v>
      </c>
      <c r="M748" s="339">
        <v>3.6871999999999998</v>
      </c>
      <c r="N748" s="339">
        <v>2547.4969700000001</v>
      </c>
      <c r="O748" s="339">
        <v>7921.9567000000006</v>
      </c>
      <c r="P748" s="339">
        <v>74684.432739999989</v>
      </c>
      <c r="Q748" s="339">
        <v>0</v>
      </c>
      <c r="R748" s="340">
        <v>74684.432739999989</v>
      </c>
    </row>
    <row r="749" spans="1:18" s="315" customFormat="1" x14ac:dyDescent="0.25">
      <c r="A749" s="341"/>
      <c r="B749" s="341"/>
      <c r="C749" s="336" t="s">
        <v>224</v>
      </c>
      <c r="D749" s="336" t="s">
        <v>224</v>
      </c>
      <c r="E749" s="337">
        <v>83</v>
      </c>
      <c r="F749" s="338">
        <v>396.82736999999997</v>
      </c>
      <c r="G749" s="339">
        <v>0</v>
      </c>
      <c r="H749" s="339">
        <v>396.82736999999997</v>
      </c>
      <c r="I749" s="339">
        <v>10084.745999999999</v>
      </c>
      <c r="J749" s="339">
        <v>9.9039599999999997</v>
      </c>
      <c r="K749" s="339">
        <v>10094.649960000001</v>
      </c>
      <c r="L749" s="339">
        <v>2983.7671800000003</v>
      </c>
      <c r="M749" s="339">
        <v>80.233469999999997</v>
      </c>
      <c r="N749" s="339">
        <v>3064.00065</v>
      </c>
      <c r="O749" s="339">
        <v>13555.47798</v>
      </c>
      <c r="P749" s="339">
        <v>72218.709829999993</v>
      </c>
      <c r="Q749" s="339">
        <v>0</v>
      </c>
      <c r="R749" s="340">
        <v>72218.709829999993</v>
      </c>
    </row>
    <row r="750" spans="1:18" s="315" customFormat="1" x14ac:dyDescent="0.25">
      <c r="A750" s="341"/>
      <c r="B750" s="341"/>
      <c r="C750" s="341"/>
      <c r="D750" s="341"/>
      <c r="E750" s="342">
        <v>221</v>
      </c>
      <c r="F750" s="343">
        <v>1.0360499999999999</v>
      </c>
      <c r="G750" s="344">
        <v>0</v>
      </c>
      <c r="H750" s="344">
        <v>1.0360499999999999</v>
      </c>
      <c r="I750" s="344">
        <v>6407.7251299999998</v>
      </c>
      <c r="J750" s="344">
        <v>78.736289999999997</v>
      </c>
      <c r="K750" s="344">
        <v>6486.4614199999996</v>
      </c>
      <c r="L750" s="344">
        <v>4026.8461899999998</v>
      </c>
      <c r="M750" s="344">
        <v>0</v>
      </c>
      <c r="N750" s="344">
        <v>4026.8461899999998</v>
      </c>
      <c r="O750" s="344">
        <v>10514.34366</v>
      </c>
      <c r="P750" s="344">
        <v>65953.49347999999</v>
      </c>
      <c r="Q750" s="344">
        <v>0</v>
      </c>
      <c r="R750" s="345">
        <v>65953.49347999999</v>
      </c>
    </row>
    <row r="751" spans="1:18" s="315" customFormat="1" x14ac:dyDescent="0.25">
      <c r="A751" s="341"/>
      <c r="B751" s="341"/>
      <c r="C751" s="336" t="s">
        <v>336</v>
      </c>
      <c r="D751" s="336" t="s">
        <v>365</v>
      </c>
      <c r="E751" s="337">
        <v>171</v>
      </c>
      <c r="F751" s="338">
        <v>0</v>
      </c>
      <c r="G751" s="339">
        <v>0</v>
      </c>
      <c r="H751" s="339">
        <v>0</v>
      </c>
      <c r="I751" s="339">
        <v>97.535060000000001</v>
      </c>
      <c r="J751" s="339">
        <v>36.286540000000002</v>
      </c>
      <c r="K751" s="339">
        <v>133.82160000000002</v>
      </c>
      <c r="L751" s="339">
        <v>19.005369999999999</v>
      </c>
      <c r="M751" s="339">
        <v>268.16000000000003</v>
      </c>
      <c r="N751" s="339">
        <v>287.16537</v>
      </c>
      <c r="O751" s="339">
        <v>420.98696999999999</v>
      </c>
      <c r="P751" s="339">
        <v>17631.653739999998</v>
      </c>
      <c r="Q751" s="339">
        <v>0</v>
      </c>
      <c r="R751" s="340">
        <v>17631.653739999998</v>
      </c>
    </row>
    <row r="752" spans="1:18" s="315" customFormat="1" x14ac:dyDescent="0.25">
      <c r="A752" s="341"/>
      <c r="B752" s="341"/>
      <c r="C752" s="336" t="s">
        <v>366</v>
      </c>
      <c r="D752" s="336" t="s">
        <v>366</v>
      </c>
      <c r="E752" s="337">
        <v>199</v>
      </c>
      <c r="F752" s="338">
        <v>0</v>
      </c>
      <c r="G752" s="339">
        <v>0</v>
      </c>
      <c r="H752" s="339">
        <v>0</v>
      </c>
      <c r="I752" s="339">
        <v>19.198930000000001</v>
      </c>
      <c r="J752" s="339">
        <v>2.65E-3</v>
      </c>
      <c r="K752" s="339">
        <v>19.201580000000003</v>
      </c>
      <c r="L752" s="339">
        <v>28</v>
      </c>
      <c r="M752" s="339">
        <v>0</v>
      </c>
      <c r="N752" s="339">
        <v>28</v>
      </c>
      <c r="O752" s="339">
        <v>47.20158</v>
      </c>
      <c r="P752" s="339">
        <v>6884.1062199999997</v>
      </c>
      <c r="Q752" s="339">
        <v>0</v>
      </c>
      <c r="R752" s="340">
        <v>6884.1062199999997</v>
      </c>
    </row>
    <row r="753" spans="1:18" s="315" customFormat="1" x14ac:dyDescent="0.25">
      <c r="A753" s="341"/>
      <c r="B753" s="341"/>
      <c r="C753" s="336" t="s">
        <v>70</v>
      </c>
      <c r="D753" s="336" t="s">
        <v>70</v>
      </c>
      <c r="E753" s="337">
        <v>326</v>
      </c>
      <c r="F753" s="338">
        <v>1.0027699999999999</v>
      </c>
      <c r="G753" s="339">
        <v>0</v>
      </c>
      <c r="H753" s="339">
        <v>1.0027699999999999</v>
      </c>
      <c r="I753" s="339">
        <v>1537.76468</v>
      </c>
      <c r="J753" s="339">
        <v>3.2073499999999999</v>
      </c>
      <c r="K753" s="339">
        <v>1540.9720300000001</v>
      </c>
      <c r="L753" s="339">
        <v>2063.11447</v>
      </c>
      <c r="M753" s="339">
        <v>0</v>
      </c>
      <c r="N753" s="339">
        <v>2063.11447</v>
      </c>
      <c r="O753" s="339">
        <v>3605.0892699999999</v>
      </c>
      <c r="P753" s="339">
        <v>14837.996519999999</v>
      </c>
      <c r="Q753" s="339">
        <v>0</v>
      </c>
      <c r="R753" s="340">
        <v>14837.996519999999</v>
      </c>
    </row>
    <row r="754" spans="1:18" s="315" customFormat="1" x14ac:dyDescent="0.25">
      <c r="A754" s="341"/>
      <c r="B754" s="341"/>
      <c r="C754" s="341"/>
      <c r="D754" s="336" t="s">
        <v>367</v>
      </c>
      <c r="E754" s="337">
        <v>200</v>
      </c>
      <c r="F754" s="338">
        <v>0</v>
      </c>
      <c r="G754" s="339">
        <v>0</v>
      </c>
      <c r="H754" s="339">
        <v>0</v>
      </c>
      <c r="I754" s="339">
        <v>2.5609199999999999</v>
      </c>
      <c r="J754" s="339">
        <v>2.7799999999999999E-3</v>
      </c>
      <c r="K754" s="339">
        <v>2.5636999999999999</v>
      </c>
      <c r="L754" s="339">
        <v>0.18328999999999998</v>
      </c>
      <c r="M754" s="339">
        <v>0</v>
      </c>
      <c r="N754" s="339">
        <v>0.18328999999999998</v>
      </c>
      <c r="O754" s="339">
        <v>2.7469899999999998</v>
      </c>
      <c r="P754" s="339">
        <v>6473.9048000000003</v>
      </c>
      <c r="Q754" s="339">
        <v>0</v>
      </c>
      <c r="R754" s="340">
        <v>6473.9048000000003</v>
      </c>
    </row>
    <row r="755" spans="1:18" s="315" customFormat="1" x14ac:dyDescent="0.25">
      <c r="A755" s="341"/>
      <c r="B755" s="341"/>
      <c r="C755" s="336" t="s">
        <v>368</v>
      </c>
      <c r="D755" s="336" t="s">
        <v>368</v>
      </c>
      <c r="E755" s="337">
        <v>266</v>
      </c>
      <c r="F755" s="338">
        <v>0</v>
      </c>
      <c r="G755" s="339">
        <v>0</v>
      </c>
      <c r="H755" s="339">
        <v>0</v>
      </c>
      <c r="I755" s="339">
        <v>123.60944000000001</v>
      </c>
      <c r="J755" s="339">
        <v>4.0899999999999999E-3</v>
      </c>
      <c r="K755" s="339">
        <v>123.61353</v>
      </c>
      <c r="L755" s="339">
        <v>1.4858800000000001</v>
      </c>
      <c r="M755" s="339">
        <v>0</v>
      </c>
      <c r="N755" s="339">
        <v>1.4858800000000001</v>
      </c>
      <c r="O755" s="339">
        <v>125.09941000000001</v>
      </c>
      <c r="P755" s="339">
        <v>12895.51773</v>
      </c>
      <c r="Q755" s="339">
        <v>0</v>
      </c>
      <c r="R755" s="340">
        <v>12895.51773</v>
      </c>
    </row>
    <row r="756" spans="1:18" s="315" customFormat="1" x14ac:dyDescent="0.25">
      <c r="A756" s="341"/>
      <c r="B756" s="341"/>
      <c r="C756" s="336" t="s">
        <v>369</v>
      </c>
      <c r="D756" s="336" t="s">
        <v>369</v>
      </c>
      <c r="E756" s="337">
        <v>387</v>
      </c>
      <c r="F756" s="338">
        <v>34.556139999999999</v>
      </c>
      <c r="G756" s="339">
        <v>0</v>
      </c>
      <c r="H756" s="339">
        <v>34.556139999999999</v>
      </c>
      <c r="I756" s="339">
        <v>5411.4591799999998</v>
      </c>
      <c r="J756" s="339">
        <v>130.13548</v>
      </c>
      <c r="K756" s="339">
        <v>5541.5946599999997</v>
      </c>
      <c r="L756" s="339">
        <v>1768.01767</v>
      </c>
      <c r="M756" s="339">
        <v>0</v>
      </c>
      <c r="N756" s="339">
        <v>1768.01767</v>
      </c>
      <c r="O756" s="339">
        <v>7344.1684699999996</v>
      </c>
      <c r="P756" s="339">
        <v>30965.423839999999</v>
      </c>
      <c r="Q756" s="339">
        <v>0</v>
      </c>
      <c r="R756" s="340">
        <v>30965.423839999999</v>
      </c>
    </row>
    <row r="757" spans="1:18" s="315" customFormat="1" x14ac:dyDescent="0.25">
      <c r="A757" s="341"/>
      <c r="B757" s="336" t="s">
        <v>8</v>
      </c>
      <c r="C757" s="336" t="s">
        <v>225</v>
      </c>
      <c r="D757" s="336" t="s">
        <v>8</v>
      </c>
      <c r="E757" s="337">
        <v>19</v>
      </c>
      <c r="F757" s="338">
        <v>542.79928000000007</v>
      </c>
      <c r="G757" s="339">
        <v>0</v>
      </c>
      <c r="H757" s="339">
        <v>542.79928000000007</v>
      </c>
      <c r="I757" s="339">
        <v>5485.0115199999991</v>
      </c>
      <c r="J757" s="339">
        <v>1087.35598</v>
      </c>
      <c r="K757" s="339">
        <v>6572.3675000000003</v>
      </c>
      <c r="L757" s="339">
        <v>10395.266439999999</v>
      </c>
      <c r="M757" s="339">
        <v>401.99675000000002</v>
      </c>
      <c r="N757" s="339">
        <v>10797.26319</v>
      </c>
      <c r="O757" s="339">
        <v>17912.429969999997</v>
      </c>
      <c r="P757" s="339">
        <v>27390.28944</v>
      </c>
      <c r="Q757" s="339">
        <v>0</v>
      </c>
      <c r="R757" s="340">
        <v>27390.28944</v>
      </c>
    </row>
    <row r="758" spans="1:18" s="315" customFormat="1" x14ac:dyDescent="0.25">
      <c r="A758" s="341"/>
      <c r="B758" s="341"/>
      <c r="C758" s="341"/>
      <c r="D758" s="341"/>
      <c r="E758" s="342">
        <v>115</v>
      </c>
      <c r="F758" s="343">
        <v>83.202740000000006</v>
      </c>
      <c r="G758" s="344">
        <v>3.7257199999999999</v>
      </c>
      <c r="H758" s="344">
        <v>86.928460000000001</v>
      </c>
      <c r="I758" s="344">
        <v>19453.777550000003</v>
      </c>
      <c r="J758" s="344">
        <v>1773.9438400000001</v>
      </c>
      <c r="K758" s="344">
        <v>21227.721389999999</v>
      </c>
      <c r="L758" s="344">
        <v>71117.848230000003</v>
      </c>
      <c r="M758" s="344">
        <v>4376.4564</v>
      </c>
      <c r="N758" s="344">
        <v>75494.304629999999</v>
      </c>
      <c r="O758" s="344">
        <v>96808.95448</v>
      </c>
      <c r="P758" s="344">
        <v>55389.555189999999</v>
      </c>
      <c r="Q758" s="344">
        <v>0</v>
      </c>
      <c r="R758" s="345">
        <v>55389.555189999999</v>
      </c>
    </row>
    <row r="759" spans="1:18" s="315" customFormat="1" x14ac:dyDescent="0.25">
      <c r="A759" s="341"/>
      <c r="B759" s="341"/>
      <c r="C759" s="341"/>
      <c r="D759" s="341"/>
      <c r="E759" s="342">
        <v>375</v>
      </c>
      <c r="F759" s="343">
        <v>0</v>
      </c>
      <c r="G759" s="344">
        <v>0</v>
      </c>
      <c r="H759" s="344">
        <v>0</v>
      </c>
      <c r="I759" s="344">
        <v>6354.1317199999994</v>
      </c>
      <c r="J759" s="344">
        <v>455.95233000000002</v>
      </c>
      <c r="K759" s="344">
        <v>6810.0840499999995</v>
      </c>
      <c r="L759" s="344">
        <v>11225.48019</v>
      </c>
      <c r="M759" s="344">
        <v>508.58555000000001</v>
      </c>
      <c r="N759" s="344">
        <v>11734.06574</v>
      </c>
      <c r="O759" s="344">
        <v>18544.149789999999</v>
      </c>
      <c r="P759" s="344">
        <v>33019.268069999998</v>
      </c>
      <c r="Q759" s="344">
        <v>0</v>
      </c>
      <c r="R759" s="345">
        <v>33019.268069999998</v>
      </c>
    </row>
    <row r="760" spans="1:18" s="315" customFormat="1" x14ac:dyDescent="0.25">
      <c r="A760" s="341"/>
      <c r="B760" s="341"/>
      <c r="C760" s="341"/>
      <c r="D760" s="336" t="s">
        <v>96</v>
      </c>
      <c r="E760" s="337">
        <v>13</v>
      </c>
      <c r="F760" s="338">
        <v>0.11117</v>
      </c>
      <c r="G760" s="339">
        <v>0</v>
      </c>
      <c r="H760" s="339">
        <v>0.11117</v>
      </c>
      <c r="I760" s="339">
        <v>17909.576949999999</v>
      </c>
      <c r="J760" s="339">
        <v>1206.9059600000001</v>
      </c>
      <c r="K760" s="339">
        <v>19116.482909999999</v>
      </c>
      <c r="L760" s="339">
        <v>33790.025460000004</v>
      </c>
      <c r="M760" s="339">
        <v>2083.6978300000001</v>
      </c>
      <c r="N760" s="339">
        <v>35873.723290000002</v>
      </c>
      <c r="O760" s="339">
        <v>54990.317369999997</v>
      </c>
      <c r="P760" s="339">
        <v>74109.162680000009</v>
      </c>
      <c r="Q760" s="339">
        <v>0</v>
      </c>
      <c r="R760" s="340">
        <v>74109.162680000009</v>
      </c>
    </row>
    <row r="761" spans="1:18" s="315" customFormat="1" x14ac:dyDescent="0.25">
      <c r="A761" s="341"/>
      <c r="B761" s="341"/>
      <c r="C761" s="341"/>
      <c r="D761" s="341"/>
      <c r="E761" s="342">
        <v>229</v>
      </c>
      <c r="F761" s="343">
        <v>0</v>
      </c>
      <c r="G761" s="344">
        <v>0</v>
      </c>
      <c r="H761" s="344">
        <v>0</v>
      </c>
      <c r="I761" s="344">
        <v>4043.8736200000003</v>
      </c>
      <c r="J761" s="344">
        <v>311.95436999999998</v>
      </c>
      <c r="K761" s="344">
        <v>4355.8279899999998</v>
      </c>
      <c r="L761" s="344">
        <v>2486.4547699999998</v>
      </c>
      <c r="M761" s="344">
        <v>0</v>
      </c>
      <c r="N761" s="344">
        <v>2486.4547699999998</v>
      </c>
      <c r="O761" s="344">
        <v>6842.2827600000001</v>
      </c>
      <c r="P761" s="344">
        <v>30692.074239999998</v>
      </c>
      <c r="Q761" s="344">
        <v>0</v>
      </c>
      <c r="R761" s="345">
        <v>30692.074239999998</v>
      </c>
    </row>
    <row r="762" spans="1:18" s="315" customFormat="1" x14ac:dyDescent="0.25">
      <c r="A762" s="341"/>
      <c r="B762" s="341"/>
      <c r="C762" s="341"/>
      <c r="D762" s="341"/>
      <c r="E762" s="342">
        <v>389</v>
      </c>
      <c r="F762" s="343">
        <v>0</v>
      </c>
      <c r="G762" s="344">
        <v>0</v>
      </c>
      <c r="H762" s="344">
        <v>0</v>
      </c>
      <c r="I762" s="344">
        <v>3630.6648500000001</v>
      </c>
      <c r="J762" s="344">
        <v>464.05365999999998</v>
      </c>
      <c r="K762" s="344">
        <v>4094.7185099999997</v>
      </c>
      <c r="L762" s="344">
        <v>1833.2971</v>
      </c>
      <c r="M762" s="344">
        <v>1.8406800000000001</v>
      </c>
      <c r="N762" s="344">
        <v>1835.13778</v>
      </c>
      <c r="O762" s="344">
        <v>5929.8562899999997</v>
      </c>
      <c r="P762" s="344">
        <v>31203.25618</v>
      </c>
      <c r="Q762" s="344">
        <v>0</v>
      </c>
      <c r="R762" s="345">
        <v>31203.25618</v>
      </c>
    </row>
    <row r="763" spans="1:18" s="315" customFormat="1" x14ac:dyDescent="0.25">
      <c r="A763" s="341"/>
      <c r="B763" s="341"/>
      <c r="C763" s="341"/>
      <c r="D763" s="341"/>
      <c r="E763" s="342">
        <v>319</v>
      </c>
      <c r="F763" s="343">
        <v>1.15E-2</v>
      </c>
      <c r="G763" s="344">
        <v>0</v>
      </c>
      <c r="H763" s="344">
        <v>1.15E-2</v>
      </c>
      <c r="I763" s="344">
        <v>3322.1568900000002</v>
      </c>
      <c r="J763" s="344">
        <v>65.317390000000003</v>
      </c>
      <c r="K763" s="344">
        <v>3387.4742799999999</v>
      </c>
      <c r="L763" s="344">
        <v>2573.4013199999999</v>
      </c>
      <c r="M763" s="344">
        <v>0</v>
      </c>
      <c r="N763" s="344">
        <v>2573.4013199999999</v>
      </c>
      <c r="O763" s="344">
        <v>5960.8870999999999</v>
      </c>
      <c r="P763" s="344">
        <v>29820.506390000002</v>
      </c>
      <c r="Q763" s="344">
        <v>0</v>
      </c>
      <c r="R763" s="345">
        <v>29820.506390000002</v>
      </c>
    </row>
    <row r="764" spans="1:18" s="315" customFormat="1" x14ac:dyDescent="0.25">
      <c r="A764" s="341"/>
      <c r="B764" s="336" t="s">
        <v>9</v>
      </c>
      <c r="C764" s="336" t="s">
        <v>370</v>
      </c>
      <c r="D764" s="336" t="s">
        <v>370</v>
      </c>
      <c r="E764" s="337">
        <v>261</v>
      </c>
      <c r="F764" s="338">
        <v>0</v>
      </c>
      <c r="G764" s="339">
        <v>0</v>
      </c>
      <c r="H764" s="339">
        <v>0</v>
      </c>
      <c r="I764" s="339">
        <v>3351.5145000000002</v>
      </c>
      <c r="J764" s="339">
        <v>15.306659999999999</v>
      </c>
      <c r="K764" s="339">
        <v>3366.82116</v>
      </c>
      <c r="L764" s="339">
        <v>2857.9572200000002</v>
      </c>
      <c r="M764" s="339">
        <v>51.888959999999997</v>
      </c>
      <c r="N764" s="339">
        <v>2909.84618</v>
      </c>
      <c r="O764" s="339">
        <v>6276.66734</v>
      </c>
      <c r="P764" s="339">
        <v>31600.578320000001</v>
      </c>
      <c r="Q764" s="339">
        <v>0</v>
      </c>
      <c r="R764" s="340">
        <v>31600.578320000001</v>
      </c>
    </row>
    <row r="765" spans="1:18" s="315" customFormat="1" x14ac:dyDescent="0.25">
      <c r="A765" s="341"/>
      <c r="B765" s="341"/>
      <c r="C765" s="336" t="s">
        <v>371</v>
      </c>
      <c r="D765" s="336" t="s">
        <v>371</v>
      </c>
      <c r="E765" s="337">
        <v>250</v>
      </c>
      <c r="F765" s="338">
        <v>0</v>
      </c>
      <c r="G765" s="339">
        <v>0</v>
      </c>
      <c r="H765" s="339">
        <v>0</v>
      </c>
      <c r="I765" s="339">
        <v>295.68808000000001</v>
      </c>
      <c r="J765" s="339">
        <v>1.7000000000000001E-4</v>
      </c>
      <c r="K765" s="339">
        <v>295.68824999999998</v>
      </c>
      <c r="L765" s="339">
        <v>255.08626000000001</v>
      </c>
      <c r="M765" s="339">
        <v>0</v>
      </c>
      <c r="N765" s="339">
        <v>255.08626000000001</v>
      </c>
      <c r="O765" s="339">
        <v>550.77450999999996</v>
      </c>
      <c r="P765" s="339">
        <v>13243.7636</v>
      </c>
      <c r="Q765" s="339">
        <v>0</v>
      </c>
      <c r="R765" s="340">
        <v>13243.7636</v>
      </c>
    </row>
    <row r="766" spans="1:18" s="315" customFormat="1" x14ac:dyDescent="0.25">
      <c r="A766" s="341"/>
      <c r="B766" s="341"/>
      <c r="C766" s="336" t="s">
        <v>227</v>
      </c>
      <c r="D766" s="336" t="s">
        <v>228</v>
      </c>
      <c r="E766" s="337">
        <v>169</v>
      </c>
      <c r="F766" s="338">
        <v>0</v>
      </c>
      <c r="G766" s="339">
        <v>0</v>
      </c>
      <c r="H766" s="339">
        <v>0</v>
      </c>
      <c r="I766" s="339">
        <v>3386.9816800000003</v>
      </c>
      <c r="J766" s="339">
        <v>770.64423999999997</v>
      </c>
      <c r="K766" s="339">
        <v>4157.6259199999995</v>
      </c>
      <c r="L766" s="339">
        <v>2719.7366400000001</v>
      </c>
      <c r="M766" s="339">
        <v>335.2</v>
      </c>
      <c r="N766" s="339">
        <v>3054.9366400000004</v>
      </c>
      <c r="O766" s="339">
        <v>7212.5625599999994</v>
      </c>
      <c r="P766" s="339">
        <v>44535.40857</v>
      </c>
      <c r="Q766" s="339">
        <v>0</v>
      </c>
      <c r="R766" s="340">
        <v>44535.40857</v>
      </c>
    </row>
    <row r="767" spans="1:18" s="315" customFormat="1" x14ac:dyDescent="0.25">
      <c r="A767" s="341"/>
      <c r="B767" s="341"/>
      <c r="C767" s="341"/>
      <c r="D767" s="336" t="s">
        <v>372</v>
      </c>
      <c r="E767" s="337">
        <v>305</v>
      </c>
      <c r="F767" s="338">
        <v>0</v>
      </c>
      <c r="G767" s="339">
        <v>0</v>
      </c>
      <c r="H767" s="339">
        <v>0</v>
      </c>
      <c r="I767" s="339">
        <v>1611.6256699999999</v>
      </c>
      <c r="J767" s="339">
        <v>7.3340000000000002E-2</v>
      </c>
      <c r="K767" s="339">
        <v>1611.69901</v>
      </c>
      <c r="L767" s="339">
        <v>1646.7545600000001</v>
      </c>
      <c r="M767" s="339">
        <v>201.12</v>
      </c>
      <c r="N767" s="339">
        <v>1847.87456</v>
      </c>
      <c r="O767" s="339">
        <v>3459.57357</v>
      </c>
      <c r="P767" s="339">
        <v>22142.54264</v>
      </c>
      <c r="Q767" s="339">
        <v>0</v>
      </c>
      <c r="R767" s="340">
        <v>22142.54264</v>
      </c>
    </row>
    <row r="768" spans="1:18" s="315" customFormat="1" x14ac:dyDescent="0.25">
      <c r="A768" s="341"/>
      <c r="B768" s="341"/>
      <c r="C768" s="336" t="s">
        <v>9</v>
      </c>
      <c r="D768" s="336" t="s">
        <v>9</v>
      </c>
      <c r="E768" s="337">
        <v>101</v>
      </c>
      <c r="F768" s="338">
        <v>4.6520299999999999</v>
      </c>
      <c r="G768" s="339">
        <v>0</v>
      </c>
      <c r="H768" s="339">
        <v>4.6520299999999999</v>
      </c>
      <c r="I768" s="339">
        <v>5452.0107199999993</v>
      </c>
      <c r="J768" s="339">
        <v>534.89642000000003</v>
      </c>
      <c r="K768" s="339">
        <v>5986.9071399999993</v>
      </c>
      <c r="L768" s="339">
        <v>17736.106899999999</v>
      </c>
      <c r="M768" s="339">
        <v>986.57941000000005</v>
      </c>
      <c r="N768" s="339">
        <v>18722.686309999997</v>
      </c>
      <c r="O768" s="339">
        <v>24714.245480000001</v>
      </c>
      <c r="P768" s="339">
        <v>47344.246119999996</v>
      </c>
      <c r="Q768" s="339">
        <v>0</v>
      </c>
      <c r="R768" s="340">
        <v>47344.246119999996</v>
      </c>
    </row>
    <row r="769" spans="1:18" s="315" customFormat="1" x14ac:dyDescent="0.25">
      <c r="A769" s="341"/>
      <c r="B769" s="341"/>
      <c r="C769" s="341"/>
      <c r="D769" s="336" t="s">
        <v>229</v>
      </c>
      <c r="E769" s="337">
        <v>342</v>
      </c>
      <c r="F769" s="338">
        <v>0</v>
      </c>
      <c r="G769" s="339">
        <v>0</v>
      </c>
      <c r="H769" s="339">
        <v>0</v>
      </c>
      <c r="I769" s="339">
        <v>4513.7422999999999</v>
      </c>
      <c r="J769" s="339">
        <v>205.85604999999998</v>
      </c>
      <c r="K769" s="339">
        <v>4719.5983499999993</v>
      </c>
      <c r="L769" s="339">
        <v>3685.5315099999998</v>
      </c>
      <c r="M769" s="339">
        <v>0</v>
      </c>
      <c r="N769" s="339">
        <v>3685.5315099999998</v>
      </c>
      <c r="O769" s="339">
        <v>8405.1298599999991</v>
      </c>
      <c r="P769" s="339">
        <v>50713.568299999999</v>
      </c>
      <c r="Q769" s="339">
        <v>0</v>
      </c>
      <c r="R769" s="340">
        <v>50713.568299999999</v>
      </c>
    </row>
    <row r="770" spans="1:18" s="315" customFormat="1" x14ac:dyDescent="0.25">
      <c r="A770" s="341"/>
      <c r="B770" s="341"/>
      <c r="C770" s="341"/>
      <c r="D770" s="336" t="s">
        <v>321</v>
      </c>
      <c r="E770" s="337">
        <v>77</v>
      </c>
      <c r="F770" s="338">
        <v>0</v>
      </c>
      <c r="G770" s="339">
        <v>0</v>
      </c>
      <c r="H770" s="339">
        <v>0</v>
      </c>
      <c r="I770" s="339">
        <v>4955.6525599999995</v>
      </c>
      <c r="J770" s="339">
        <v>1355.17875</v>
      </c>
      <c r="K770" s="339">
        <v>6310.8313099999996</v>
      </c>
      <c r="L770" s="339">
        <v>4133.5220399999998</v>
      </c>
      <c r="M770" s="339">
        <v>42.710349999999998</v>
      </c>
      <c r="N770" s="339">
        <v>4176.2323900000001</v>
      </c>
      <c r="O770" s="339">
        <v>10487.063699999999</v>
      </c>
      <c r="P770" s="339">
        <v>63279.062890000001</v>
      </c>
      <c r="Q770" s="339">
        <v>0</v>
      </c>
      <c r="R770" s="340">
        <v>63279.062890000001</v>
      </c>
    </row>
    <row r="771" spans="1:18" s="315" customFormat="1" x14ac:dyDescent="0.25">
      <c r="A771" s="341"/>
      <c r="B771" s="341"/>
      <c r="C771" s="341"/>
      <c r="D771" s="336" t="s">
        <v>373</v>
      </c>
      <c r="E771" s="337">
        <v>119</v>
      </c>
      <c r="F771" s="338">
        <v>0</v>
      </c>
      <c r="G771" s="339">
        <v>0</v>
      </c>
      <c r="H771" s="339">
        <v>0</v>
      </c>
      <c r="I771" s="339">
        <v>5295.5060899999999</v>
      </c>
      <c r="J771" s="339">
        <v>379.40397999999999</v>
      </c>
      <c r="K771" s="339">
        <v>5674.9100699999999</v>
      </c>
      <c r="L771" s="339">
        <v>6879.2796100000005</v>
      </c>
      <c r="M771" s="339">
        <v>0</v>
      </c>
      <c r="N771" s="339">
        <v>6879.2796100000005</v>
      </c>
      <c r="O771" s="339">
        <v>12554.189679999999</v>
      </c>
      <c r="P771" s="339">
        <v>52035.72421</v>
      </c>
      <c r="Q771" s="339">
        <v>0</v>
      </c>
      <c r="R771" s="340">
        <v>52035.72421</v>
      </c>
    </row>
    <row r="772" spans="1:18" s="315" customFormat="1" x14ac:dyDescent="0.25">
      <c r="A772" s="341"/>
      <c r="B772" s="341"/>
      <c r="C772" s="341"/>
      <c r="D772" s="336" t="s">
        <v>230</v>
      </c>
      <c r="E772" s="337">
        <v>168</v>
      </c>
      <c r="F772" s="338">
        <v>0</v>
      </c>
      <c r="G772" s="339">
        <v>0</v>
      </c>
      <c r="H772" s="339">
        <v>0</v>
      </c>
      <c r="I772" s="339">
        <v>7221.2983199999999</v>
      </c>
      <c r="J772" s="339">
        <v>2929.5516299999999</v>
      </c>
      <c r="K772" s="339">
        <v>10150.84995</v>
      </c>
      <c r="L772" s="339">
        <v>12023.22545</v>
      </c>
      <c r="M772" s="339">
        <v>21.211220000000001</v>
      </c>
      <c r="N772" s="339">
        <v>12044.436669999999</v>
      </c>
      <c r="O772" s="339">
        <v>22195.286620000003</v>
      </c>
      <c r="P772" s="339">
        <v>84386.568099999989</v>
      </c>
      <c r="Q772" s="339">
        <v>415.12827000000004</v>
      </c>
      <c r="R772" s="340">
        <v>84801.696370000005</v>
      </c>
    </row>
    <row r="773" spans="1:18" s="315" customFormat="1" x14ac:dyDescent="0.25">
      <c r="A773" s="341"/>
      <c r="B773" s="341"/>
      <c r="C773" s="336" t="s">
        <v>374</v>
      </c>
      <c r="D773" s="336" t="s">
        <v>374</v>
      </c>
      <c r="E773" s="337">
        <v>311</v>
      </c>
      <c r="F773" s="338">
        <v>0.495</v>
      </c>
      <c r="G773" s="339">
        <v>0</v>
      </c>
      <c r="H773" s="339">
        <v>0.495</v>
      </c>
      <c r="I773" s="339">
        <v>2456.3880299999996</v>
      </c>
      <c r="J773" s="339">
        <v>190.20948999999999</v>
      </c>
      <c r="K773" s="339">
        <v>2646.5975199999998</v>
      </c>
      <c r="L773" s="339">
        <v>670.66909999999996</v>
      </c>
      <c r="M773" s="339">
        <v>0</v>
      </c>
      <c r="N773" s="339">
        <v>670.66909999999996</v>
      </c>
      <c r="O773" s="339">
        <v>3317.7616200000002</v>
      </c>
      <c r="P773" s="339">
        <v>21488.451430000001</v>
      </c>
      <c r="Q773" s="339">
        <v>0</v>
      </c>
      <c r="R773" s="340">
        <v>21488.451430000001</v>
      </c>
    </row>
    <row r="774" spans="1:18" s="315" customFormat="1" x14ac:dyDescent="0.25">
      <c r="A774" s="341"/>
      <c r="B774" s="341"/>
      <c r="C774" s="336" t="s">
        <v>231</v>
      </c>
      <c r="D774" s="336" t="s">
        <v>232</v>
      </c>
      <c r="E774" s="337">
        <v>304</v>
      </c>
      <c r="F774" s="338">
        <v>0</v>
      </c>
      <c r="G774" s="339">
        <v>0</v>
      </c>
      <c r="H774" s="339">
        <v>0</v>
      </c>
      <c r="I774" s="339">
        <v>4633.5148200000003</v>
      </c>
      <c r="J774" s="339">
        <v>103.84614000000001</v>
      </c>
      <c r="K774" s="339">
        <v>4737.36096</v>
      </c>
      <c r="L774" s="339">
        <v>3273.59512</v>
      </c>
      <c r="M774" s="339">
        <v>0</v>
      </c>
      <c r="N774" s="339">
        <v>3273.59512</v>
      </c>
      <c r="O774" s="339">
        <v>8010.9560799999999</v>
      </c>
      <c r="P774" s="339">
        <v>58494.974110000003</v>
      </c>
      <c r="Q774" s="339">
        <v>0</v>
      </c>
      <c r="R774" s="340">
        <v>58494.974110000003</v>
      </c>
    </row>
    <row r="775" spans="1:18" s="315" customFormat="1" x14ac:dyDescent="0.25">
      <c r="A775" s="341"/>
      <c r="B775" s="341"/>
      <c r="C775" s="341"/>
      <c r="D775" s="336" t="s">
        <v>375</v>
      </c>
      <c r="E775" s="337">
        <v>270</v>
      </c>
      <c r="F775" s="338">
        <v>0</v>
      </c>
      <c r="G775" s="339">
        <v>0</v>
      </c>
      <c r="H775" s="339">
        <v>0</v>
      </c>
      <c r="I775" s="339">
        <v>159.71504000000002</v>
      </c>
      <c r="J775" s="339">
        <v>2.0000000000000001E-4</v>
      </c>
      <c r="K775" s="339">
        <v>159.71523999999999</v>
      </c>
      <c r="L775" s="339">
        <v>207.43648000000002</v>
      </c>
      <c r="M775" s="339">
        <v>0</v>
      </c>
      <c r="N775" s="339">
        <v>207.43648000000002</v>
      </c>
      <c r="O775" s="339">
        <v>367.15171999999995</v>
      </c>
      <c r="P775" s="339">
        <v>6749.6646000000001</v>
      </c>
      <c r="Q775" s="339">
        <v>0</v>
      </c>
      <c r="R775" s="340">
        <v>6749.6646000000001</v>
      </c>
    </row>
    <row r="776" spans="1:18" s="315" customFormat="1" x14ac:dyDescent="0.25">
      <c r="A776" s="341"/>
      <c r="B776" s="341"/>
      <c r="C776" s="341"/>
      <c r="D776" s="336" t="s">
        <v>376</v>
      </c>
      <c r="E776" s="337">
        <v>251</v>
      </c>
      <c r="F776" s="338">
        <v>0</v>
      </c>
      <c r="G776" s="339">
        <v>0</v>
      </c>
      <c r="H776" s="339">
        <v>0</v>
      </c>
      <c r="I776" s="339">
        <v>245.55222000000001</v>
      </c>
      <c r="J776" s="339">
        <v>0.87202999999999997</v>
      </c>
      <c r="K776" s="339">
        <v>246.42425</v>
      </c>
      <c r="L776" s="339">
        <v>23.808529999999998</v>
      </c>
      <c r="M776" s="339">
        <v>0</v>
      </c>
      <c r="N776" s="339">
        <v>23.808529999999998</v>
      </c>
      <c r="O776" s="339">
        <v>270.23278000000005</v>
      </c>
      <c r="P776" s="339">
        <v>3800.3593100000003</v>
      </c>
      <c r="Q776" s="339">
        <v>0</v>
      </c>
      <c r="R776" s="340">
        <v>3800.3593100000003</v>
      </c>
    </row>
    <row r="777" spans="1:18" s="315" customFormat="1" x14ac:dyDescent="0.25">
      <c r="A777" s="341"/>
      <c r="B777" s="341"/>
      <c r="C777" s="336" t="s">
        <v>377</v>
      </c>
      <c r="D777" s="336" t="s">
        <v>378</v>
      </c>
      <c r="E777" s="337">
        <v>390</v>
      </c>
      <c r="F777" s="338">
        <v>0</v>
      </c>
      <c r="G777" s="339">
        <v>0</v>
      </c>
      <c r="H777" s="339">
        <v>0</v>
      </c>
      <c r="I777" s="339">
        <v>3079.0926199999999</v>
      </c>
      <c r="J777" s="339">
        <v>38.193220000000004</v>
      </c>
      <c r="K777" s="339">
        <v>3117.28584</v>
      </c>
      <c r="L777" s="339">
        <v>1211.53226</v>
      </c>
      <c r="M777" s="339">
        <v>0</v>
      </c>
      <c r="N777" s="339">
        <v>1211.53226</v>
      </c>
      <c r="O777" s="339">
        <v>4328.8180999999995</v>
      </c>
      <c r="P777" s="339">
        <v>24750.888890000002</v>
      </c>
      <c r="Q777" s="339">
        <v>0</v>
      </c>
      <c r="R777" s="340">
        <v>24750.888890000002</v>
      </c>
    </row>
    <row r="778" spans="1:18" s="315" customFormat="1" x14ac:dyDescent="0.25">
      <c r="A778" s="341"/>
      <c r="B778" s="341"/>
      <c r="C778" s="336" t="s">
        <v>379</v>
      </c>
      <c r="D778" s="336" t="s">
        <v>380</v>
      </c>
      <c r="E778" s="337">
        <v>196</v>
      </c>
      <c r="F778" s="338">
        <v>0</v>
      </c>
      <c r="G778" s="339">
        <v>0</v>
      </c>
      <c r="H778" s="339">
        <v>0</v>
      </c>
      <c r="I778" s="339">
        <v>173.25626</v>
      </c>
      <c r="J778" s="339">
        <v>1.5100000000000001E-3</v>
      </c>
      <c r="K778" s="339">
        <v>173.25776999999999</v>
      </c>
      <c r="L778" s="339">
        <v>11.351799999999999</v>
      </c>
      <c r="M778" s="339">
        <v>0</v>
      </c>
      <c r="N778" s="339">
        <v>11.351799999999999</v>
      </c>
      <c r="O778" s="339">
        <v>184.60957000000002</v>
      </c>
      <c r="P778" s="339">
        <v>5313.3544299999994</v>
      </c>
      <c r="Q778" s="339">
        <v>0</v>
      </c>
      <c r="R778" s="340">
        <v>5313.3544299999994</v>
      </c>
    </row>
    <row r="779" spans="1:18" s="315" customFormat="1" x14ac:dyDescent="0.25">
      <c r="A779" s="341"/>
      <c r="B779" s="341"/>
      <c r="C779" s="341"/>
      <c r="D779" s="336" t="s">
        <v>379</v>
      </c>
      <c r="E779" s="337">
        <v>252</v>
      </c>
      <c r="F779" s="338">
        <v>0</v>
      </c>
      <c r="G779" s="339">
        <v>0</v>
      </c>
      <c r="H779" s="339">
        <v>0</v>
      </c>
      <c r="I779" s="339">
        <v>69.098729999999989</v>
      </c>
      <c r="J779" s="339">
        <v>0</v>
      </c>
      <c r="K779" s="339">
        <v>69.098729999999989</v>
      </c>
      <c r="L779" s="339">
        <v>3.9500000000000004E-3</v>
      </c>
      <c r="M779" s="339">
        <v>0</v>
      </c>
      <c r="N779" s="339">
        <v>3.9500000000000004E-3</v>
      </c>
      <c r="O779" s="339">
        <v>69.102679999999992</v>
      </c>
      <c r="P779" s="339">
        <v>2039.79919</v>
      </c>
      <c r="Q779" s="339">
        <v>0</v>
      </c>
      <c r="R779" s="340">
        <v>2039.79919</v>
      </c>
    </row>
    <row r="780" spans="1:18" s="315" customFormat="1" x14ac:dyDescent="0.25">
      <c r="A780" s="341"/>
      <c r="B780" s="341"/>
      <c r="C780" s="336" t="s">
        <v>381</v>
      </c>
      <c r="D780" s="336" t="s">
        <v>382</v>
      </c>
      <c r="E780" s="337">
        <v>374</v>
      </c>
      <c r="F780" s="338">
        <v>0</v>
      </c>
      <c r="G780" s="339">
        <v>0</v>
      </c>
      <c r="H780" s="339">
        <v>0</v>
      </c>
      <c r="I780" s="339">
        <v>2076.4187700000002</v>
      </c>
      <c r="J780" s="339">
        <v>16.218019999999999</v>
      </c>
      <c r="K780" s="339">
        <v>2092.63679</v>
      </c>
      <c r="L780" s="339">
        <v>976.17249000000004</v>
      </c>
      <c r="M780" s="339">
        <v>0</v>
      </c>
      <c r="N780" s="339">
        <v>976.17249000000004</v>
      </c>
      <c r="O780" s="339">
        <v>3068.8092799999999</v>
      </c>
      <c r="P780" s="339">
        <v>18571.298890000002</v>
      </c>
      <c r="Q780" s="339">
        <v>0</v>
      </c>
      <c r="R780" s="340">
        <v>18571.298890000002</v>
      </c>
    </row>
    <row r="781" spans="1:18" s="315" customFormat="1" x14ac:dyDescent="0.25">
      <c r="A781" s="341"/>
      <c r="B781" s="341"/>
      <c r="C781" s="336" t="s">
        <v>383</v>
      </c>
      <c r="D781" s="336" t="s">
        <v>383</v>
      </c>
      <c r="E781" s="337">
        <v>433</v>
      </c>
      <c r="F781" s="338">
        <v>0</v>
      </c>
      <c r="G781" s="339">
        <v>0</v>
      </c>
      <c r="H781" s="339">
        <v>0</v>
      </c>
      <c r="I781" s="339">
        <v>62.308879999999995</v>
      </c>
      <c r="J781" s="339">
        <v>0</v>
      </c>
      <c r="K781" s="339">
        <v>62.308879999999995</v>
      </c>
      <c r="L781" s="339">
        <v>82.440570000000008</v>
      </c>
      <c r="M781" s="339">
        <v>0</v>
      </c>
      <c r="N781" s="339">
        <v>82.440570000000008</v>
      </c>
      <c r="O781" s="339">
        <v>144.74945000000002</v>
      </c>
      <c r="P781" s="339">
        <v>3523.7830899999999</v>
      </c>
      <c r="Q781" s="339">
        <v>0</v>
      </c>
      <c r="R781" s="340">
        <v>3523.7830899999999</v>
      </c>
    </row>
    <row r="782" spans="1:18" s="315" customFormat="1" x14ac:dyDescent="0.25">
      <c r="A782" s="341"/>
      <c r="B782" s="336" t="s">
        <v>10</v>
      </c>
      <c r="C782" s="336" t="s">
        <v>10</v>
      </c>
      <c r="D782" s="336" t="s">
        <v>10</v>
      </c>
      <c r="E782" s="337">
        <v>393</v>
      </c>
      <c r="F782" s="338">
        <v>0</v>
      </c>
      <c r="G782" s="339">
        <v>0</v>
      </c>
      <c r="H782" s="339">
        <v>0</v>
      </c>
      <c r="I782" s="339">
        <v>2030.50955</v>
      </c>
      <c r="J782" s="339">
        <v>13.660209999999999</v>
      </c>
      <c r="K782" s="339">
        <v>2044.16976</v>
      </c>
      <c r="L782" s="339">
        <v>692.95061999999996</v>
      </c>
      <c r="M782" s="339">
        <v>0</v>
      </c>
      <c r="N782" s="339">
        <v>692.95061999999996</v>
      </c>
      <c r="O782" s="339">
        <v>2737.1203799999998</v>
      </c>
      <c r="P782" s="339">
        <v>22660.740129999998</v>
      </c>
      <c r="Q782" s="339">
        <v>0</v>
      </c>
      <c r="R782" s="340">
        <v>22660.740129999998</v>
      </c>
    </row>
    <row r="783" spans="1:18" s="315" customFormat="1" x14ac:dyDescent="0.25">
      <c r="A783" s="341"/>
      <c r="B783" s="341"/>
      <c r="C783" s="336" t="s">
        <v>384</v>
      </c>
      <c r="D783" s="336" t="s">
        <v>385</v>
      </c>
      <c r="E783" s="337">
        <v>432</v>
      </c>
      <c r="F783" s="338">
        <v>0</v>
      </c>
      <c r="G783" s="339">
        <v>0</v>
      </c>
      <c r="H783" s="339">
        <v>0</v>
      </c>
      <c r="I783" s="339">
        <v>42.024790000000003</v>
      </c>
      <c r="J783" s="339">
        <v>3.3500000000000001E-3</v>
      </c>
      <c r="K783" s="339">
        <v>42.02814</v>
      </c>
      <c r="L783" s="339">
        <v>6.0899999999999999E-3</v>
      </c>
      <c r="M783" s="339">
        <v>0</v>
      </c>
      <c r="N783" s="339">
        <v>6.0899999999999999E-3</v>
      </c>
      <c r="O783" s="339">
        <v>42.034230000000001</v>
      </c>
      <c r="P783" s="339">
        <v>11702.97948</v>
      </c>
      <c r="Q783" s="339">
        <v>0</v>
      </c>
      <c r="R783" s="340">
        <v>11702.97948</v>
      </c>
    </row>
    <row r="784" spans="1:18" s="315" customFormat="1" x14ac:dyDescent="0.25">
      <c r="A784" s="341"/>
      <c r="B784" s="341"/>
      <c r="C784" s="336" t="s">
        <v>386</v>
      </c>
      <c r="D784" s="336" t="s">
        <v>387</v>
      </c>
      <c r="E784" s="337">
        <v>438</v>
      </c>
      <c r="F784" s="338">
        <v>0</v>
      </c>
      <c r="G784" s="339">
        <v>0</v>
      </c>
      <c r="H784" s="339">
        <v>0</v>
      </c>
      <c r="I784" s="339">
        <v>944.29867000000002</v>
      </c>
      <c r="J784" s="339">
        <v>43.734019999999994</v>
      </c>
      <c r="K784" s="339">
        <v>988.03268999999989</v>
      </c>
      <c r="L784" s="339">
        <v>906.47418000000005</v>
      </c>
      <c r="M784" s="339">
        <v>0</v>
      </c>
      <c r="N784" s="339">
        <v>906.47418000000005</v>
      </c>
      <c r="O784" s="339">
        <v>1894.5068700000002</v>
      </c>
      <c r="P784" s="339">
        <v>25844.648519999999</v>
      </c>
      <c r="Q784" s="339">
        <v>0</v>
      </c>
      <c r="R784" s="340">
        <v>25844.648519999999</v>
      </c>
    </row>
    <row r="785" spans="1:18" s="315" customFormat="1" x14ac:dyDescent="0.25">
      <c r="A785" s="341"/>
      <c r="B785" s="336" t="s">
        <v>235</v>
      </c>
      <c r="C785" s="336" t="s">
        <v>235</v>
      </c>
      <c r="D785" s="336" t="s">
        <v>235</v>
      </c>
      <c r="E785" s="337">
        <v>225</v>
      </c>
      <c r="F785" s="338">
        <v>26.566560000000003</v>
      </c>
      <c r="G785" s="339">
        <v>0</v>
      </c>
      <c r="H785" s="339">
        <v>26.566560000000003</v>
      </c>
      <c r="I785" s="339">
        <v>13888.955840000001</v>
      </c>
      <c r="J785" s="339">
        <v>429.05682000000002</v>
      </c>
      <c r="K785" s="339">
        <v>14318.01266</v>
      </c>
      <c r="L785" s="339">
        <v>13057.110550000001</v>
      </c>
      <c r="M785" s="339">
        <v>322.74943000000002</v>
      </c>
      <c r="N785" s="339">
        <v>13379.859980000001</v>
      </c>
      <c r="O785" s="339">
        <v>27724.439200000001</v>
      </c>
      <c r="P785" s="339">
        <v>106593.31496999999</v>
      </c>
      <c r="Q785" s="339">
        <v>0</v>
      </c>
      <c r="R785" s="340">
        <v>106593.31496999999</v>
      </c>
    </row>
    <row r="786" spans="1:18" s="315" customFormat="1" x14ac:dyDescent="0.25">
      <c r="A786" s="341"/>
      <c r="B786" s="341"/>
      <c r="C786" s="336" t="s">
        <v>236</v>
      </c>
      <c r="D786" s="336" t="s">
        <v>237</v>
      </c>
      <c r="E786" s="337">
        <v>313</v>
      </c>
      <c r="F786" s="338">
        <v>0</v>
      </c>
      <c r="G786" s="339">
        <v>0</v>
      </c>
      <c r="H786" s="339">
        <v>0</v>
      </c>
      <c r="I786" s="339">
        <v>4263.3122899999998</v>
      </c>
      <c r="J786" s="339">
        <v>49.836829999999999</v>
      </c>
      <c r="K786" s="339">
        <v>4313.14912</v>
      </c>
      <c r="L786" s="339">
        <v>2747.9514900000004</v>
      </c>
      <c r="M786" s="339">
        <v>30.64697</v>
      </c>
      <c r="N786" s="339">
        <v>2778.5984600000002</v>
      </c>
      <c r="O786" s="339">
        <v>7091.7475800000002</v>
      </c>
      <c r="P786" s="339">
        <v>42449.900700000006</v>
      </c>
      <c r="Q786" s="339">
        <v>0</v>
      </c>
      <c r="R786" s="340">
        <v>42449.900700000006</v>
      </c>
    </row>
    <row r="787" spans="1:18" s="315" customFormat="1" x14ac:dyDescent="0.25">
      <c r="A787" s="341"/>
      <c r="B787" s="341"/>
      <c r="C787" s="341"/>
      <c r="D787" s="336" t="s">
        <v>388</v>
      </c>
      <c r="E787" s="337">
        <v>392</v>
      </c>
      <c r="F787" s="338">
        <v>37.725940000000001</v>
      </c>
      <c r="G787" s="339">
        <v>4.4000000000000002E-4</v>
      </c>
      <c r="H787" s="339">
        <v>37.726379999999999</v>
      </c>
      <c r="I787" s="339">
        <v>3245.7828799999997</v>
      </c>
      <c r="J787" s="339">
        <v>2.3053900000000001</v>
      </c>
      <c r="K787" s="339">
        <v>3248.0882700000002</v>
      </c>
      <c r="L787" s="339">
        <v>2900.8824399999999</v>
      </c>
      <c r="M787" s="339">
        <v>0</v>
      </c>
      <c r="N787" s="339">
        <v>2900.8824399999999</v>
      </c>
      <c r="O787" s="339">
        <v>6186.6970899999997</v>
      </c>
      <c r="P787" s="339">
        <v>22367.506590000001</v>
      </c>
      <c r="Q787" s="339">
        <v>0</v>
      </c>
      <c r="R787" s="340">
        <v>22367.506590000001</v>
      </c>
    </row>
    <row r="788" spans="1:18" s="315" customFormat="1" x14ac:dyDescent="0.25">
      <c r="A788" s="341"/>
      <c r="B788" s="341"/>
      <c r="C788" s="336" t="s">
        <v>389</v>
      </c>
      <c r="D788" s="336" t="s">
        <v>390</v>
      </c>
      <c r="E788" s="337">
        <v>381</v>
      </c>
      <c r="F788" s="338">
        <v>0</v>
      </c>
      <c r="G788" s="339">
        <v>0</v>
      </c>
      <c r="H788" s="339">
        <v>0</v>
      </c>
      <c r="I788" s="339">
        <v>2328.4349700000002</v>
      </c>
      <c r="J788" s="339">
        <v>24.215330000000002</v>
      </c>
      <c r="K788" s="339">
        <v>2352.6502999999998</v>
      </c>
      <c r="L788" s="339">
        <v>2153.90985</v>
      </c>
      <c r="M788" s="339">
        <v>0</v>
      </c>
      <c r="N788" s="339">
        <v>2153.90985</v>
      </c>
      <c r="O788" s="339">
        <v>4506.5601500000002</v>
      </c>
      <c r="P788" s="339">
        <v>20812.486230000002</v>
      </c>
      <c r="Q788" s="339">
        <v>0</v>
      </c>
      <c r="R788" s="340">
        <v>20812.486230000002</v>
      </c>
    </row>
    <row r="789" spans="1:18" s="315" customFormat="1" x14ac:dyDescent="0.25">
      <c r="A789" s="341"/>
      <c r="B789" s="341"/>
      <c r="C789" s="336" t="s">
        <v>391</v>
      </c>
      <c r="D789" s="336" t="s">
        <v>392</v>
      </c>
      <c r="E789" s="337">
        <v>384</v>
      </c>
      <c r="F789" s="338">
        <v>0</v>
      </c>
      <c r="G789" s="339">
        <v>0</v>
      </c>
      <c r="H789" s="339">
        <v>0</v>
      </c>
      <c r="I789" s="339">
        <v>1477.88012</v>
      </c>
      <c r="J789" s="339">
        <v>40.756500000000003</v>
      </c>
      <c r="K789" s="339">
        <v>1518.6366200000002</v>
      </c>
      <c r="L789" s="339">
        <v>134.39783</v>
      </c>
      <c r="M789" s="339">
        <v>0</v>
      </c>
      <c r="N789" s="339">
        <v>134.39783</v>
      </c>
      <c r="O789" s="339">
        <v>1653.0344499999999</v>
      </c>
      <c r="P789" s="339">
        <v>25409.491760000001</v>
      </c>
      <c r="Q789" s="339">
        <v>0</v>
      </c>
      <c r="R789" s="340">
        <v>25409.491760000001</v>
      </c>
    </row>
    <row r="790" spans="1:18" s="315" customFormat="1" x14ac:dyDescent="0.25">
      <c r="A790" s="341"/>
      <c r="B790" s="336" t="s">
        <v>12</v>
      </c>
      <c r="C790" s="336" t="s">
        <v>238</v>
      </c>
      <c r="D790" s="336" t="s">
        <v>239</v>
      </c>
      <c r="E790" s="337">
        <v>23</v>
      </c>
      <c r="F790" s="338">
        <v>14.65771</v>
      </c>
      <c r="G790" s="339">
        <v>0</v>
      </c>
      <c r="H790" s="339">
        <v>14.65771</v>
      </c>
      <c r="I790" s="339">
        <v>5886.2158600000002</v>
      </c>
      <c r="J790" s="339">
        <v>256.74786</v>
      </c>
      <c r="K790" s="339">
        <v>6142.9637199999997</v>
      </c>
      <c r="L790" s="339">
        <v>6739.2558499999996</v>
      </c>
      <c r="M790" s="339">
        <v>13.060499999999999</v>
      </c>
      <c r="N790" s="339">
        <v>6752.3163500000001</v>
      </c>
      <c r="O790" s="339">
        <v>12909.93778</v>
      </c>
      <c r="P790" s="339">
        <v>48632.996950000001</v>
      </c>
      <c r="Q790" s="339">
        <v>0</v>
      </c>
      <c r="R790" s="340">
        <v>48632.996950000001</v>
      </c>
    </row>
    <row r="791" spans="1:18" s="315" customFormat="1" x14ac:dyDescent="0.25">
      <c r="A791" s="341"/>
      <c r="B791" s="341"/>
      <c r="C791" s="336" t="s">
        <v>12</v>
      </c>
      <c r="D791" s="336" t="s">
        <v>12</v>
      </c>
      <c r="E791" s="337">
        <v>241</v>
      </c>
      <c r="F791" s="338">
        <v>0.20549999999999999</v>
      </c>
      <c r="G791" s="339">
        <v>0</v>
      </c>
      <c r="H791" s="339">
        <v>0.20549999999999999</v>
      </c>
      <c r="I791" s="339">
        <v>9677.1142200000013</v>
      </c>
      <c r="J791" s="339">
        <v>923.80079000000001</v>
      </c>
      <c r="K791" s="339">
        <v>10600.915010000001</v>
      </c>
      <c r="L791" s="339">
        <v>22264.285390000001</v>
      </c>
      <c r="M791" s="339">
        <v>715.42842000000007</v>
      </c>
      <c r="N791" s="339">
        <v>22979.713809999997</v>
      </c>
      <c r="O791" s="339">
        <v>33580.834320000002</v>
      </c>
      <c r="P791" s="339">
        <v>76633.243150000009</v>
      </c>
      <c r="Q791" s="339">
        <v>0</v>
      </c>
      <c r="R791" s="340">
        <v>76633.243150000009</v>
      </c>
    </row>
    <row r="792" spans="1:18" s="315" customFormat="1" x14ac:dyDescent="0.25">
      <c r="A792" s="341"/>
      <c r="B792" s="341"/>
      <c r="C792" s="341"/>
      <c r="D792" s="336" t="s">
        <v>393</v>
      </c>
      <c r="E792" s="337">
        <v>327</v>
      </c>
      <c r="F792" s="338">
        <v>0</v>
      </c>
      <c r="G792" s="339">
        <v>0</v>
      </c>
      <c r="H792" s="339">
        <v>0</v>
      </c>
      <c r="I792" s="339">
        <v>3234.5815200000002</v>
      </c>
      <c r="J792" s="339">
        <v>104.05896000000001</v>
      </c>
      <c r="K792" s="339">
        <v>3338.64048</v>
      </c>
      <c r="L792" s="339">
        <v>1570.4775900000002</v>
      </c>
      <c r="M792" s="339">
        <v>0</v>
      </c>
      <c r="N792" s="339">
        <v>1570.4775900000002</v>
      </c>
      <c r="O792" s="339">
        <v>4909.1180700000004</v>
      </c>
      <c r="P792" s="339">
        <v>36475.696369999998</v>
      </c>
      <c r="Q792" s="339">
        <v>0</v>
      </c>
      <c r="R792" s="340">
        <v>36475.696369999998</v>
      </c>
    </row>
    <row r="793" spans="1:18" s="315" customFormat="1" x14ac:dyDescent="0.25">
      <c r="A793" s="341"/>
      <c r="B793" s="341"/>
      <c r="C793" s="336" t="s">
        <v>240</v>
      </c>
      <c r="D793" s="336" t="s">
        <v>240</v>
      </c>
      <c r="E793" s="337">
        <v>441</v>
      </c>
      <c r="F793" s="338">
        <v>0</v>
      </c>
      <c r="G793" s="339">
        <v>0</v>
      </c>
      <c r="H793" s="339">
        <v>0</v>
      </c>
      <c r="I793" s="339">
        <v>1442.75728</v>
      </c>
      <c r="J793" s="339">
        <v>1.0643699999999998</v>
      </c>
      <c r="K793" s="339">
        <v>1443.8216499999999</v>
      </c>
      <c r="L793" s="339">
        <v>1255.02153</v>
      </c>
      <c r="M793" s="339">
        <v>0</v>
      </c>
      <c r="N793" s="339">
        <v>1255.02153</v>
      </c>
      <c r="O793" s="339">
        <v>2698.8431800000003</v>
      </c>
      <c r="P793" s="339">
        <v>31218.749210000002</v>
      </c>
      <c r="Q793" s="339">
        <v>0</v>
      </c>
      <c r="R793" s="340">
        <v>31218.749210000002</v>
      </c>
    </row>
    <row r="794" spans="1:18" s="315" customFormat="1" x14ac:dyDescent="0.25">
      <c r="A794" s="341"/>
      <c r="B794" s="341"/>
      <c r="C794" s="336" t="s">
        <v>242</v>
      </c>
      <c r="D794" s="336" t="s">
        <v>242</v>
      </c>
      <c r="E794" s="337">
        <v>324</v>
      </c>
      <c r="F794" s="338">
        <v>1.4970000000000001E-2</v>
      </c>
      <c r="G794" s="339">
        <v>0</v>
      </c>
      <c r="H794" s="339">
        <v>1.4970000000000001E-2</v>
      </c>
      <c r="I794" s="339">
        <v>6693.21875</v>
      </c>
      <c r="J794" s="339">
        <v>253.54929999999999</v>
      </c>
      <c r="K794" s="339">
        <v>6946.7680499999997</v>
      </c>
      <c r="L794" s="339">
        <v>6699.3027099999999</v>
      </c>
      <c r="M794" s="339">
        <v>47.524320000000003</v>
      </c>
      <c r="N794" s="339">
        <v>6746.8270300000004</v>
      </c>
      <c r="O794" s="339">
        <v>13693.610050000001</v>
      </c>
      <c r="P794" s="339">
        <v>83275.620519999997</v>
      </c>
      <c r="Q794" s="339">
        <v>0</v>
      </c>
      <c r="R794" s="340">
        <v>83275.620519999997</v>
      </c>
    </row>
    <row r="795" spans="1:18" s="315" customFormat="1" x14ac:dyDescent="0.25">
      <c r="A795" s="341"/>
      <c r="B795" s="336" t="s">
        <v>243</v>
      </c>
      <c r="C795" s="336" t="s">
        <v>244</v>
      </c>
      <c r="D795" s="336" t="s">
        <v>244</v>
      </c>
      <c r="E795" s="337">
        <v>79</v>
      </c>
      <c r="F795" s="338">
        <v>0</v>
      </c>
      <c r="G795" s="339">
        <v>0</v>
      </c>
      <c r="H795" s="339">
        <v>0</v>
      </c>
      <c r="I795" s="339">
        <v>4080.92382</v>
      </c>
      <c r="J795" s="339">
        <v>224.89323000000002</v>
      </c>
      <c r="K795" s="339">
        <v>4305.8170499999997</v>
      </c>
      <c r="L795" s="339">
        <v>2691.91617</v>
      </c>
      <c r="M795" s="339">
        <v>0</v>
      </c>
      <c r="N795" s="339">
        <v>2691.91617</v>
      </c>
      <c r="O795" s="339">
        <v>6997.7332200000001</v>
      </c>
      <c r="P795" s="339">
        <v>48131.628920000003</v>
      </c>
      <c r="Q795" s="339">
        <v>0</v>
      </c>
      <c r="R795" s="340">
        <v>48131.628920000003</v>
      </c>
    </row>
    <row r="796" spans="1:18" s="315" customFormat="1" x14ac:dyDescent="0.25">
      <c r="A796" s="341"/>
      <c r="B796" s="341"/>
      <c r="C796" s="341"/>
      <c r="D796" s="336" t="s">
        <v>245</v>
      </c>
      <c r="E796" s="337">
        <v>340</v>
      </c>
      <c r="F796" s="338">
        <v>0</v>
      </c>
      <c r="G796" s="339">
        <v>0</v>
      </c>
      <c r="H796" s="339">
        <v>0</v>
      </c>
      <c r="I796" s="339">
        <v>4565.6535400000002</v>
      </c>
      <c r="J796" s="339">
        <v>264.61862000000002</v>
      </c>
      <c r="K796" s="339">
        <v>4830.2721600000004</v>
      </c>
      <c r="L796" s="339">
        <v>4682.7815700000001</v>
      </c>
      <c r="M796" s="339">
        <v>0</v>
      </c>
      <c r="N796" s="339">
        <v>4682.7815700000001</v>
      </c>
      <c r="O796" s="339">
        <v>9513.0537299999996</v>
      </c>
      <c r="P796" s="339">
        <v>43146.492680000003</v>
      </c>
      <c r="Q796" s="339">
        <v>0</v>
      </c>
      <c r="R796" s="340">
        <v>43146.492680000003</v>
      </c>
    </row>
    <row r="797" spans="1:18" s="315" customFormat="1" x14ac:dyDescent="0.25">
      <c r="A797" s="341"/>
      <c r="B797" s="341"/>
      <c r="C797" s="336" t="s">
        <v>394</v>
      </c>
      <c r="D797" s="336" t="s">
        <v>394</v>
      </c>
      <c r="E797" s="337">
        <v>240</v>
      </c>
      <c r="F797" s="338">
        <v>0</v>
      </c>
      <c r="G797" s="339">
        <v>0</v>
      </c>
      <c r="H797" s="339">
        <v>0</v>
      </c>
      <c r="I797" s="339">
        <v>5160.1575999999995</v>
      </c>
      <c r="J797" s="339">
        <v>220.89075</v>
      </c>
      <c r="K797" s="339">
        <v>5381.04835</v>
      </c>
      <c r="L797" s="339">
        <v>4307.9210300000004</v>
      </c>
      <c r="M797" s="339">
        <v>0.85663999999999996</v>
      </c>
      <c r="N797" s="339">
        <v>4308.7776699999995</v>
      </c>
      <c r="O797" s="339">
        <v>9689.8260200000004</v>
      </c>
      <c r="P797" s="339">
        <v>78161.510190000001</v>
      </c>
      <c r="Q797" s="339">
        <v>0</v>
      </c>
      <c r="R797" s="340">
        <v>78161.510190000001</v>
      </c>
    </row>
    <row r="798" spans="1:18" s="315" customFormat="1" x14ac:dyDescent="0.25">
      <c r="A798" s="341"/>
      <c r="B798" s="341"/>
      <c r="C798" s="336" t="s">
        <v>246</v>
      </c>
      <c r="D798" s="336" t="s">
        <v>395</v>
      </c>
      <c r="E798" s="337">
        <v>86</v>
      </c>
      <c r="F798" s="338">
        <v>0</v>
      </c>
      <c r="G798" s="339">
        <v>0</v>
      </c>
      <c r="H798" s="339">
        <v>0</v>
      </c>
      <c r="I798" s="339">
        <v>5208.4627499999997</v>
      </c>
      <c r="J798" s="339">
        <v>146.83216000000002</v>
      </c>
      <c r="K798" s="339">
        <v>5355.2949100000005</v>
      </c>
      <c r="L798" s="339">
        <v>2563.9273800000001</v>
      </c>
      <c r="M798" s="339">
        <v>67.39439999999999</v>
      </c>
      <c r="N798" s="339">
        <v>2631.3217799999998</v>
      </c>
      <c r="O798" s="339">
        <v>7986.6166900000007</v>
      </c>
      <c r="P798" s="339">
        <v>70918.637650000004</v>
      </c>
      <c r="Q798" s="339">
        <v>0</v>
      </c>
      <c r="R798" s="340">
        <v>70918.637650000004</v>
      </c>
    </row>
    <row r="799" spans="1:18" s="315" customFormat="1" x14ac:dyDescent="0.25">
      <c r="A799" s="341"/>
      <c r="B799" s="341"/>
      <c r="C799" s="341"/>
      <c r="D799" s="336" t="s">
        <v>247</v>
      </c>
      <c r="E799" s="337">
        <v>254</v>
      </c>
      <c r="F799" s="338">
        <v>3.8240000000000003E-2</v>
      </c>
      <c r="G799" s="339">
        <v>0</v>
      </c>
      <c r="H799" s="339">
        <v>3.8240000000000003E-2</v>
      </c>
      <c r="I799" s="339">
        <v>5386.3976399999992</v>
      </c>
      <c r="J799" s="339">
        <v>253.8416</v>
      </c>
      <c r="K799" s="339">
        <v>5640.2392399999999</v>
      </c>
      <c r="L799" s="339">
        <v>5143.7982599999996</v>
      </c>
      <c r="M799" s="339">
        <v>5.0175799999999997</v>
      </c>
      <c r="N799" s="339">
        <v>5148.8158400000002</v>
      </c>
      <c r="O799" s="339">
        <v>10789.09332</v>
      </c>
      <c r="P799" s="339">
        <v>94638.150079999992</v>
      </c>
      <c r="Q799" s="339">
        <v>0</v>
      </c>
      <c r="R799" s="340">
        <v>94638.150079999992</v>
      </c>
    </row>
    <row r="800" spans="1:18" s="315" customFormat="1" x14ac:dyDescent="0.25">
      <c r="A800" s="341"/>
      <c r="B800" s="341"/>
      <c r="C800" s="341"/>
      <c r="D800" s="336" t="s">
        <v>246</v>
      </c>
      <c r="E800" s="337">
        <v>25</v>
      </c>
      <c r="F800" s="338">
        <v>100.33417999999999</v>
      </c>
      <c r="G800" s="339">
        <v>3.4251100000000001</v>
      </c>
      <c r="H800" s="339">
        <v>103.75928999999999</v>
      </c>
      <c r="I800" s="339">
        <v>13944.970949999999</v>
      </c>
      <c r="J800" s="339">
        <v>898.51157999999998</v>
      </c>
      <c r="K800" s="339">
        <v>14843.482529999999</v>
      </c>
      <c r="L800" s="339">
        <v>46136.214520000001</v>
      </c>
      <c r="M800" s="339">
        <v>4151.7410200000004</v>
      </c>
      <c r="N800" s="339">
        <v>50287.955540000003</v>
      </c>
      <c r="O800" s="339">
        <v>65235.197359999998</v>
      </c>
      <c r="P800" s="339">
        <v>42853.797570000002</v>
      </c>
      <c r="Q800" s="339">
        <v>0</v>
      </c>
      <c r="R800" s="340">
        <v>42853.797570000002</v>
      </c>
    </row>
    <row r="801" spans="1:18" s="315" customFormat="1" x14ac:dyDescent="0.25">
      <c r="A801" s="341"/>
      <c r="B801" s="341"/>
      <c r="C801" s="341"/>
      <c r="D801" s="341"/>
      <c r="E801" s="342">
        <v>208</v>
      </c>
      <c r="F801" s="343">
        <v>0</v>
      </c>
      <c r="G801" s="344">
        <v>0</v>
      </c>
      <c r="H801" s="344">
        <v>0</v>
      </c>
      <c r="I801" s="344">
        <v>4424.2118300000002</v>
      </c>
      <c r="J801" s="344">
        <v>50.292660000000005</v>
      </c>
      <c r="K801" s="344">
        <v>4474.5044900000003</v>
      </c>
      <c r="L801" s="344">
        <v>2015.9312500000001</v>
      </c>
      <c r="M801" s="344">
        <v>233.28461999999999</v>
      </c>
      <c r="N801" s="344">
        <v>2249.21587</v>
      </c>
      <c r="O801" s="344">
        <v>6723.7203600000003</v>
      </c>
      <c r="P801" s="344">
        <v>47335.020520000005</v>
      </c>
      <c r="Q801" s="344">
        <v>0</v>
      </c>
      <c r="R801" s="345">
        <v>47335.020520000005</v>
      </c>
    </row>
    <row r="802" spans="1:18" s="315" customFormat="1" x14ac:dyDescent="0.25">
      <c r="A802" s="341"/>
      <c r="B802" s="341"/>
      <c r="C802" s="336" t="s">
        <v>248</v>
      </c>
      <c r="D802" s="336" t="s">
        <v>248</v>
      </c>
      <c r="E802" s="337">
        <v>380</v>
      </c>
      <c r="F802" s="338">
        <v>0</v>
      </c>
      <c r="G802" s="339">
        <v>0</v>
      </c>
      <c r="H802" s="339">
        <v>0</v>
      </c>
      <c r="I802" s="339">
        <v>3727.1413700000003</v>
      </c>
      <c r="J802" s="339">
        <v>539.46038999999996</v>
      </c>
      <c r="K802" s="339">
        <v>4266.6017599999996</v>
      </c>
      <c r="L802" s="339">
        <v>5107.6546900000003</v>
      </c>
      <c r="M802" s="339">
        <v>0</v>
      </c>
      <c r="N802" s="339">
        <v>5107.6546900000003</v>
      </c>
      <c r="O802" s="339">
        <v>9374.2564499999989</v>
      </c>
      <c r="P802" s="339">
        <v>31716.863260000002</v>
      </c>
      <c r="Q802" s="339">
        <v>0</v>
      </c>
      <c r="R802" s="340">
        <v>31716.863260000002</v>
      </c>
    </row>
    <row r="803" spans="1:18" s="315" customFormat="1" x14ac:dyDescent="0.25">
      <c r="A803" s="341"/>
      <c r="B803" s="341"/>
      <c r="C803" s="336" t="s">
        <v>249</v>
      </c>
      <c r="D803" s="336" t="s">
        <v>250</v>
      </c>
      <c r="E803" s="337">
        <v>383</v>
      </c>
      <c r="F803" s="338">
        <v>0</v>
      </c>
      <c r="G803" s="339">
        <v>0</v>
      </c>
      <c r="H803" s="339">
        <v>0</v>
      </c>
      <c r="I803" s="339">
        <v>4508.3407200000001</v>
      </c>
      <c r="J803" s="339">
        <v>50.662589999999994</v>
      </c>
      <c r="K803" s="339">
        <v>4559.0033099999991</v>
      </c>
      <c r="L803" s="339">
        <v>2527.74397</v>
      </c>
      <c r="M803" s="339">
        <v>0</v>
      </c>
      <c r="N803" s="339">
        <v>2527.74397</v>
      </c>
      <c r="O803" s="339">
        <v>7086.7472800000005</v>
      </c>
      <c r="P803" s="339">
        <v>26945.367120000003</v>
      </c>
      <c r="Q803" s="339">
        <v>0</v>
      </c>
      <c r="R803" s="340">
        <v>26945.367120000003</v>
      </c>
    </row>
    <row r="804" spans="1:18" s="315" customFormat="1" x14ac:dyDescent="0.25">
      <c r="A804" s="341"/>
      <c r="B804" s="341"/>
      <c r="C804" s="341"/>
      <c r="D804" s="336" t="s">
        <v>249</v>
      </c>
      <c r="E804" s="337">
        <v>102</v>
      </c>
      <c r="F804" s="338">
        <v>0</v>
      </c>
      <c r="G804" s="339">
        <v>0</v>
      </c>
      <c r="H804" s="339">
        <v>0</v>
      </c>
      <c r="I804" s="339">
        <v>6303.2941500000006</v>
      </c>
      <c r="J804" s="339">
        <v>273.84800000000001</v>
      </c>
      <c r="K804" s="339">
        <v>6577.1421500000006</v>
      </c>
      <c r="L804" s="339">
        <v>3493.5753999999997</v>
      </c>
      <c r="M804" s="339">
        <v>5.1640200000000007</v>
      </c>
      <c r="N804" s="339">
        <v>3498.7394199999999</v>
      </c>
      <c r="O804" s="339">
        <v>10075.88157</v>
      </c>
      <c r="P804" s="339">
        <v>32920.72105</v>
      </c>
      <c r="Q804" s="339">
        <v>0</v>
      </c>
      <c r="R804" s="340">
        <v>32920.72105</v>
      </c>
    </row>
    <row r="805" spans="1:18" s="315" customFormat="1" x14ac:dyDescent="0.25">
      <c r="A805" s="341"/>
      <c r="B805" s="341"/>
      <c r="C805" s="336" t="s">
        <v>251</v>
      </c>
      <c r="D805" s="336" t="s">
        <v>251</v>
      </c>
      <c r="E805" s="337">
        <v>59</v>
      </c>
      <c r="F805" s="338">
        <v>104.41988000000001</v>
      </c>
      <c r="G805" s="339">
        <v>0.6704</v>
      </c>
      <c r="H805" s="339">
        <v>105.09027999999999</v>
      </c>
      <c r="I805" s="339">
        <v>14948.659509999999</v>
      </c>
      <c r="J805" s="339">
        <v>1992.39327</v>
      </c>
      <c r="K805" s="339">
        <v>16941.052780000002</v>
      </c>
      <c r="L805" s="339">
        <v>25871.543260000002</v>
      </c>
      <c r="M805" s="339">
        <v>4136.4350000000004</v>
      </c>
      <c r="N805" s="339">
        <v>30007.97826</v>
      </c>
      <c r="O805" s="339">
        <v>47054.121319999998</v>
      </c>
      <c r="P805" s="339">
        <v>58196.978619999994</v>
      </c>
      <c r="Q805" s="339">
        <v>0</v>
      </c>
      <c r="R805" s="340">
        <v>58196.978619999994</v>
      </c>
    </row>
    <row r="806" spans="1:18" s="315" customFormat="1" x14ac:dyDescent="0.25">
      <c r="A806" s="341"/>
      <c r="B806" s="341"/>
      <c r="C806" s="336" t="s">
        <v>396</v>
      </c>
      <c r="D806" s="336" t="s">
        <v>396</v>
      </c>
      <c r="E806" s="337">
        <v>397</v>
      </c>
      <c r="F806" s="338">
        <v>0</v>
      </c>
      <c r="G806" s="339">
        <v>0</v>
      </c>
      <c r="H806" s="339">
        <v>0</v>
      </c>
      <c r="I806" s="339">
        <v>4570.2390999999998</v>
      </c>
      <c r="J806" s="339">
        <v>508.99351000000001</v>
      </c>
      <c r="K806" s="339">
        <v>5079.23261</v>
      </c>
      <c r="L806" s="339">
        <v>3698.6142300000001</v>
      </c>
      <c r="M806" s="339">
        <v>75.460929999999991</v>
      </c>
      <c r="N806" s="339">
        <v>3774.0751600000003</v>
      </c>
      <c r="O806" s="339">
        <v>8853.3077699999994</v>
      </c>
      <c r="P806" s="339">
        <v>34094.706429999998</v>
      </c>
      <c r="Q806" s="339">
        <v>0</v>
      </c>
      <c r="R806" s="340">
        <v>34094.706429999998</v>
      </c>
    </row>
    <row r="807" spans="1:18" s="315" customFormat="1" x14ac:dyDescent="0.25">
      <c r="A807" s="341"/>
      <c r="B807" s="336" t="s">
        <v>14</v>
      </c>
      <c r="C807" s="336" t="s">
        <v>397</v>
      </c>
      <c r="D807" s="336" t="s">
        <v>398</v>
      </c>
      <c r="E807" s="337">
        <v>155</v>
      </c>
      <c r="F807" s="338">
        <v>0</v>
      </c>
      <c r="G807" s="339">
        <v>0</v>
      </c>
      <c r="H807" s="339">
        <v>0</v>
      </c>
      <c r="I807" s="339">
        <v>1860.0690099999999</v>
      </c>
      <c r="J807" s="339">
        <v>37.200989999999997</v>
      </c>
      <c r="K807" s="339">
        <v>1897.27</v>
      </c>
      <c r="L807" s="339">
        <v>2095.3896799999998</v>
      </c>
      <c r="M807" s="339">
        <v>0</v>
      </c>
      <c r="N807" s="339">
        <v>2095.3896799999998</v>
      </c>
      <c r="O807" s="339">
        <v>3992.6596800000002</v>
      </c>
      <c r="P807" s="339">
        <v>45621.760729999995</v>
      </c>
      <c r="Q807" s="339">
        <v>0</v>
      </c>
      <c r="R807" s="340">
        <v>45621.760729999995</v>
      </c>
    </row>
    <row r="808" spans="1:18" s="315" customFormat="1" x14ac:dyDescent="0.25">
      <c r="A808" s="341"/>
      <c r="B808" s="341"/>
      <c r="C808" s="336" t="s">
        <v>254</v>
      </c>
      <c r="D808" s="336" t="s">
        <v>254</v>
      </c>
      <c r="E808" s="337">
        <v>112</v>
      </c>
      <c r="F808" s="338">
        <v>0</v>
      </c>
      <c r="G808" s="339">
        <v>0</v>
      </c>
      <c r="H808" s="339">
        <v>0</v>
      </c>
      <c r="I808" s="339">
        <v>5461.12158</v>
      </c>
      <c r="J808" s="339">
        <v>120.24128999999999</v>
      </c>
      <c r="K808" s="339">
        <v>5581.3628699999999</v>
      </c>
      <c r="L808" s="339">
        <v>5890.1033099999995</v>
      </c>
      <c r="M808" s="339">
        <v>0</v>
      </c>
      <c r="N808" s="339">
        <v>5890.1033099999995</v>
      </c>
      <c r="O808" s="339">
        <v>11471.466179999999</v>
      </c>
      <c r="P808" s="339">
        <v>96052.169420000006</v>
      </c>
      <c r="Q808" s="339">
        <v>0</v>
      </c>
      <c r="R808" s="340">
        <v>96052.169420000006</v>
      </c>
    </row>
    <row r="809" spans="1:18" s="315" customFormat="1" x14ac:dyDescent="0.25">
      <c r="A809" s="341"/>
      <c r="B809" s="341"/>
      <c r="C809" s="336" t="s">
        <v>399</v>
      </c>
      <c r="D809" s="336" t="s">
        <v>399</v>
      </c>
      <c r="E809" s="337">
        <v>238</v>
      </c>
      <c r="F809" s="338">
        <v>0</v>
      </c>
      <c r="G809" s="339">
        <v>0</v>
      </c>
      <c r="H809" s="339">
        <v>0</v>
      </c>
      <c r="I809" s="339">
        <v>5300.2628399999994</v>
      </c>
      <c r="J809" s="339">
        <v>93.433429999999987</v>
      </c>
      <c r="K809" s="339">
        <v>5393.6962699999995</v>
      </c>
      <c r="L809" s="339">
        <v>2816.3471</v>
      </c>
      <c r="M809" s="339">
        <v>268.71646999999996</v>
      </c>
      <c r="N809" s="339">
        <v>3085.0635699999998</v>
      </c>
      <c r="O809" s="339">
        <v>8478.7598400000006</v>
      </c>
      <c r="P809" s="339">
        <v>75366.382299999997</v>
      </c>
      <c r="Q809" s="339">
        <v>0</v>
      </c>
      <c r="R809" s="340">
        <v>75366.382299999997</v>
      </c>
    </row>
    <row r="810" spans="1:18" s="315" customFormat="1" x14ac:dyDescent="0.25">
      <c r="A810" s="341"/>
      <c r="B810" s="341"/>
      <c r="C810" s="336" t="s">
        <v>255</v>
      </c>
      <c r="D810" s="336" t="s">
        <v>256</v>
      </c>
      <c r="E810" s="337">
        <v>239</v>
      </c>
      <c r="F810" s="338">
        <v>0.12073</v>
      </c>
      <c r="G810" s="339">
        <v>0</v>
      </c>
      <c r="H810" s="339">
        <v>0.12073</v>
      </c>
      <c r="I810" s="339">
        <v>8196.1291000000001</v>
      </c>
      <c r="J810" s="339">
        <v>432.75728000000004</v>
      </c>
      <c r="K810" s="339">
        <v>8628.8863799999999</v>
      </c>
      <c r="L810" s="339">
        <v>7035.4318499999999</v>
      </c>
      <c r="M810" s="339">
        <v>0</v>
      </c>
      <c r="N810" s="339">
        <v>7035.4318499999999</v>
      </c>
      <c r="O810" s="339">
        <v>15664.438960000001</v>
      </c>
      <c r="P810" s="339">
        <v>114401.18787000001</v>
      </c>
      <c r="Q810" s="339">
        <v>0</v>
      </c>
      <c r="R810" s="340">
        <v>114401.18787000001</v>
      </c>
    </row>
    <row r="811" spans="1:18" s="315" customFormat="1" x14ac:dyDescent="0.25">
      <c r="A811" s="341"/>
      <c r="B811" s="341"/>
      <c r="C811" s="336" t="s">
        <v>257</v>
      </c>
      <c r="D811" s="336" t="s">
        <v>258</v>
      </c>
      <c r="E811" s="337">
        <v>194</v>
      </c>
      <c r="F811" s="338">
        <v>0</v>
      </c>
      <c r="G811" s="339">
        <v>0</v>
      </c>
      <c r="H811" s="339">
        <v>0</v>
      </c>
      <c r="I811" s="339">
        <v>8162.8292099999999</v>
      </c>
      <c r="J811" s="339">
        <v>88.27637</v>
      </c>
      <c r="K811" s="339">
        <v>8251.1055799999995</v>
      </c>
      <c r="L811" s="339">
        <v>6608.9670900000001</v>
      </c>
      <c r="M811" s="339">
        <v>55.975050000000003</v>
      </c>
      <c r="N811" s="339">
        <v>6664.9421400000001</v>
      </c>
      <c r="O811" s="339">
        <v>14916.04772</v>
      </c>
      <c r="P811" s="339">
        <v>83320.832510000007</v>
      </c>
      <c r="Q811" s="339">
        <v>0</v>
      </c>
      <c r="R811" s="340">
        <v>83320.832510000007</v>
      </c>
    </row>
    <row r="812" spans="1:18" s="315" customFormat="1" x14ac:dyDescent="0.25">
      <c r="A812" s="341"/>
      <c r="B812" s="341"/>
      <c r="C812" s="341"/>
      <c r="D812" s="341"/>
      <c r="E812" s="342">
        <v>354</v>
      </c>
      <c r="F812" s="343">
        <v>2.7699999999999999E-3</v>
      </c>
      <c r="G812" s="344">
        <v>0</v>
      </c>
      <c r="H812" s="344">
        <v>2.7699999999999999E-3</v>
      </c>
      <c r="I812" s="344">
        <v>4164.6802699999998</v>
      </c>
      <c r="J812" s="344">
        <v>39.762629999999994</v>
      </c>
      <c r="K812" s="344">
        <v>4204.4429</v>
      </c>
      <c r="L812" s="344">
        <v>3425.2893100000001</v>
      </c>
      <c r="M812" s="344">
        <v>10.0555</v>
      </c>
      <c r="N812" s="344">
        <v>3435.3448100000001</v>
      </c>
      <c r="O812" s="344">
        <v>7639.7904800000006</v>
      </c>
      <c r="P812" s="344">
        <v>60349.300750000002</v>
      </c>
      <c r="Q812" s="344">
        <v>0</v>
      </c>
      <c r="R812" s="345">
        <v>60349.300750000002</v>
      </c>
    </row>
    <row r="813" spans="1:18" s="315" customFormat="1" x14ac:dyDescent="0.25">
      <c r="A813" s="341"/>
      <c r="B813" s="341"/>
      <c r="C813" s="341"/>
      <c r="D813" s="336" t="s">
        <v>400</v>
      </c>
      <c r="E813" s="337">
        <v>88</v>
      </c>
      <c r="F813" s="338">
        <v>54.327820000000003</v>
      </c>
      <c r="G813" s="339">
        <v>0</v>
      </c>
      <c r="H813" s="339">
        <v>54.327820000000003</v>
      </c>
      <c r="I813" s="339">
        <v>7539.3840300000002</v>
      </c>
      <c r="J813" s="339">
        <v>234.18746999999999</v>
      </c>
      <c r="K813" s="339">
        <v>7773.5715</v>
      </c>
      <c r="L813" s="339">
        <v>5170.7578300000005</v>
      </c>
      <c r="M813" s="339">
        <v>26.845500000000001</v>
      </c>
      <c r="N813" s="339">
        <v>5197.6033299999999</v>
      </c>
      <c r="O813" s="339">
        <v>13025.50265</v>
      </c>
      <c r="P813" s="339">
        <v>98164.770650000006</v>
      </c>
      <c r="Q813" s="339">
        <v>0</v>
      </c>
      <c r="R813" s="340">
        <v>98164.770650000006</v>
      </c>
    </row>
    <row r="814" spans="1:18" s="315" customFormat="1" x14ac:dyDescent="0.25">
      <c r="A814" s="341"/>
      <c r="B814" s="341"/>
      <c r="C814" s="341"/>
      <c r="D814" s="336" t="s">
        <v>257</v>
      </c>
      <c r="E814" s="337">
        <v>32</v>
      </c>
      <c r="F814" s="338">
        <v>32.24221</v>
      </c>
      <c r="G814" s="339">
        <v>154.74213</v>
      </c>
      <c r="H814" s="339">
        <v>186.98434</v>
      </c>
      <c r="I814" s="339">
        <v>23108.002390000001</v>
      </c>
      <c r="J814" s="339">
        <v>2041.72839</v>
      </c>
      <c r="K814" s="339">
        <v>25149.730780000002</v>
      </c>
      <c r="L814" s="339">
        <v>67183.114840000009</v>
      </c>
      <c r="M814" s="339">
        <v>2914.21135</v>
      </c>
      <c r="N814" s="339">
        <v>70097.326189999992</v>
      </c>
      <c r="O814" s="339">
        <v>95434.041310000001</v>
      </c>
      <c r="P814" s="339">
        <v>131068.05043</v>
      </c>
      <c r="Q814" s="339">
        <v>0</v>
      </c>
      <c r="R814" s="340">
        <v>131068.05043</v>
      </c>
    </row>
    <row r="815" spans="1:18" s="315" customFormat="1" x14ac:dyDescent="0.25">
      <c r="A815" s="341"/>
      <c r="B815" s="341"/>
      <c r="C815" s="341"/>
      <c r="D815" s="341"/>
      <c r="E815" s="342">
        <v>99</v>
      </c>
      <c r="F815" s="343">
        <v>152.25073</v>
      </c>
      <c r="G815" s="344">
        <v>0</v>
      </c>
      <c r="H815" s="344">
        <v>152.25073</v>
      </c>
      <c r="I815" s="344">
        <v>6191.5486900000005</v>
      </c>
      <c r="J815" s="344">
        <v>340.69432</v>
      </c>
      <c r="K815" s="344">
        <v>6532.2430100000001</v>
      </c>
      <c r="L815" s="344">
        <v>4583.63033</v>
      </c>
      <c r="M815" s="344">
        <v>136.50682</v>
      </c>
      <c r="N815" s="344">
        <v>4720.1371500000005</v>
      </c>
      <c r="O815" s="344">
        <v>11404.63089</v>
      </c>
      <c r="P815" s="344">
        <v>82515.326390000002</v>
      </c>
      <c r="Q815" s="344">
        <v>52.970279999999995</v>
      </c>
      <c r="R815" s="345">
        <v>82568.296669999996</v>
      </c>
    </row>
    <row r="816" spans="1:18" s="315" customFormat="1" x14ac:dyDescent="0.25">
      <c r="A816" s="341"/>
      <c r="B816" s="341"/>
      <c r="C816" s="341"/>
      <c r="D816" s="341"/>
      <c r="E816" s="342">
        <v>116</v>
      </c>
      <c r="F816" s="343">
        <v>2.4283399999999999</v>
      </c>
      <c r="G816" s="344">
        <v>0</v>
      </c>
      <c r="H816" s="344">
        <v>2.4283399999999999</v>
      </c>
      <c r="I816" s="344">
        <v>14535.564119999999</v>
      </c>
      <c r="J816" s="344">
        <v>1079.0719299999998</v>
      </c>
      <c r="K816" s="344">
        <v>15614.636050000001</v>
      </c>
      <c r="L816" s="344">
        <v>25302.7827</v>
      </c>
      <c r="M816" s="344">
        <v>797.77387999999996</v>
      </c>
      <c r="N816" s="344">
        <v>26100.556579999997</v>
      </c>
      <c r="O816" s="344">
        <v>41717.620969999996</v>
      </c>
      <c r="P816" s="344">
        <v>109291.08824</v>
      </c>
      <c r="Q816" s="344">
        <v>0</v>
      </c>
      <c r="R816" s="345">
        <v>109291.08824</v>
      </c>
    </row>
    <row r="817" spans="1:18" s="315" customFormat="1" x14ac:dyDescent="0.25">
      <c r="A817" s="341"/>
      <c r="B817" s="341"/>
      <c r="C817" s="341"/>
      <c r="D817" s="336" t="s">
        <v>401</v>
      </c>
      <c r="E817" s="337">
        <v>323</v>
      </c>
      <c r="F817" s="338">
        <v>0</v>
      </c>
      <c r="G817" s="339">
        <v>0</v>
      </c>
      <c r="H817" s="339">
        <v>0</v>
      </c>
      <c r="I817" s="339">
        <v>2708.4873900000002</v>
      </c>
      <c r="J817" s="339">
        <v>91.799630000000008</v>
      </c>
      <c r="K817" s="339">
        <v>2800.2870200000002</v>
      </c>
      <c r="L817" s="339">
        <v>1271.4678899999999</v>
      </c>
      <c r="M817" s="339">
        <v>0</v>
      </c>
      <c r="N817" s="339">
        <v>1271.4678899999999</v>
      </c>
      <c r="O817" s="339">
        <v>4071.7549100000001</v>
      </c>
      <c r="P817" s="339">
        <v>41755.958570000003</v>
      </c>
      <c r="Q817" s="339">
        <v>0</v>
      </c>
      <c r="R817" s="340">
        <v>41755.958570000003</v>
      </c>
    </row>
    <row r="818" spans="1:18" s="315" customFormat="1" x14ac:dyDescent="0.25">
      <c r="A818" s="341"/>
      <c r="B818" s="341"/>
      <c r="C818" s="336" t="s">
        <v>402</v>
      </c>
      <c r="D818" s="336" t="s">
        <v>402</v>
      </c>
      <c r="E818" s="337">
        <v>217</v>
      </c>
      <c r="F818" s="338">
        <v>0</v>
      </c>
      <c r="G818" s="339">
        <v>0</v>
      </c>
      <c r="H818" s="339">
        <v>0</v>
      </c>
      <c r="I818" s="339">
        <v>5224.6658399999997</v>
      </c>
      <c r="J818" s="339">
        <v>239.55529999999999</v>
      </c>
      <c r="K818" s="339">
        <v>5464.2211399999997</v>
      </c>
      <c r="L818" s="339">
        <v>2648.9036499999997</v>
      </c>
      <c r="M818" s="339">
        <v>101.82713000000001</v>
      </c>
      <c r="N818" s="339">
        <v>2750.7307799999999</v>
      </c>
      <c r="O818" s="339">
        <v>8214.9519199999995</v>
      </c>
      <c r="P818" s="339">
        <v>65173.588080000001</v>
      </c>
      <c r="Q818" s="339">
        <v>0</v>
      </c>
      <c r="R818" s="340">
        <v>65173.588080000001</v>
      </c>
    </row>
    <row r="819" spans="1:18" s="315" customFormat="1" x14ac:dyDescent="0.25">
      <c r="A819" s="341"/>
      <c r="B819" s="341"/>
      <c r="C819" s="336" t="s">
        <v>403</v>
      </c>
      <c r="D819" s="336" t="s">
        <v>403</v>
      </c>
      <c r="E819" s="337">
        <v>446</v>
      </c>
      <c r="F819" s="338">
        <v>0</v>
      </c>
      <c r="G819" s="339">
        <v>0</v>
      </c>
      <c r="H819" s="339">
        <v>0</v>
      </c>
      <c r="I819" s="339">
        <v>906.25907999999993</v>
      </c>
      <c r="J819" s="339">
        <v>0.42649000000000004</v>
      </c>
      <c r="K819" s="339">
        <v>906.68556999999998</v>
      </c>
      <c r="L819" s="339">
        <v>193.23669000000001</v>
      </c>
      <c r="M819" s="339">
        <v>0</v>
      </c>
      <c r="N819" s="339">
        <v>193.23669000000001</v>
      </c>
      <c r="O819" s="339">
        <v>1099.9222600000001</v>
      </c>
      <c r="P819" s="339">
        <v>15451.43772</v>
      </c>
      <c r="Q819" s="339">
        <v>0</v>
      </c>
      <c r="R819" s="340">
        <v>15451.43772</v>
      </c>
    </row>
    <row r="820" spans="1:18" s="315" customFormat="1" x14ac:dyDescent="0.25">
      <c r="A820" s="341"/>
      <c r="B820" s="336" t="s">
        <v>15</v>
      </c>
      <c r="C820" s="336" t="s">
        <v>260</v>
      </c>
      <c r="D820" s="336" t="s">
        <v>404</v>
      </c>
      <c r="E820" s="337">
        <v>346</v>
      </c>
      <c r="F820" s="338">
        <v>0</v>
      </c>
      <c r="G820" s="339">
        <v>0</v>
      </c>
      <c r="H820" s="339">
        <v>0</v>
      </c>
      <c r="I820" s="339">
        <v>2636.0625099999997</v>
      </c>
      <c r="J820" s="339">
        <v>33.516169999999995</v>
      </c>
      <c r="K820" s="339">
        <v>2669.5786800000001</v>
      </c>
      <c r="L820" s="339">
        <v>6357.4196900000006</v>
      </c>
      <c r="M820" s="339">
        <v>0</v>
      </c>
      <c r="N820" s="339">
        <v>6357.4196900000006</v>
      </c>
      <c r="O820" s="339">
        <v>9026.9983699999993</v>
      </c>
      <c r="P820" s="339">
        <v>28806.345960000002</v>
      </c>
      <c r="Q820" s="339">
        <v>0</v>
      </c>
      <c r="R820" s="340">
        <v>28806.345960000002</v>
      </c>
    </row>
    <row r="821" spans="1:18" s="315" customFormat="1" x14ac:dyDescent="0.25">
      <c r="A821" s="341"/>
      <c r="B821" s="341"/>
      <c r="C821" s="341"/>
      <c r="D821" s="336" t="s">
        <v>260</v>
      </c>
      <c r="E821" s="337">
        <v>24</v>
      </c>
      <c r="F821" s="338">
        <v>8.5757399999999997</v>
      </c>
      <c r="G821" s="339">
        <v>0</v>
      </c>
      <c r="H821" s="339">
        <v>8.5757399999999997</v>
      </c>
      <c r="I821" s="339">
        <v>9253.3190399999985</v>
      </c>
      <c r="J821" s="339">
        <v>81.913839999999993</v>
      </c>
      <c r="K821" s="339">
        <v>9335.2328800000014</v>
      </c>
      <c r="L821" s="339">
        <v>18903.910780000002</v>
      </c>
      <c r="M821" s="339">
        <v>126.04562</v>
      </c>
      <c r="N821" s="339">
        <v>19029.956399999999</v>
      </c>
      <c r="O821" s="339">
        <v>28373.765019999999</v>
      </c>
      <c r="P821" s="339">
        <v>86177.546889999998</v>
      </c>
      <c r="Q821" s="339">
        <v>0</v>
      </c>
      <c r="R821" s="340">
        <v>86177.546889999998</v>
      </c>
    </row>
    <row r="822" spans="1:18" s="315" customFormat="1" x14ac:dyDescent="0.25">
      <c r="A822" s="341"/>
      <c r="B822" s="341"/>
      <c r="C822" s="341"/>
      <c r="D822" s="341"/>
      <c r="E822" s="342">
        <v>184</v>
      </c>
      <c r="F822" s="343">
        <v>0.48547000000000001</v>
      </c>
      <c r="G822" s="344">
        <v>0</v>
      </c>
      <c r="H822" s="344">
        <v>0.48547000000000001</v>
      </c>
      <c r="I822" s="344">
        <v>7390.1251700000003</v>
      </c>
      <c r="J822" s="344">
        <v>411.74238000000003</v>
      </c>
      <c r="K822" s="344">
        <v>7801.8675499999999</v>
      </c>
      <c r="L822" s="344">
        <v>7324.2417800000003</v>
      </c>
      <c r="M822" s="344">
        <v>8.7182099999999991</v>
      </c>
      <c r="N822" s="344">
        <v>7332.9599900000003</v>
      </c>
      <c r="O822" s="344">
        <v>15135.31301</v>
      </c>
      <c r="P822" s="344">
        <v>82375.026440000001</v>
      </c>
      <c r="Q822" s="344">
        <v>5.1917099999999996</v>
      </c>
      <c r="R822" s="345">
        <v>82380.218150000001</v>
      </c>
    </row>
    <row r="823" spans="1:18" s="315" customFormat="1" x14ac:dyDescent="0.25">
      <c r="A823" s="341"/>
      <c r="B823" s="341"/>
      <c r="C823" s="341"/>
      <c r="D823" s="336" t="s">
        <v>261</v>
      </c>
      <c r="E823" s="337">
        <v>53</v>
      </c>
      <c r="F823" s="338">
        <v>62.193690000000004</v>
      </c>
      <c r="G823" s="339">
        <v>0</v>
      </c>
      <c r="H823" s="339">
        <v>62.193690000000004</v>
      </c>
      <c r="I823" s="339">
        <v>8518.0701300000001</v>
      </c>
      <c r="J823" s="339">
        <v>341.41358000000002</v>
      </c>
      <c r="K823" s="339">
        <v>8859.4837100000004</v>
      </c>
      <c r="L823" s="339">
        <v>5480.8489300000001</v>
      </c>
      <c r="M823" s="339">
        <v>0</v>
      </c>
      <c r="N823" s="339">
        <v>5480.8489300000001</v>
      </c>
      <c r="O823" s="339">
        <v>14402.526330000001</v>
      </c>
      <c r="P823" s="339">
        <v>119088.70131</v>
      </c>
      <c r="Q823" s="339">
        <v>0</v>
      </c>
      <c r="R823" s="340">
        <v>119088.70131</v>
      </c>
    </row>
    <row r="824" spans="1:18" s="315" customFormat="1" x14ac:dyDescent="0.25">
      <c r="A824" s="341"/>
      <c r="B824" s="341"/>
      <c r="C824" s="341"/>
      <c r="D824" s="336" t="s">
        <v>58</v>
      </c>
      <c r="E824" s="337">
        <v>307</v>
      </c>
      <c r="F824" s="338">
        <v>0</v>
      </c>
      <c r="G824" s="339">
        <v>0</v>
      </c>
      <c r="H824" s="339">
        <v>0</v>
      </c>
      <c r="I824" s="339">
        <v>6219.8304100000005</v>
      </c>
      <c r="J824" s="339">
        <v>102.12924000000001</v>
      </c>
      <c r="K824" s="339">
        <v>6321.9596500000007</v>
      </c>
      <c r="L824" s="339">
        <v>4630.4158699999998</v>
      </c>
      <c r="M824" s="339">
        <v>432.02921000000003</v>
      </c>
      <c r="N824" s="339">
        <v>5062.4450800000004</v>
      </c>
      <c r="O824" s="339">
        <v>11384.40473</v>
      </c>
      <c r="P824" s="339">
        <v>66111.382119999995</v>
      </c>
      <c r="Q824" s="339">
        <v>0</v>
      </c>
      <c r="R824" s="340">
        <v>66111.382119999995</v>
      </c>
    </row>
    <row r="825" spans="1:18" s="315" customFormat="1" x14ac:dyDescent="0.25">
      <c r="A825" s="341"/>
      <c r="B825" s="341"/>
      <c r="C825" s="341"/>
      <c r="D825" s="336" t="s">
        <v>405</v>
      </c>
      <c r="E825" s="337">
        <v>173</v>
      </c>
      <c r="F825" s="338">
        <v>0</v>
      </c>
      <c r="G825" s="339">
        <v>0</v>
      </c>
      <c r="H825" s="339">
        <v>0</v>
      </c>
      <c r="I825" s="339">
        <v>1045.4075699999999</v>
      </c>
      <c r="J825" s="339">
        <v>78.416479999999993</v>
      </c>
      <c r="K825" s="339">
        <v>1123.8240499999999</v>
      </c>
      <c r="L825" s="339">
        <v>500.56824999999998</v>
      </c>
      <c r="M825" s="339">
        <v>0</v>
      </c>
      <c r="N825" s="339">
        <v>500.56824999999998</v>
      </c>
      <c r="O825" s="339">
        <v>1624.3923</v>
      </c>
      <c r="P825" s="339">
        <v>25096.172920000001</v>
      </c>
      <c r="Q825" s="339">
        <v>0</v>
      </c>
      <c r="R825" s="340">
        <v>25096.172920000001</v>
      </c>
    </row>
    <row r="826" spans="1:18" s="315" customFormat="1" x14ac:dyDescent="0.25">
      <c r="A826" s="341"/>
      <c r="B826" s="341"/>
      <c r="C826" s="341"/>
      <c r="D826" s="336" t="s">
        <v>406</v>
      </c>
      <c r="E826" s="337">
        <v>185</v>
      </c>
      <c r="F826" s="338">
        <v>0</v>
      </c>
      <c r="G826" s="339">
        <v>0</v>
      </c>
      <c r="H826" s="339">
        <v>0</v>
      </c>
      <c r="I826" s="339">
        <v>107.89604</v>
      </c>
      <c r="J826" s="339">
        <v>5.8860000000000003E-2</v>
      </c>
      <c r="K826" s="339">
        <v>107.95489999999999</v>
      </c>
      <c r="L826" s="339">
        <v>9.4500000000000001E-3</v>
      </c>
      <c r="M826" s="339">
        <v>0</v>
      </c>
      <c r="N826" s="339">
        <v>9.4500000000000001E-3</v>
      </c>
      <c r="O826" s="339">
        <v>107.96435000000001</v>
      </c>
      <c r="P826" s="339">
        <v>8331.1905499999993</v>
      </c>
      <c r="Q826" s="339">
        <v>0</v>
      </c>
      <c r="R826" s="340">
        <v>8331.1905499999993</v>
      </c>
    </row>
    <row r="827" spans="1:18" s="315" customFormat="1" x14ac:dyDescent="0.25">
      <c r="A827" s="341"/>
      <c r="B827" s="341"/>
      <c r="C827" s="341"/>
      <c r="D827" s="336" t="s">
        <v>407</v>
      </c>
      <c r="E827" s="337">
        <v>201</v>
      </c>
      <c r="F827" s="338">
        <v>0</v>
      </c>
      <c r="G827" s="339">
        <v>0</v>
      </c>
      <c r="H827" s="339">
        <v>0</v>
      </c>
      <c r="I827" s="339">
        <v>318.31705999999997</v>
      </c>
      <c r="J827" s="339">
        <v>1.74E-3</v>
      </c>
      <c r="K827" s="339">
        <v>318.31880000000001</v>
      </c>
      <c r="L827" s="339">
        <v>185.09873999999999</v>
      </c>
      <c r="M827" s="339">
        <v>0</v>
      </c>
      <c r="N827" s="339">
        <v>185.09873999999999</v>
      </c>
      <c r="O827" s="339">
        <v>503.41753999999997</v>
      </c>
      <c r="P827" s="339">
        <v>14479.070539999999</v>
      </c>
      <c r="Q827" s="339">
        <v>0</v>
      </c>
      <c r="R827" s="340">
        <v>14479.070539999999</v>
      </c>
    </row>
    <row r="828" spans="1:18" s="315" customFormat="1" x14ac:dyDescent="0.25">
      <c r="A828" s="341"/>
      <c r="B828" s="341"/>
      <c r="C828" s="336" t="s">
        <v>15</v>
      </c>
      <c r="D828" s="336" t="s">
        <v>15</v>
      </c>
      <c r="E828" s="337">
        <v>301</v>
      </c>
      <c r="F828" s="338">
        <v>1.8700000000000001E-3</v>
      </c>
      <c r="G828" s="339">
        <v>0</v>
      </c>
      <c r="H828" s="339">
        <v>1.8700000000000001E-3</v>
      </c>
      <c r="I828" s="339">
        <v>3645.11949</v>
      </c>
      <c r="J828" s="339">
        <v>333.59178000000003</v>
      </c>
      <c r="K828" s="339">
        <v>3978.7112700000002</v>
      </c>
      <c r="L828" s="339">
        <v>5607.6775700000007</v>
      </c>
      <c r="M828" s="339">
        <v>78.289820000000006</v>
      </c>
      <c r="N828" s="339">
        <v>5685.9673899999998</v>
      </c>
      <c r="O828" s="339">
        <v>9664.6805299999996</v>
      </c>
      <c r="P828" s="339">
        <v>51645.03858</v>
      </c>
      <c r="Q828" s="339">
        <v>0</v>
      </c>
      <c r="R828" s="340">
        <v>51645.03858</v>
      </c>
    </row>
    <row r="829" spans="1:18" s="315" customFormat="1" x14ac:dyDescent="0.25">
      <c r="A829" s="341"/>
      <c r="B829" s="341"/>
      <c r="C829" s="341"/>
      <c r="D829" s="336" t="s">
        <v>408</v>
      </c>
      <c r="E829" s="337">
        <v>176</v>
      </c>
      <c r="F829" s="338">
        <v>0.24881</v>
      </c>
      <c r="G829" s="339">
        <v>0.43791000000000002</v>
      </c>
      <c r="H829" s="339">
        <v>0.68672</v>
      </c>
      <c r="I829" s="339">
        <v>4105.7612799999997</v>
      </c>
      <c r="J829" s="339">
        <v>201.21361999999999</v>
      </c>
      <c r="K829" s="339">
        <v>4306.9749000000002</v>
      </c>
      <c r="L829" s="339">
        <v>1875.96813</v>
      </c>
      <c r="M829" s="339">
        <v>0</v>
      </c>
      <c r="N829" s="339">
        <v>1875.96813</v>
      </c>
      <c r="O829" s="339">
        <v>6183.6297500000001</v>
      </c>
      <c r="P829" s="339">
        <v>101592.34445999999</v>
      </c>
      <c r="Q829" s="339">
        <v>0</v>
      </c>
      <c r="R829" s="340">
        <v>101592.34445999999</v>
      </c>
    </row>
    <row r="830" spans="1:18" s="315" customFormat="1" x14ac:dyDescent="0.25">
      <c r="A830" s="341"/>
      <c r="B830" s="341"/>
      <c r="C830" s="341"/>
      <c r="D830" s="336" t="s">
        <v>409</v>
      </c>
      <c r="E830" s="337">
        <v>344</v>
      </c>
      <c r="F830" s="338">
        <v>10.46998</v>
      </c>
      <c r="G830" s="339">
        <v>0</v>
      </c>
      <c r="H830" s="339">
        <v>10.46998</v>
      </c>
      <c r="I830" s="339">
        <v>2813.1447499999999</v>
      </c>
      <c r="J830" s="339">
        <v>1.9673699999999998</v>
      </c>
      <c r="K830" s="339">
        <v>2815.1121200000002</v>
      </c>
      <c r="L830" s="339">
        <v>1473.71741</v>
      </c>
      <c r="M830" s="339">
        <v>0</v>
      </c>
      <c r="N830" s="339">
        <v>1473.71741</v>
      </c>
      <c r="O830" s="339">
        <v>4299.2995099999998</v>
      </c>
      <c r="P830" s="339">
        <v>84782.273390000002</v>
      </c>
      <c r="Q830" s="339">
        <v>0</v>
      </c>
      <c r="R830" s="340">
        <v>84782.273390000002</v>
      </c>
    </row>
    <row r="831" spans="1:18" s="315" customFormat="1" x14ac:dyDescent="0.25">
      <c r="A831" s="341"/>
      <c r="B831" s="341"/>
      <c r="C831" s="341"/>
      <c r="D831" s="336" t="s">
        <v>410</v>
      </c>
      <c r="E831" s="337">
        <v>332</v>
      </c>
      <c r="F831" s="338">
        <v>1.93618</v>
      </c>
      <c r="G831" s="339">
        <v>0</v>
      </c>
      <c r="H831" s="339">
        <v>1.93618</v>
      </c>
      <c r="I831" s="339">
        <v>2102.2383</v>
      </c>
      <c r="J831" s="339">
        <v>48.632629999999999</v>
      </c>
      <c r="K831" s="339">
        <v>2150.87093</v>
      </c>
      <c r="L831" s="339">
        <v>1678.0987299999999</v>
      </c>
      <c r="M831" s="339">
        <v>0</v>
      </c>
      <c r="N831" s="339">
        <v>1678.0987299999999</v>
      </c>
      <c r="O831" s="339">
        <v>3830.9058399999999</v>
      </c>
      <c r="P831" s="339">
        <v>76081.957849999992</v>
      </c>
      <c r="Q831" s="339">
        <v>0</v>
      </c>
      <c r="R831" s="340">
        <v>76081.957849999992</v>
      </c>
    </row>
    <row r="832" spans="1:18" s="315" customFormat="1" x14ac:dyDescent="0.25">
      <c r="A832" s="341"/>
      <c r="B832" s="341"/>
      <c r="C832" s="336" t="s">
        <v>411</v>
      </c>
      <c r="D832" s="336" t="s">
        <v>411</v>
      </c>
      <c r="E832" s="337">
        <v>365</v>
      </c>
      <c r="F832" s="338">
        <v>4.9833699999999999</v>
      </c>
      <c r="G832" s="339">
        <v>0</v>
      </c>
      <c r="H832" s="339">
        <v>4.9833699999999999</v>
      </c>
      <c r="I832" s="339">
        <v>3919.5187000000001</v>
      </c>
      <c r="J832" s="339">
        <v>73.37012</v>
      </c>
      <c r="K832" s="339">
        <v>3992.8888199999997</v>
      </c>
      <c r="L832" s="339">
        <v>2780.7361800000003</v>
      </c>
      <c r="M832" s="339">
        <v>0</v>
      </c>
      <c r="N832" s="339">
        <v>2780.7361800000003</v>
      </c>
      <c r="O832" s="339">
        <v>6778.6083699999999</v>
      </c>
      <c r="P832" s="339">
        <v>41474.334689999996</v>
      </c>
      <c r="Q832" s="339">
        <v>0</v>
      </c>
      <c r="R832" s="340">
        <v>41474.334689999996</v>
      </c>
    </row>
    <row r="833" spans="1:18" s="315" customFormat="1" x14ac:dyDescent="0.25">
      <c r="A833" s="341"/>
      <c r="B833" s="336" t="s">
        <v>16</v>
      </c>
      <c r="C833" s="336" t="s">
        <v>262</v>
      </c>
      <c r="D833" s="336" t="s">
        <v>262</v>
      </c>
      <c r="E833" s="337">
        <v>73</v>
      </c>
      <c r="F833" s="338">
        <v>1.2958000000000001</v>
      </c>
      <c r="G833" s="339">
        <v>0</v>
      </c>
      <c r="H833" s="339">
        <v>1.2958000000000001</v>
      </c>
      <c r="I833" s="339">
        <v>6490.8687800000007</v>
      </c>
      <c r="J833" s="339">
        <v>165.03344000000001</v>
      </c>
      <c r="K833" s="339">
        <v>6655.9022199999999</v>
      </c>
      <c r="L833" s="339">
        <v>7705.07233</v>
      </c>
      <c r="M833" s="339">
        <v>10.901639999999999</v>
      </c>
      <c r="N833" s="339">
        <v>7715.97397</v>
      </c>
      <c r="O833" s="339">
        <v>14373.171990000001</v>
      </c>
      <c r="P833" s="339">
        <v>45348.017869999996</v>
      </c>
      <c r="Q833" s="339">
        <v>0</v>
      </c>
      <c r="R833" s="340">
        <v>45348.017869999996</v>
      </c>
    </row>
    <row r="834" spans="1:18" s="315" customFormat="1" x14ac:dyDescent="0.25">
      <c r="A834" s="341"/>
      <c r="B834" s="341"/>
      <c r="C834" s="336" t="s">
        <v>263</v>
      </c>
      <c r="D834" s="336" t="s">
        <v>395</v>
      </c>
      <c r="E834" s="337">
        <v>234</v>
      </c>
      <c r="F834" s="338">
        <v>0</v>
      </c>
      <c r="G834" s="339">
        <v>0</v>
      </c>
      <c r="H834" s="339">
        <v>0</v>
      </c>
      <c r="I834" s="339">
        <v>4215.4970000000003</v>
      </c>
      <c r="J834" s="339">
        <v>174.85406</v>
      </c>
      <c r="K834" s="339">
        <v>4390.35106</v>
      </c>
      <c r="L834" s="339">
        <v>2662.0194200000001</v>
      </c>
      <c r="M834" s="339">
        <v>0</v>
      </c>
      <c r="N834" s="339">
        <v>2662.0194200000001</v>
      </c>
      <c r="O834" s="339">
        <v>7052.3704800000005</v>
      </c>
      <c r="P834" s="339">
        <v>30186.20579</v>
      </c>
      <c r="Q834" s="339">
        <v>0</v>
      </c>
      <c r="R834" s="340">
        <v>30186.20579</v>
      </c>
    </row>
    <row r="835" spans="1:18" s="315" customFormat="1" x14ac:dyDescent="0.25">
      <c r="A835" s="341"/>
      <c r="B835" s="341"/>
      <c r="C835" s="341"/>
      <c r="D835" s="336" t="s">
        <v>265</v>
      </c>
      <c r="E835" s="337">
        <v>325</v>
      </c>
      <c r="F835" s="338">
        <v>4.7460000000000002E-2</v>
      </c>
      <c r="G835" s="339">
        <v>0</v>
      </c>
      <c r="H835" s="339">
        <v>4.7460000000000002E-2</v>
      </c>
      <c r="I835" s="339">
        <v>2601.2256899999998</v>
      </c>
      <c r="J835" s="339">
        <v>585.21866</v>
      </c>
      <c r="K835" s="339">
        <v>3186.4443500000002</v>
      </c>
      <c r="L835" s="339">
        <v>4256.4742900000001</v>
      </c>
      <c r="M835" s="339">
        <v>0</v>
      </c>
      <c r="N835" s="339">
        <v>4256.4742900000001</v>
      </c>
      <c r="O835" s="339">
        <v>7442.9660999999996</v>
      </c>
      <c r="P835" s="339">
        <v>26464.934799999999</v>
      </c>
      <c r="Q835" s="339">
        <v>0</v>
      </c>
      <c r="R835" s="340">
        <v>26464.934799999999</v>
      </c>
    </row>
    <row r="836" spans="1:18" s="315" customFormat="1" x14ac:dyDescent="0.25">
      <c r="A836" s="341"/>
      <c r="B836" s="341"/>
      <c r="C836" s="341"/>
      <c r="D836" s="336" t="s">
        <v>266</v>
      </c>
      <c r="E836" s="337">
        <v>36</v>
      </c>
      <c r="F836" s="338">
        <v>79.676460000000006</v>
      </c>
      <c r="G836" s="339">
        <v>0</v>
      </c>
      <c r="H836" s="339">
        <v>79.676460000000006</v>
      </c>
      <c r="I836" s="339">
        <v>6343.6542300000001</v>
      </c>
      <c r="J836" s="339">
        <v>203.25140999999999</v>
      </c>
      <c r="K836" s="339">
        <v>6546.9056399999999</v>
      </c>
      <c r="L836" s="339">
        <v>10355.17634</v>
      </c>
      <c r="M836" s="339">
        <v>558.87923000000001</v>
      </c>
      <c r="N836" s="339">
        <v>10914.05557</v>
      </c>
      <c r="O836" s="339">
        <v>17540.63767</v>
      </c>
      <c r="P836" s="339">
        <v>62396.457490000001</v>
      </c>
      <c r="Q836" s="339">
        <v>0</v>
      </c>
      <c r="R836" s="340">
        <v>62396.457490000001</v>
      </c>
    </row>
    <row r="837" spans="1:18" s="315" customFormat="1" x14ac:dyDescent="0.25">
      <c r="A837" s="341"/>
      <c r="B837" s="341"/>
      <c r="C837" s="336" t="s">
        <v>268</v>
      </c>
      <c r="D837" s="336" t="s">
        <v>268</v>
      </c>
      <c r="E837" s="337">
        <v>80</v>
      </c>
      <c r="F837" s="338">
        <v>0</v>
      </c>
      <c r="G837" s="339">
        <v>0</v>
      </c>
      <c r="H837" s="339">
        <v>0</v>
      </c>
      <c r="I837" s="339">
        <v>7348.9111700000003</v>
      </c>
      <c r="J837" s="339">
        <v>360.49405000000002</v>
      </c>
      <c r="K837" s="339">
        <v>7709.4052199999996</v>
      </c>
      <c r="L837" s="339">
        <v>9217.9815600000002</v>
      </c>
      <c r="M837" s="339">
        <v>161.94829000000001</v>
      </c>
      <c r="N837" s="339">
        <v>9379.9298500000004</v>
      </c>
      <c r="O837" s="339">
        <v>17089.335070000001</v>
      </c>
      <c r="P837" s="339">
        <v>27194.314409999999</v>
      </c>
      <c r="Q837" s="339">
        <v>0</v>
      </c>
      <c r="R837" s="340">
        <v>27194.314409999999</v>
      </c>
    </row>
    <row r="838" spans="1:18" s="315" customFormat="1" x14ac:dyDescent="0.25">
      <c r="A838" s="341"/>
      <c r="B838" s="341"/>
      <c r="C838" s="341"/>
      <c r="D838" s="336" t="s">
        <v>269</v>
      </c>
      <c r="E838" s="337">
        <v>444</v>
      </c>
      <c r="F838" s="338">
        <v>0</v>
      </c>
      <c r="G838" s="339">
        <v>0</v>
      </c>
      <c r="H838" s="339">
        <v>0</v>
      </c>
      <c r="I838" s="339">
        <v>1685.10556</v>
      </c>
      <c r="J838" s="339">
        <v>246.52977999999999</v>
      </c>
      <c r="K838" s="339">
        <v>1931.63534</v>
      </c>
      <c r="L838" s="339">
        <v>1553.1533200000001</v>
      </c>
      <c r="M838" s="339">
        <v>5.0279999999999996</v>
      </c>
      <c r="N838" s="339">
        <v>1558.1813200000001</v>
      </c>
      <c r="O838" s="339">
        <v>3489.81666</v>
      </c>
      <c r="P838" s="339">
        <v>17103.491530000003</v>
      </c>
      <c r="Q838" s="339">
        <v>0</v>
      </c>
      <c r="R838" s="340">
        <v>17103.491530000003</v>
      </c>
    </row>
    <row r="839" spans="1:18" s="315" customFormat="1" x14ac:dyDescent="0.25">
      <c r="A839" s="341"/>
      <c r="B839" s="341"/>
      <c r="C839" s="336" t="s">
        <v>270</v>
      </c>
      <c r="D839" s="336" t="s">
        <v>271</v>
      </c>
      <c r="E839" s="337">
        <v>37</v>
      </c>
      <c r="F839" s="338">
        <v>7.3540000000000008E-2</v>
      </c>
      <c r="G839" s="339">
        <v>1.2812999999999999</v>
      </c>
      <c r="H839" s="339">
        <v>1.3548399999999998</v>
      </c>
      <c r="I839" s="339">
        <v>9325.1169200000004</v>
      </c>
      <c r="J839" s="339">
        <v>691.97885999999994</v>
      </c>
      <c r="K839" s="339">
        <v>10017.09578</v>
      </c>
      <c r="L839" s="339">
        <v>12465.079</v>
      </c>
      <c r="M839" s="339">
        <v>400.18182000000002</v>
      </c>
      <c r="N839" s="339">
        <v>12865.26082</v>
      </c>
      <c r="O839" s="339">
        <v>22883.711440000003</v>
      </c>
      <c r="P839" s="339">
        <v>58583.498979999997</v>
      </c>
      <c r="Q839" s="339">
        <v>0</v>
      </c>
      <c r="R839" s="340">
        <v>58583.498979999997</v>
      </c>
    </row>
    <row r="840" spans="1:18" s="315" customFormat="1" x14ac:dyDescent="0.25">
      <c r="A840" s="341"/>
      <c r="B840" s="341"/>
      <c r="C840" s="336" t="s">
        <v>16</v>
      </c>
      <c r="D840" s="336" t="s">
        <v>272</v>
      </c>
      <c r="E840" s="337">
        <v>6</v>
      </c>
      <c r="F840" s="338">
        <v>3.3994899999999997</v>
      </c>
      <c r="G840" s="339">
        <v>4.5085699999999997</v>
      </c>
      <c r="H840" s="339">
        <v>7.9080600000000008</v>
      </c>
      <c r="I840" s="339">
        <v>26022.312570000002</v>
      </c>
      <c r="J840" s="339">
        <v>4635.7638999999999</v>
      </c>
      <c r="K840" s="339">
        <v>30658.07647</v>
      </c>
      <c r="L840" s="339">
        <v>57791.752409999994</v>
      </c>
      <c r="M840" s="339">
        <v>4567.2461600000006</v>
      </c>
      <c r="N840" s="339">
        <v>62358.998570000003</v>
      </c>
      <c r="O840" s="339">
        <v>93024.983099999998</v>
      </c>
      <c r="P840" s="339">
        <v>141279.70916999999</v>
      </c>
      <c r="Q840" s="339">
        <v>62.145339999999997</v>
      </c>
      <c r="R840" s="340">
        <v>141341.85451</v>
      </c>
    </row>
    <row r="841" spans="1:18" s="315" customFormat="1" x14ac:dyDescent="0.25">
      <c r="A841" s="341"/>
      <c r="B841" s="341"/>
      <c r="C841" s="341"/>
      <c r="D841" s="341"/>
      <c r="E841" s="342">
        <v>16</v>
      </c>
      <c r="F841" s="343">
        <v>0.36551</v>
      </c>
      <c r="G841" s="344">
        <v>0</v>
      </c>
      <c r="H841" s="344">
        <v>0.36551</v>
      </c>
      <c r="I841" s="344">
        <v>16032.77556</v>
      </c>
      <c r="J841" s="344">
        <v>1492.1098100000002</v>
      </c>
      <c r="K841" s="344">
        <v>17524.88537</v>
      </c>
      <c r="L841" s="344">
        <v>21522.129679999998</v>
      </c>
      <c r="M841" s="344">
        <v>621.47231999999997</v>
      </c>
      <c r="N841" s="344">
        <v>22143.601999999999</v>
      </c>
      <c r="O841" s="344">
        <v>39668.852880000006</v>
      </c>
      <c r="P841" s="344">
        <v>95428.683969999998</v>
      </c>
      <c r="Q841" s="344">
        <v>0</v>
      </c>
      <c r="R841" s="345">
        <v>95428.683969999998</v>
      </c>
    </row>
    <row r="842" spans="1:18" s="315" customFormat="1" x14ac:dyDescent="0.25">
      <c r="A842" s="341"/>
      <c r="B842" s="341"/>
      <c r="C842" s="341"/>
      <c r="D842" s="341"/>
      <c r="E842" s="342">
        <v>89</v>
      </c>
      <c r="F842" s="343">
        <v>9.3698799999999984</v>
      </c>
      <c r="G842" s="344">
        <v>1.22312</v>
      </c>
      <c r="H842" s="344">
        <v>10.593</v>
      </c>
      <c r="I842" s="344">
        <v>5558.67515</v>
      </c>
      <c r="J842" s="344">
        <v>710.61006999999995</v>
      </c>
      <c r="K842" s="344">
        <v>6269.2852199999998</v>
      </c>
      <c r="L842" s="344">
        <v>8332.1975700000003</v>
      </c>
      <c r="M842" s="344">
        <v>42.951889999999999</v>
      </c>
      <c r="N842" s="344">
        <v>8375.1494600000005</v>
      </c>
      <c r="O842" s="344">
        <v>14655.027679999999</v>
      </c>
      <c r="P842" s="344">
        <v>49965.75101</v>
      </c>
      <c r="Q842" s="344">
        <v>0</v>
      </c>
      <c r="R842" s="345">
        <v>49965.75101</v>
      </c>
    </row>
    <row r="843" spans="1:18" s="315" customFormat="1" x14ac:dyDescent="0.25">
      <c r="A843" s="341"/>
      <c r="B843" s="341"/>
      <c r="C843" s="341"/>
      <c r="D843" s="341"/>
      <c r="E843" s="342">
        <v>125</v>
      </c>
      <c r="F843" s="343">
        <v>0</v>
      </c>
      <c r="G843" s="344">
        <v>0</v>
      </c>
      <c r="H843" s="344">
        <v>0</v>
      </c>
      <c r="I843" s="344">
        <v>13963.759400000001</v>
      </c>
      <c r="J843" s="344">
        <v>1712.6337599999999</v>
      </c>
      <c r="K843" s="344">
        <v>15676.39316</v>
      </c>
      <c r="L843" s="344">
        <v>16676.281800000001</v>
      </c>
      <c r="M843" s="344">
        <v>926.0953199999999</v>
      </c>
      <c r="N843" s="344">
        <v>17602.377120000001</v>
      </c>
      <c r="O843" s="344">
        <v>33278.770280000004</v>
      </c>
      <c r="P843" s="344">
        <v>87843.019920000006</v>
      </c>
      <c r="Q843" s="344">
        <v>265.71039000000002</v>
      </c>
      <c r="R843" s="345">
        <v>88108.730309999999</v>
      </c>
    </row>
    <row r="844" spans="1:18" s="315" customFormat="1" x14ac:dyDescent="0.25">
      <c r="A844" s="341"/>
      <c r="B844" s="341"/>
      <c r="C844" s="341"/>
      <c r="D844" s="341"/>
      <c r="E844" s="342">
        <v>148</v>
      </c>
      <c r="F844" s="343">
        <v>0</v>
      </c>
      <c r="G844" s="344">
        <v>0</v>
      </c>
      <c r="H844" s="344">
        <v>0</v>
      </c>
      <c r="I844" s="344">
        <v>16826.35843</v>
      </c>
      <c r="J844" s="344">
        <v>1693.7766100000001</v>
      </c>
      <c r="K844" s="344">
        <v>18520.135039999997</v>
      </c>
      <c r="L844" s="344">
        <v>28798.13161</v>
      </c>
      <c r="M844" s="344">
        <v>1039.7786700000001</v>
      </c>
      <c r="N844" s="344">
        <v>29837.91028</v>
      </c>
      <c r="O844" s="344">
        <v>48358.045319999997</v>
      </c>
      <c r="P844" s="344">
        <v>86679.730879999988</v>
      </c>
      <c r="Q844" s="344">
        <v>0</v>
      </c>
      <c r="R844" s="345">
        <v>86679.730879999988</v>
      </c>
    </row>
    <row r="845" spans="1:18" s="315" customFormat="1" x14ac:dyDescent="0.25">
      <c r="A845" s="341"/>
      <c r="B845" s="341"/>
      <c r="C845" s="341"/>
      <c r="D845" s="336" t="s">
        <v>76</v>
      </c>
      <c r="E845" s="337">
        <v>34</v>
      </c>
      <c r="F845" s="338">
        <v>63.622169999999997</v>
      </c>
      <c r="G845" s="339">
        <v>0</v>
      </c>
      <c r="H845" s="339">
        <v>63.622169999999997</v>
      </c>
      <c r="I845" s="339">
        <v>8478.5866600000008</v>
      </c>
      <c r="J845" s="339">
        <v>546.81934000000001</v>
      </c>
      <c r="K845" s="339">
        <v>9025.4060000000009</v>
      </c>
      <c r="L845" s="339">
        <v>13099.44225</v>
      </c>
      <c r="M845" s="339">
        <v>92.603449999999995</v>
      </c>
      <c r="N845" s="339">
        <v>13192.045699999999</v>
      </c>
      <c r="O845" s="339">
        <v>22281.07387</v>
      </c>
      <c r="P845" s="339">
        <v>64746.493770000001</v>
      </c>
      <c r="Q845" s="339">
        <v>0</v>
      </c>
      <c r="R845" s="340">
        <v>64746.493770000001</v>
      </c>
    </row>
    <row r="846" spans="1:18" s="315" customFormat="1" x14ac:dyDescent="0.25">
      <c r="A846" s="341"/>
      <c r="B846" s="341"/>
      <c r="C846" s="341"/>
      <c r="D846" s="336" t="s">
        <v>75</v>
      </c>
      <c r="E846" s="337">
        <v>7</v>
      </c>
      <c r="F846" s="338">
        <v>104.30081</v>
      </c>
      <c r="G846" s="339">
        <v>0</v>
      </c>
      <c r="H846" s="339">
        <v>104.30081</v>
      </c>
      <c r="I846" s="339">
        <v>11804.94853</v>
      </c>
      <c r="J846" s="339">
        <v>862.99032</v>
      </c>
      <c r="K846" s="339">
        <v>12667.93885</v>
      </c>
      <c r="L846" s="339">
        <v>34496.559380000006</v>
      </c>
      <c r="M846" s="339">
        <v>969.88979000000006</v>
      </c>
      <c r="N846" s="339">
        <v>35466.44917</v>
      </c>
      <c r="O846" s="339">
        <v>48238.688829999999</v>
      </c>
      <c r="P846" s="339">
        <v>58493.222880000001</v>
      </c>
      <c r="Q846" s="339">
        <v>0</v>
      </c>
      <c r="R846" s="340">
        <v>58493.222880000001</v>
      </c>
    </row>
    <row r="847" spans="1:18" s="315" customFormat="1" x14ac:dyDescent="0.25">
      <c r="A847" s="341"/>
      <c r="B847" s="341"/>
      <c r="C847" s="341"/>
      <c r="D847" s="341"/>
      <c r="E847" s="342">
        <v>82</v>
      </c>
      <c r="F847" s="343">
        <v>0.11362999999999999</v>
      </c>
      <c r="G847" s="344">
        <v>0</v>
      </c>
      <c r="H847" s="344">
        <v>0.11362999999999999</v>
      </c>
      <c r="I847" s="344">
        <v>8464.4875199999988</v>
      </c>
      <c r="J847" s="344">
        <v>851.22981000000004</v>
      </c>
      <c r="K847" s="344">
        <v>9315.7173299999995</v>
      </c>
      <c r="L847" s="344">
        <v>15945.3099</v>
      </c>
      <c r="M847" s="344">
        <v>34.77046</v>
      </c>
      <c r="N847" s="344">
        <v>15980.08036</v>
      </c>
      <c r="O847" s="344">
        <v>25295.911319999999</v>
      </c>
      <c r="P847" s="344">
        <v>56636.047859999999</v>
      </c>
      <c r="Q847" s="344">
        <v>0</v>
      </c>
      <c r="R847" s="345">
        <v>56636.047859999999</v>
      </c>
    </row>
    <row r="848" spans="1:18" s="315" customFormat="1" x14ac:dyDescent="0.25">
      <c r="A848" s="341"/>
      <c r="B848" s="341"/>
      <c r="C848" s="341"/>
      <c r="D848" s="336" t="s">
        <v>80</v>
      </c>
      <c r="E848" s="337">
        <v>442</v>
      </c>
      <c r="F848" s="338">
        <v>0</v>
      </c>
      <c r="G848" s="339">
        <v>0</v>
      </c>
      <c r="H848" s="339">
        <v>0</v>
      </c>
      <c r="I848" s="339">
        <v>9753.3232599999992</v>
      </c>
      <c r="J848" s="339">
        <v>928.11835999999994</v>
      </c>
      <c r="K848" s="339">
        <v>10681.44162</v>
      </c>
      <c r="L848" s="339">
        <v>26809.295040000001</v>
      </c>
      <c r="M848" s="339">
        <v>3643.40843</v>
      </c>
      <c r="N848" s="339">
        <v>30452.70347</v>
      </c>
      <c r="O848" s="339">
        <v>41134.145090000005</v>
      </c>
      <c r="P848" s="339">
        <v>17658.09071</v>
      </c>
      <c r="Q848" s="339">
        <v>0</v>
      </c>
      <c r="R848" s="340">
        <v>17658.09071</v>
      </c>
    </row>
    <row r="849" spans="1:18" s="315" customFormat="1" x14ac:dyDescent="0.25">
      <c r="A849" s="341"/>
      <c r="B849" s="341"/>
      <c r="C849" s="341"/>
      <c r="D849" s="336" t="s">
        <v>58</v>
      </c>
      <c r="E849" s="337">
        <v>65</v>
      </c>
      <c r="F849" s="338">
        <v>32.429690000000001</v>
      </c>
      <c r="G849" s="339">
        <v>0</v>
      </c>
      <c r="H849" s="339">
        <v>32.429690000000001</v>
      </c>
      <c r="I849" s="339">
        <v>11758.37185</v>
      </c>
      <c r="J849" s="339">
        <v>1180.8785500000001</v>
      </c>
      <c r="K849" s="339">
        <v>12939.250400000001</v>
      </c>
      <c r="L849" s="339">
        <v>12309.85023</v>
      </c>
      <c r="M849" s="339">
        <v>1266.8662099999999</v>
      </c>
      <c r="N849" s="339">
        <v>13576.71644</v>
      </c>
      <c r="O849" s="339">
        <v>26548.396530000002</v>
      </c>
      <c r="P849" s="339">
        <v>35699.99121</v>
      </c>
      <c r="Q849" s="339">
        <v>206.57873000000001</v>
      </c>
      <c r="R849" s="340">
        <v>35906.569940000001</v>
      </c>
    </row>
    <row r="850" spans="1:18" s="315" customFormat="1" x14ac:dyDescent="0.25">
      <c r="A850" s="341"/>
      <c r="B850" s="341"/>
      <c r="C850" s="341"/>
      <c r="D850" s="341"/>
      <c r="E850" s="342">
        <v>103</v>
      </c>
      <c r="F850" s="343">
        <v>17.142319999999998</v>
      </c>
      <c r="G850" s="344">
        <v>5.13002</v>
      </c>
      <c r="H850" s="344">
        <v>22.27234</v>
      </c>
      <c r="I850" s="344">
        <v>10550.04917</v>
      </c>
      <c r="J850" s="344">
        <v>2729.7289799999999</v>
      </c>
      <c r="K850" s="344">
        <v>13279.77815</v>
      </c>
      <c r="L850" s="344">
        <v>19791.704739999997</v>
      </c>
      <c r="M850" s="344">
        <v>1440.27613</v>
      </c>
      <c r="N850" s="344">
        <v>21231.980869999999</v>
      </c>
      <c r="O850" s="344">
        <v>34534.031360000001</v>
      </c>
      <c r="P850" s="344">
        <v>77059.467290000001</v>
      </c>
      <c r="Q850" s="344">
        <v>749.11481000000003</v>
      </c>
      <c r="R850" s="345">
        <v>77808.5821</v>
      </c>
    </row>
    <row r="851" spans="1:18" s="315" customFormat="1" x14ac:dyDescent="0.25">
      <c r="A851" s="341"/>
      <c r="B851" s="341"/>
      <c r="C851" s="341"/>
      <c r="D851" s="341"/>
      <c r="E851" s="342">
        <v>127</v>
      </c>
      <c r="F851" s="343">
        <v>460.48647999999997</v>
      </c>
      <c r="G851" s="344">
        <v>82.070170000000005</v>
      </c>
      <c r="H851" s="344">
        <v>542.55664999999999</v>
      </c>
      <c r="I851" s="344">
        <v>32836.013229999997</v>
      </c>
      <c r="J851" s="344">
        <v>5519.8506900000002</v>
      </c>
      <c r="K851" s="344">
        <v>38355.863920000003</v>
      </c>
      <c r="L851" s="344">
        <v>68980.126049999992</v>
      </c>
      <c r="M851" s="344">
        <v>9231.3174299999991</v>
      </c>
      <c r="N851" s="344">
        <v>78211.443480000002</v>
      </c>
      <c r="O851" s="344">
        <v>117109.86405</v>
      </c>
      <c r="P851" s="344">
        <v>115648.05678</v>
      </c>
      <c r="Q851" s="344">
        <v>526.5833100000001</v>
      </c>
      <c r="R851" s="345">
        <v>116174.64009</v>
      </c>
    </row>
    <row r="852" spans="1:18" s="315" customFormat="1" x14ac:dyDescent="0.25">
      <c r="A852" s="341"/>
      <c r="B852" s="341"/>
      <c r="C852" s="341"/>
      <c r="D852" s="336" t="s">
        <v>16</v>
      </c>
      <c r="E852" s="337">
        <v>26</v>
      </c>
      <c r="F852" s="338">
        <v>455.16886999999997</v>
      </c>
      <c r="G852" s="339">
        <v>158.06476999999998</v>
      </c>
      <c r="H852" s="339">
        <v>613.23364000000004</v>
      </c>
      <c r="I852" s="339">
        <v>21447.08713</v>
      </c>
      <c r="J852" s="339">
        <v>3767.2986499999997</v>
      </c>
      <c r="K852" s="339">
        <v>25214.385780000001</v>
      </c>
      <c r="L852" s="339">
        <v>56492.961569999999</v>
      </c>
      <c r="M852" s="339">
        <v>5028.3939900000005</v>
      </c>
      <c r="N852" s="339">
        <v>61521.355560000004</v>
      </c>
      <c r="O852" s="339">
        <v>87348.974979999999</v>
      </c>
      <c r="P852" s="339">
        <v>96177.997530000008</v>
      </c>
      <c r="Q852" s="339">
        <v>2657.5640600000002</v>
      </c>
      <c r="R852" s="340">
        <v>98835.561589999998</v>
      </c>
    </row>
    <row r="853" spans="1:18" s="315" customFormat="1" x14ac:dyDescent="0.25">
      <c r="A853" s="341"/>
      <c r="B853" s="341"/>
      <c r="C853" s="341"/>
      <c r="D853" s="341"/>
      <c r="E853" s="342">
        <v>376</v>
      </c>
      <c r="F853" s="343">
        <v>1.56752</v>
      </c>
      <c r="G853" s="344">
        <v>6.6369999999999998E-2</v>
      </c>
      <c r="H853" s="344">
        <v>1.6338900000000001</v>
      </c>
      <c r="I853" s="344">
        <v>13569.547199999999</v>
      </c>
      <c r="J853" s="344">
        <v>2156.48549</v>
      </c>
      <c r="K853" s="344">
        <v>15726.03269</v>
      </c>
      <c r="L853" s="344">
        <v>36017.998220000001</v>
      </c>
      <c r="M853" s="344">
        <v>2008.62698</v>
      </c>
      <c r="N853" s="344">
        <v>38026.625200000002</v>
      </c>
      <c r="O853" s="344">
        <v>53754.29178</v>
      </c>
      <c r="P853" s="344">
        <v>67123.514110000004</v>
      </c>
      <c r="Q853" s="344">
        <v>6.7347000000000001</v>
      </c>
      <c r="R853" s="345">
        <v>67130.248810000005</v>
      </c>
    </row>
    <row r="854" spans="1:18" s="315" customFormat="1" x14ac:dyDescent="0.25">
      <c r="A854" s="341"/>
      <c r="B854" s="341"/>
      <c r="C854" s="341"/>
      <c r="D854" s="336" t="s">
        <v>60</v>
      </c>
      <c r="E854" s="337">
        <v>11</v>
      </c>
      <c r="F854" s="338">
        <v>8.348790000000001</v>
      </c>
      <c r="G854" s="339">
        <v>0</v>
      </c>
      <c r="H854" s="339">
        <v>8.348790000000001</v>
      </c>
      <c r="I854" s="339">
        <v>15674.530580000001</v>
      </c>
      <c r="J854" s="339">
        <v>2072.8842800000002</v>
      </c>
      <c r="K854" s="339">
        <v>17747.414860000001</v>
      </c>
      <c r="L854" s="339">
        <v>43178.053899999999</v>
      </c>
      <c r="M854" s="339">
        <v>1874.5417500000001</v>
      </c>
      <c r="N854" s="339">
        <v>45052.595649999996</v>
      </c>
      <c r="O854" s="339">
        <v>62808.359299999996</v>
      </c>
      <c r="P854" s="339">
        <v>47686.355240000004</v>
      </c>
      <c r="Q854" s="339">
        <v>0</v>
      </c>
      <c r="R854" s="340">
        <v>47686.355240000004</v>
      </c>
    </row>
    <row r="855" spans="1:18" s="315" customFormat="1" x14ac:dyDescent="0.25">
      <c r="A855" s="341"/>
      <c r="B855" s="341"/>
      <c r="C855" s="341"/>
      <c r="D855" s="341"/>
      <c r="E855" s="342">
        <v>48</v>
      </c>
      <c r="F855" s="343">
        <v>10.212059999999999</v>
      </c>
      <c r="G855" s="344">
        <v>3.2186599999999999</v>
      </c>
      <c r="H855" s="344">
        <v>13.430719999999999</v>
      </c>
      <c r="I855" s="344">
        <v>7371.1906900000004</v>
      </c>
      <c r="J855" s="344">
        <v>720.69326999999998</v>
      </c>
      <c r="K855" s="344">
        <v>8091.8839600000001</v>
      </c>
      <c r="L855" s="344">
        <v>20785.640039999998</v>
      </c>
      <c r="M855" s="344">
        <v>656.6743100000001</v>
      </c>
      <c r="N855" s="344">
        <v>21442.314350000001</v>
      </c>
      <c r="O855" s="344">
        <v>29547.62903</v>
      </c>
      <c r="P855" s="344">
        <v>33771.797170000005</v>
      </c>
      <c r="Q855" s="344">
        <v>0</v>
      </c>
      <c r="R855" s="345">
        <v>33771.797170000005</v>
      </c>
    </row>
    <row r="856" spans="1:18" s="315" customFormat="1" x14ac:dyDescent="0.25">
      <c r="A856" s="341"/>
      <c r="B856" s="341"/>
      <c r="C856" s="341"/>
      <c r="D856" s="341"/>
      <c r="E856" s="342">
        <v>51</v>
      </c>
      <c r="F856" s="343">
        <v>20.954699999999999</v>
      </c>
      <c r="G856" s="344">
        <v>2.0628500000000001</v>
      </c>
      <c r="H856" s="344">
        <v>23.01755</v>
      </c>
      <c r="I856" s="344">
        <v>11362.30083</v>
      </c>
      <c r="J856" s="344">
        <v>1525.703</v>
      </c>
      <c r="K856" s="344">
        <v>12888.00383</v>
      </c>
      <c r="L856" s="344">
        <v>34995.015719999996</v>
      </c>
      <c r="M856" s="344">
        <v>2659.1487999999999</v>
      </c>
      <c r="N856" s="344">
        <v>37654.164520000006</v>
      </c>
      <c r="O856" s="344">
        <v>50565.185899999997</v>
      </c>
      <c r="P856" s="344">
        <v>34546.576479999996</v>
      </c>
      <c r="Q856" s="344">
        <v>0</v>
      </c>
      <c r="R856" s="345">
        <v>34546.576479999996</v>
      </c>
    </row>
    <row r="857" spans="1:18" s="315" customFormat="1" x14ac:dyDescent="0.25">
      <c r="A857" s="341"/>
      <c r="B857" s="341"/>
      <c r="C857" s="341"/>
      <c r="D857" s="341"/>
      <c r="E857" s="342">
        <v>54</v>
      </c>
      <c r="F857" s="343">
        <v>10.10764</v>
      </c>
      <c r="G857" s="344">
        <v>0</v>
      </c>
      <c r="H857" s="344">
        <v>10.10764</v>
      </c>
      <c r="I857" s="344">
        <v>8063.74791</v>
      </c>
      <c r="J857" s="344">
        <v>1244.6005700000001</v>
      </c>
      <c r="K857" s="344">
        <v>9308.3484800000006</v>
      </c>
      <c r="L857" s="344">
        <v>12191.97969</v>
      </c>
      <c r="M857" s="344">
        <v>256.06426999999996</v>
      </c>
      <c r="N857" s="344">
        <v>12448.043960000001</v>
      </c>
      <c r="O857" s="344">
        <v>21766.500079999998</v>
      </c>
      <c r="P857" s="344">
        <v>70575.559379999992</v>
      </c>
      <c r="Q857" s="344">
        <v>0</v>
      </c>
      <c r="R857" s="345">
        <v>70575.559379999992</v>
      </c>
    </row>
    <row r="858" spans="1:18" s="315" customFormat="1" x14ac:dyDescent="0.25">
      <c r="A858" s="341"/>
      <c r="B858" s="341"/>
      <c r="C858" s="341"/>
      <c r="D858" s="341"/>
      <c r="E858" s="342">
        <v>67</v>
      </c>
      <c r="F858" s="343">
        <v>45.12209</v>
      </c>
      <c r="G858" s="344">
        <v>14.31592</v>
      </c>
      <c r="H858" s="344">
        <v>59.438010000000006</v>
      </c>
      <c r="I858" s="344">
        <v>14845.58906</v>
      </c>
      <c r="J858" s="344">
        <v>1344.46696</v>
      </c>
      <c r="K858" s="344">
        <v>16190.05602</v>
      </c>
      <c r="L858" s="344">
        <v>38758.360260000001</v>
      </c>
      <c r="M858" s="344">
        <v>1350.1882499999999</v>
      </c>
      <c r="N858" s="344">
        <v>40108.548510000001</v>
      </c>
      <c r="O858" s="344">
        <v>56358.042540000002</v>
      </c>
      <c r="P858" s="344">
        <v>82191.657890000002</v>
      </c>
      <c r="Q858" s="344">
        <v>0</v>
      </c>
      <c r="R858" s="345">
        <v>82191.657890000002</v>
      </c>
    </row>
    <row r="859" spans="1:18" s="315" customFormat="1" x14ac:dyDescent="0.25">
      <c r="A859" s="341"/>
      <c r="B859" s="341"/>
      <c r="C859" s="341"/>
      <c r="D859" s="336" t="s">
        <v>274</v>
      </c>
      <c r="E859" s="337">
        <v>15</v>
      </c>
      <c r="F859" s="338">
        <v>0</v>
      </c>
      <c r="G859" s="339">
        <v>0</v>
      </c>
      <c r="H859" s="339">
        <v>0</v>
      </c>
      <c r="I859" s="339">
        <v>10356.46039</v>
      </c>
      <c r="J859" s="339">
        <v>1268.0278600000001</v>
      </c>
      <c r="K859" s="339">
        <v>11624.48825</v>
      </c>
      <c r="L859" s="339">
        <v>22163.875700000001</v>
      </c>
      <c r="M859" s="339">
        <v>397.96879999999999</v>
      </c>
      <c r="N859" s="339">
        <v>22561.844499999999</v>
      </c>
      <c r="O859" s="339">
        <v>34186.332750000001</v>
      </c>
      <c r="P859" s="339">
        <v>49173.351340000001</v>
      </c>
      <c r="Q859" s="339">
        <v>0</v>
      </c>
      <c r="R859" s="340">
        <v>49173.351340000001</v>
      </c>
    </row>
    <row r="860" spans="1:18" s="315" customFormat="1" x14ac:dyDescent="0.25">
      <c r="A860" s="341"/>
      <c r="B860" s="341"/>
      <c r="C860" s="341"/>
      <c r="D860" s="341"/>
      <c r="E860" s="342">
        <v>343</v>
      </c>
      <c r="F860" s="343">
        <v>0</v>
      </c>
      <c r="G860" s="344">
        <v>0</v>
      </c>
      <c r="H860" s="344">
        <v>0</v>
      </c>
      <c r="I860" s="344">
        <v>5519.6868800000002</v>
      </c>
      <c r="J860" s="344">
        <v>1210.9255600000001</v>
      </c>
      <c r="K860" s="344">
        <v>6730.6124400000008</v>
      </c>
      <c r="L860" s="344">
        <v>4898.5063700000001</v>
      </c>
      <c r="M860" s="344">
        <v>202.54647</v>
      </c>
      <c r="N860" s="344">
        <v>5101.0528400000003</v>
      </c>
      <c r="O860" s="344">
        <v>11831.665279999999</v>
      </c>
      <c r="P860" s="344">
        <v>32242.447670000001</v>
      </c>
      <c r="Q860" s="344">
        <v>0</v>
      </c>
      <c r="R860" s="345">
        <v>32242.447670000001</v>
      </c>
    </row>
    <row r="861" spans="1:18" s="315" customFormat="1" x14ac:dyDescent="0.25">
      <c r="A861" s="341"/>
      <c r="B861" s="341"/>
      <c r="C861" s="341"/>
      <c r="D861" s="336" t="s">
        <v>275</v>
      </c>
      <c r="E861" s="337">
        <v>33</v>
      </c>
      <c r="F861" s="338">
        <v>725.30088999999998</v>
      </c>
      <c r="G861" s="339">
        <v>24.027509999999999</v>
      </c>
      <c r="H861" s="339">
        <v>749.32839999999999</v>
      </c>
      <c r="I861" s="339">
        <v>15662.471960000001</v>
      </c>
      <c r="J861" s="339">
        <v>1549.3173899999999</v>
      </c>
      <c r="K861" s="339">
        <v>17211.789350000003</v>
      </c>
      <c r="L861" s="339">
        <v>30732.255499999999</v>
      </c>
      <c r="M861" s="339">
        <v>2058.5034900000001</v>
      </c>
      <c r="N861" s="339">
        <v>32790.758989999995</v>
      </c>
      <c r="O861" s="339">
        <v>50751.87674</v>
      </c>
      <c r="P861" s="339">
        <v>79785.97249</v>
      </c>
      <c r="Q861" s="339">
        <v>0</v>
      </c>
      <c r="R861" s="340">
        <v>79785.97249</v>
      </c>
    </row>
    <row r="862" spans="1:18" s="315" customFormat="1" x14ac:dyDescent="0.25">
      <c r="A862" s="341"/>
      <c r="B862" s="341"/>
      <c r="C862" s="341"/>
      <c r="D862" s="336" t="s">
        <v>276</v>
      </c>
      <c r="E862" s="337">
        <v>64</v>
      </c>
      <c r="F862" s="338">
        <v>1.61572</v>
      </c>
      <c r="G862" s="339">
        <v>2.9388000000000001</v>
      </c>
      <c r="H862" s="339">
        <v>4.5545200000000001</v>
      </c>
      <c r="I862" s="339">
        <v>18260.939280000002</v>
      </c>
      <c r="J862" s="339">
        <v>2427.1441600000003</v>
      </c>
      <c r="K862" s="339">
        <v>20688.083440000002</v>
      </c>
      <c r="L862" s="339">
        <v>61051.211029999999</v>
      </c>
      <c r="M862" s="339">
        <v>2671.6172900000001</v>
      </c>
      <c r="N862" s="339">
        <v>63722.828320000001</v>
      </c>
      <c r="O862" s="339">
        <v>84415.466280000008</v>
      </c>
      <c r="P862" s="339">
        <v>18559.522510000003</v>
      </c>
      <c r="Q862" s="339">
        <v>47.663260000000001</v>
      </c>
      <c r="R862" s="340">
        <v>18607.18577</v>
      </c>
    </row>
    <row r="863" spans="1:18" s="315" customFormat="1" x14ac:dyDescent="0.25">
      <c r="A863" s="341"/>
      <c r="B863" s="341"/>
      <c r="C863" s="341"/>
      <c r="D863" s="336" t="s">
        <v>62</v>
      </c>
      <c r="E863" s="337">
        <v>28</v>
      </c>
      <c r="F863" s="338">
        <v>320.36134999999996</v>
      </c>
      <c r="G863" s="339">
        <v>6118.3917699999993</v>
      </c>
      <c r="H863" s="339">
        <v>6438.7531200000003</v>
      </c>
      <c r="I863" s="339">
        <v>29864.45638</v>
      </c>
      <c r="J863" s="339">
        <v>4673.0780700000005</v>
      </c>
      <c r="K863" s="339">
        <v>34537.534450000006</v>
      </c>
      <c r="L863" s="339">
        <v>130087.35406999999</v>
      </c>
      <c r="M863" s="339">
        <v>10356.78816</v>
      </c>
      <c r="N863" s="339">
        <v>140444.14223</v>
      </c>
      <c r="O863" s="339">
        <v>181420.42980000001</v>
      </c>
      <c r="P863" s="339">
        <v>55051.795319999997</v>
      </c>
      <c r="Q863" s="339">
        <v>350.06085999999999</v>
      </c>
      <c r="R863" s="340">
        <v>55401.856180000002</v>
      </c>
    </row>
    <row r="864" spans="1:18" s="315" customFormat="1" x14ac:dyDescent="0.25">
      <c r="A864" s="341"/>
      <c r="B864" s="341"/>
      <c r="C864" s="341"/>
      <c r="D864" s="341"/>
      <c r="E864" s="342">
        <v>114</v>
      </c>
      <c r="F864" s="343">
        <v>1400.3504599999999</v>
      </c>
      <c r="G864" s="344">
        <v>339.95115000000004</v>
      </c>
      <c r="H864" s="344">
        <v>1740.3016100000002</v>
      </c>
      <c r="I864" s="344">
        <v>112600.90015</v>
      </c>
      <c r="J864" s="344">
        <v>20033.711780000001</v>
      </c>
      <c r="K864" s="344">
        <v>132634.61193000001</v>
      </c>
      <c r="L864" s="344">
        <v>1166409.0101099999</v>
      </c>
      <c r="M864" s="344">
        <v>105132.84743000001</v>
      </c>
      <c r="N864" s="344">
        <v>1271541.85754</v>
      </c>
      <c r="O864" s="344">
        <v>1405916.7710799999</v>
      </c>
      <c r="P864" s="344">
        <v>0</v>
      </c>
      <c r="Q864" s="344">
        <v>0</v>
      </c>
      <c r="R864" s="345">
        <v>0</v>
      </c>
    </row>
    <row r="865" spans="1:18" s="315" customFormat="1" x14ac:dyDescent="0.25">
      <c r="A865" s="341"/>
      <c r="B865" s="341"/>
      <c r="C865" s="341"/>
      <c r="D865" s="336" t="s">
        <v>84</v>
      </c>
      <c r="E865" s="337">
        <v>17</v>
      </c>
      <c r="F865" s="338">
        <v>244.11933999999999</v>
      </c>
      <c r="G865" s="339">
        <v>0.26319999999999999</v>
      </c>
      <c r="H865" s="339">
        <v>244.38254000000001</v>
      </c>
      <c r="I865" s="339">
        <v>22482.832979999999</v>
      </c>
      <c r="J865" s="339">
        <v>1759.8579499999998</v>
      </c>
      <c r="K865" s="339">
        <v>24242.690930000001</v>
      </c>
      <c r="L865" s="339">
        <v>47869.90105</v>
      </c>
      <c r="M865" s="339">
        <v>1732.3140700000001</v>
      </c>
      <c r="N865" s="339">
        <v>49602.215120000001</v>
      </c>
      <c r="O865" s="339">
        <v>74089.288589999996</v>
      </c>
      <c r="P865" s="339">
        <v>95611.611300000004</v>
      </c>
      <c r="Q865" s="339">
        <v>0</v>
      </c>
      <c r="R865" s="340">
        <v>95611.611300000004</v>
      </c>
    </row>
    <row r="866" spans="1:18" s="315" customFormat="1" x14ac:dyDescent="0.25">
      <c r="A866" s="341"/>
      <c r="B866" s="341"/>
      <c r="C866" s="341"/>
      <c r="D866" s="341"/>
      <c r="E866" s="342">
        <v>366</v>
      </c>
      <c r="F866" s="343">
        <v>2.0281700000000003</v>
      </c>
      <c r="G866" s="344">
        <v>0</v>
      </c>
      <c r="H866" s="344">
        <v>2.0281700000000003</v>
      </c>
      <c r="I866" s="344">
        <v>6373.19085</v>
      </c>
      <c r="J866" s="344">
        <v>141.32772</v>
      </c>
      <c r="K866" s="344">
        <v>6514.5185700000002</v>
      </c>
      <c r="L866" s="344">
        <v>4883.0500300000003</v>
      </c>
      <c r="M866" s="344">
        <v>180.02243999999999</v>
      </c>
      <c r="N866" s="344">
        <v>5063.0724700000001</v>
      </c>
      <c r="O866" s="344">
        <v>11579.619210000001</v>
      </c>
      <c r="P866" s="344">
        <v>70025.961609999998</v>
      </c>
      <c r="Q866" s="344">
        <v>0</v>
      </c>
      <c r="R866" s="345">
        <v>70025.961609999998</v>
      </c>
    </row>
    <row r="867" spans="1:18" s="315" customFormat="1" x14ac:dyDescent="0.25">
      <c r="A867" s="341"/>
      <c r="B867" s="341"/>
      <c r="C867" s="341"/>
      <c r="D867" s="336" t="s">
        <v>66</v>
      </c>
      <c r="E867" s="337">
        <v>12</v>
      </c>
      <c r="F867" s="338">
        <v>0</v>
      </c>
      <c r="G867" s="339">
        <v>0</v>
      </c>
      <c r="H867" s="339">
        <v>0</v>
      </c>
      <c r="I867" s="339">
        <v>14645.835730000001</v>
      </c>
      <c r="J867" s="339">
        <v>1555.1660099999999</v>
      </c>
      <c r="K867" s="339">
        <v>16201.00174</v>
      </c>
      <c r="L867" s="339">
        <v>32910.20854</v>
      </c>
      <c r="M867" s="339">
        <v>532.78983999999991</v>
      </c>
      <c r="N867" s="339">
        <v>33442.998379999997</v>
      </c>
      <c r="O867" s="339">
        <v>49644.000119999997</v>
      </c>
      <c r="P867" s="339">
        <v>44650.741829999999</v>
      </c>
      <c r="Q867" s="339">
        <v>0</v>
      </c>
      <c r="R867" s="340">
        <v>44650.741829999999</v>
      </c>
    </row>
    <row r="868" spans="1:18" s="315" customFormat="1" x14ac:dyDescent="0.25">
      <c r="A868" s="341"/>
      <c r="B868" s="341"/>
      <c r="C868" s="341"/>
      <c r="D868" s="341"/>
      <c r="E868" s="342">
        <v>27</v>
      </c>
      <c r="F868" s="343">
        <v>210.78591</v>
      </c>
      <c r="G868" s="344">
        <v>0</v>
      </c>
      <c r="H868" s="344">
        <v>210.78591</v>
      </c>
      <c r="I868" s="344">
        <v>19960.167899999997</v>
      </c>
      <c r="J868" s="344">
        <v>2100.2927799999998</v>
      </c>
      <c r="K868" s="344">
        <v>22060.46068</v>
      </c>
      <c r="L868" s="344">
        <v>58574.085700000003</v>
      </c>
      <c r="M868" s="344">
        <v>2997.2473199999999</v>
      </c>
      <c r="N868" s="344">
        <v>61571.333020000005</v>
      </c>
      <c r="O868" s="344">
        <v>83842.579610000001</v>
      </c>
      <c r="P868" s="344">
        <v>42582.661650000002</v>
      </c>
      <c r="Q868" s="344">
        <v>135.13139000000001</v>
      </c>
      <c r="R868" s="345">
        <v>42717.793039999997</v>
      </c>
    </row>
    <row r="869" spans="1:18" s="315" customFormat="1" x14ac:dyDescent="0.25">
      <c r="A869" s="341"/>
      <c r="B869" s="341"/>
      <c r="C869" s="341"/>
      <c r="D869" s="341"/>
      <c r="E869" s="342">
        <v>72</v>
      </c>
      <c r="F869" s="343">
        <v>269.34398999999996</v>
      </c>
      <c r="G869" s="344">
        <v>6.7551499999999995</v>
      </c>
      <c r="H869" s="344">
        <v>276.09914000000003</v>
      </c>
      <c r="I869" s="344">
        <v>18422.299079999997</v>
      </c>
      <c r="J869" s="344">
        <v>1800.4133700000002</v>
      </c>
      <c r="K869" s="344">
        <v>20222.712449999999</v>
      </c>
      <c r="L869" s="344">
        <v>44026.870189999994</v>
      </c>
      <c r="M869" s="344">
        <v>1011.2128100000001</v>
      </c>
      <c r="N869" s="344">
        <v>45038.082999999999</v>
      </c>
      <c r="O869" s="344">
        <v>65536.894590000011</v>
      </c>
      <c r="P869" s="344">
        <v>75816.92439</v>
      </c>
      <c r="Q869" s="344">
        <v>0</v>
      </c>
      <c r="R869" s="345">
        <v>75816.92439</v>
      </c>
    </row>
    <row r="870" spans="1:18" s="315" customFormat="1" x14ac:dyDescent="0.25">
      <c r="A870" s="341"/>
      <c r="B870" s="341"/>
      <c r="C870" s="341"/>
      <c r="D870" s="341"/>
      <c r="E870" s="342">
        <v>134</v>
      </c>
      <c r="F870" s="343">
        <v>271.03068000000002</v>
      </c>
      <c r="G870" s="344">
        <v>239.76075</v>
      </c>
      <c r="H870" s="344">
        <v>510.79142999999999</v>
      </c>
      <c r="I870" s="344">
        <v>16559.73489</v>
      </c>
      <c r="J870" s="344">
        <v>1009.5172</v>
      </c>
      <c r="K870" s="344">
        <v>17569.252089999998</v>
      </c>
      <c r="L870" s="344">
        <v>8873.0846799999999</v>
      </c>
      <c r="M870" s="344">
        <v>335.07148000000001</v>
      </c>
      <c r="N870" s="344">
        <v>9208.1561600000005</v>
      </c>
      <c r="O870" s="344">
        <v>27288.199679999998</v>
      </c>
      <c r="P870" s="344">
        <v>68038.565730000002</v>
      </c>
      <c r="Q870" s="344">
        <v>0</v>
      </c>
      <c r="R870" s="345">
        <v>68038.565730000002</v>
      </c>
    </row>
    <row r="871" spans="1:18" s="315" customFormat="1" x14ac:dyDescent="0.25">
      <c r="A871" s="341"/>
      <c r="B871" s="341"/>
      <c r="C871" s="341"/>
      <c r="D871" s="341"/>
      <c r="E871" s="342">
        <v>210</v>
      </c>
      <c r="F871" s="343">
        <v>0</v>
      </c>
      <c r="G871" s="344">
        <v>0</v>
      </c>
      <c r="H871" s="344">
        <v>0</v>
      </c>
      <c r="I871" s="344">
        <v>4849.6178399999999</v>
      </c>
      <c r="J871" s="344">
        <v>161.3511</v>
      </c>
      <c r="K871" s="344">
        <v>5010.9689400000007</v>
      </c>
      <c r="L871" s="344">
        <v>4965.7973899999997</v>
      </c>
      <c r="M871" s="344">
        <v>156.45731000000001</v>
      </c>
      <c r="N871" s="344">
        <v>5122.2547000000004</v>
      </c>
      <c r="O871" s="344">
        <v>10133.22364</v>
      </c>
      <c r="P871" s="344">
        <v>38032.879310000004</v>
      </c>
      <c r="Q871" s="344">
        <v>0</v>
      </c>
      <c r="R871" s="345">
        <v>38032.879310000004</v>
      </c>
    </row>
    <row r="872" spans="1:18" s="315" customFormat="1" x14ac:dyDescent="0.25">
      <c r="A872" s="341"/>
      <c r="B872" s="341"/>
      <c r="C872" s="341"/>
      <c r="D872" s="341"/>
      <c r="E872" s="342">
        <v>367</v>
      </c>
      <c r="F872" s="343">
        <v>85.931970000000007</v>
      </c>
      <c r="G872" s="344">
        <v>0</v>
      </c>
      <c r="H872" s="344">
        <v>85.931970000000007</v>
      </c>
      <c r="I872" s="344">
        <v>16531.257819999999</v>
      </c>
      <c r="J872" s="344">
        <v>523.4135</v>
      </c>
      <c r="K872" s="344">
        <v>17054.671320000001</v>
      </c>
      <c r="L872" s="344">
        <v>27365.156300000002</v>
      </c>
      <c r="M872" s="344">
        <v>3140.1820299999999</v>
      </c>
      <c r="N872" s="344">
        <v>30505.338329999999</v>
      </c>
      <c r="O872" s="344">
        <v>47645.941619999998</v>
      </c>
      <c r="P872" s="344">
        <v>38679.879270000005</v>
      </c>
      <c r="Q872" s="344">
        <v>0</v>
      </c>
      <c r="R872" s="345">
        <v>38679.879270000005</v>
      </c>
    </row>
    <row r="873" spans="1:18" s="315" customFormat="1" x14ac:dyDescent="0.25">
      <c r="A873" s="341"/>
      <c r="B873" s="341"/>
      <c r="C873" s="341"/>
      <c r="D873" s="341"/>
      <c r="E873" s="342">
        <v>283</v>
      </c>
      <c r="F873" s="343">
        <v>24.27533</v>
      </c>
      <c r="G873" s="344">
        <v>10.08469</v>
      </c>
      <c r="H873" s="344">
        <v>34.360019999999999</v>
      </c>
      <c r="I873" s="344">
        <v>23677.48012</v>
      </c>
      <c r="J873" s="344">
        <v>3020.0099399999999</v>
      </c>
      <c r="K873" s="344">
        <v>26697.49006</v>
      </c>
      <c r="L873" s="344">
        <v>60020.193950000001</v>
      </c>
      <c r="M873" s="344">
        <v>2084.7156399999999</v>
      </c>
      <c r="N873" s="344">
        <v>62104.909590000003</v>
      </c>
      <c r="O873" s="344">
        <v>88836.759669999999</v>
      </c>
      <c r="P873" s="344">
        <v>63367.186780000004</v>
      </c>
      <c r="Q873" s="344">
        <v>131.27142000000001</v>
      </c>
      <c r="R873" s="345">
        <v>63498.458200000001</v>
      </c>
    </row>
    <row r="874" spans="1:18" s="315" customFormat="1" x14ac:dyDescent="0.25">
      <c r="A874" s="341"/>
      <c r="B874" s="341"/>
      <c r="C874" s="341"/>
      <c r="D874" s="336" t="s">
        <v>86</v>
      </c>
      <c r="E874" s="337">
        <v>2</v>
      </c>
      <c r="F874" s="338">
        <v>0.34775</v>
      </c>
      <c r="G874" s="339">
        <v>0</v>
      </c>
      <c r="H874" s="339">
        <v>0.34775</v>
      </c>
      <c r="I874" s="339">
        <v>21455.095209999999</v>
      </c>
      <c r="J874" s="339">
        <v>3048.75702</v>
      </c>
      <c r="K874" s="339">
        <v>24503.85223</v>
      </c>
      <c r="L874" s="339">
        <v>53787.471210000003</v>
      </c>
      <c r="M874" s="339">
        <v>2373.2802000000001</v>
      </c>
      <c r="N874" s="339">
        <v>56160.751409999997</v>
      </c>
      <c r="O874" s="339">
        <v>80664.951390000002</v>
      </c>
      <c r="P874" s="339">
        <v>107562.76134</v>
      </c>
      <c r="Q874" s="339">
        <v>194.07473999999999</v>
      </c>
      <c r="R874" s="340">
        <v>107756.83607999999</v>
      </c>
    </row>
    <row r="875" spans="1:18" s="315" customFormat="1" x14ac:dyDescent="0.25">
      <c r="A875" s="341"/>
      <c r="B875" s="341"/>
      <c r="C875" s="341"/>
      <c r="D875" s="341"/>
      <c r="E875" s="342">
        <v>46</v>
      </c>
      <c r="F875" s="343">
        <v>35.45346</v>
      </c>
      <c r="G875" s="344">
        <v>26.6128</v>
      </c>
      <c r="H875" s="344">
        <v>62.06626</v>
      </c>
      <c r="I875" s="344">
        <v>15211.49554</v>
      </c>
      <c r="J875" s="344">
        <v>3786.2619</v>
      </c>
      <c r="K875" s="344">
        <v>18997.757440000001</v>
      </c>
      <c r="L875" s="344">
        <v>40307.295749999997</v>
      </c>
      <c r="M875" s="344">
        <v>1687.8591799999999</v>
      </c>
      <c r="N875" s="344">
        <v>41995.154929999997</v>
      </c>
      <c r="O875" s="344">
        <v>61054.978630000005</v>
      </c>
      <c r="P875" s="344">
        <v>48363.344229999995</v>
      </c>
      <c r="Q875" s="344">
        <v>73.130960000000002</v>
      </c>
      <c r="R875" s="345">
        <v>48436.475189999997</v>
      </c>
    </row>
    <row r="876" spans="1:18" s="315" customFormat="1" x14ac:dyDescent="0.25">
      <c r="A876" s="341"/>
      <c r="B876" s="341"/>
      <c r="C876" s="341"/>
      <c r="D876" s="341"/>
      <c r="E876" s="342">
        <v>322</v>
      </c>
      <c r="F876" s="343">
        <v>0</v>
      </c>
      <c r="G876" s="344">
        <v>0</v>
      </c>
      <c r="H876" s="344">
        <v>0</v>
      </c>
      <c r="I876" s="344">
        <v>4734.9741299999996</v>
      </c>
      <c r="J876" s="344">
        <v>380.39368999999999</v>
      </c>
      <c r="K876" s="344">
        <v>5115.3678200000004</v>
      </c>
      <c r="L876" s="344">
        <v>10480.267699999999</v>
      </c>
      <c r="M876" s="344">
        <v>49.642780000000002</v>
      </c>
      <c r="N876" s="344">
        <v>10529.91048</v>
      </c>
      <c r="O876" s="344">
        <v>15645.2783</v>
      </c>
      <c r="P876" s="344">
        <v>22001.59864</v>
      </c>
      <c r="Q876" s="344">
        <v>0</v>
      </c>
      <c r="R876" s="345">
        <v>22001.59864</v>
      </c>
    </row>
    <row r="877" spans="1:18" s="315" customFormat="1" x14ac:dyDescent="0.25">
      <c r="A877" s="341"/>
      <c r="B877" s="341"/>
      <c r="C877" s="341"/>
      <c r="D877" s="336" t="s">
        <v>277</v>
      </c>
      <c r="E877" s="337">
        <v>18</v>
      </c>
      <c r="F877" s="338">
        <v>3.9502199999999998</v>
      </c>
      <c r="G877" s="339">
        <v>0</v>
      </c>
      <c r="H877" s="339">
        <v>3.9502199999999998</v>
      </c>
      <c r="I877" s="339">
        <v>18393.494340000001</v>
      </c>
      <c r="J877" s="339">
        <v>3201.5910099999996</v>
      </c>
      <c r="K877" s="339">
        <v>21595.085350000001</v>
      </c>
      <c r="L877" s="339">
        <v>36434.049200000001</v>
      </c>
      <c r="M877" s="339">
        <v>2168.93579</v>
      </c>
      <c r="N877" s="339">
        <v>38602.984990000004</v>
      </c>
      <c r="O877" s="339">
        <v>60202.020560000004</v>
      </c>
      <c r="P877" s="339">
        <v>87571.988099999988</v>
      </c>
      <c r="Q877" s="339">
        <v>29.52881</v>
      </c>
      <c r="R877" s="340">
        <v>87601.516909999991</v>
      </c>
    </row>
    <row r="878" spans="1:18" s="315" customFormat="1" x14ac:dyDescent="0.25">
      <c r="A878" s="341"/>
      <c r="B878" s="341"/>
      <c r="C878" s="341"/>
      <c r="D878" s="341"/>
      <c r="E878" s="342">
        <v>373</v>
      </c>
      <c r="F878" s="343">
        <v>0.66622999999999999</v>
      </c>
      <c r="G878" s="344">
        <v>1.0200100000000001</v>
      </c>
      <c r="H878" s="344">
        <v>1.68624</v>
      </c>
      <c r="I878" s="344">
        <v>4005.6050599999999</v>
      </c>
      <c r="J878" s="344">
        <v>372.45678999999996</v>
      </c>
      <c r="K878" s="344">
        <v>4378.06185</v>
      </c>
      <c r="L878" s="344">
        <v>7432.0100499999999</v>
      </c>
      <c r="M878" s="344">
        <v>112.12516000000001</v>
      </c>
      <c r="N878" s="344">
        <v>7544.1352100000004</v>
      </c>
      <c r="O878" s="344">
        <v>11923.883300000001</v>
      </c>
      <c r="P878" s="344">
        <v>28847.698410000001</v>
      </c>
      <c r="Q878" s="344">
        <v>0</v>
      </c>
      <c r="R878" s="345">
        <v>28847.698410000001</v>
      </c>
    </row>
    <row r="879" spans="1:18" s="315" customFormat="1" x14ac:dyDescent="0.25">
      <c r="A879" s="341"/>
      <c r="B879" s="341"/>
      <c r="C879" s="341"/>
      <c r="D879" s="336" t="s">
        <v>71</v>
      </c>
      <c r="E879" s="337">
        <v>105</v>
      </c>
      <c r="F879" s="338">
        <v>498.52587</v>
      </c>
      <c r="G879" s="339">
        <v>138.16370999999998</v>
      </c>
      <c r="H879" s="339">
        <v>636.68957999999998</v>
      </c>
      <c r="I879" s="339">
        <v>26438.343820000002</v>
      </c>
      <c r="J879" s="339">
        <v>2319.81115</v>
      </c>
      <c r="K879" s="339">
        <v>28758.15497</v>
      </c>
      <c r="L879" s="339">
        <v>95888.296669999996</v>
      </c>
      <c r="M879" s="339">
        <v>9952.5053000000007</v>
      </c>
      <c r="N879" s="339">
        <v>105840.80197</v>
      </c>
      <c r="O879" s="339">
        <v>135235.64652000001</v>
      </c>
      <c r="P879" s="339">
        <v>15203.598460000001</v>
      </c>
      <c r="Q879" s="339">
        <v>71.132990000000007</v>
      </c>
      <c r="R879" s="340">
        <v>15274.731449999999</v>
      </c>
    </row>
    <row r="880" spans="1:18" s="315" customFormat="1" x14ac:dyDescent="0.25">
      <c r="A880" s="341"/>
      <c r="B880" s="341"/>
      <c r="C880" s="341"/>
      <c r="D880" s="341"/>
      <c r="E880" s="342">
        <v>372</v>
      </c>
      <c r="F880" s="343">
        <v>191.14152999999999</v>
      </c>
      <c r="G880" s="344">
        <v>31.278279999999999</v>
      </c>
      <c r="H880" s="344">
        <v>222.41980999999998</v>
      </c>
      <c r="I880" s="344">
        <v>10663.28385</v>
      </c>
      <c r="J880" s="344">
        <v>676.13963000000001</v>
      </c>
      <c r="K880" s="344">
        <v>11339.423480000001</v>
      </c>
      <c r="L880" s="344">
        <v>26790.59777</v>
      </c>
      <c r="M880" s="344">
        <v>1510.4043000000001</v>
      </c>
      <c r="N880" s="344">
        <v>28301.002069999999</v>
      </c>
      <c r="O880" s="344">
        <v>39862.845359999999</v>
      </c>
      <c r="P880" s="344">
        <v>25019.983539999997</v>
      </c>
      <c r="Q880" s="344">
        <v>0</v>
      </c>
      <c r="R880" s="345">
        <v>25019.983539999997</v>
      </c>
    </row>
    <row r="881" spans="1:18" s="315" customFormat="1" x14ac:dyDescent="0.25">
      <c r="A881" s="341"/>
      <c r="B881" s="341"/>
      <c r="C881" s="341"/>
      <c r="D881" s="336" t="s">
        <v>88</v>
      </c>
      <c r="E881" s="337">
        <v>5</v>
      </c>
      <c r="F881" s="338">
        <v>0.81977</v>
      </c>
      <c r="G881" s="339">
        <v>0</v>
      </c>
      <c r="H881" s="339">
        <v>0.81977</v>
      </c>
      <c r="I881" s="339">
        <v>23386.249299999999</v>
      </c>
      <c r="J881" s="339">
        <v>1678.2045000000001</v>
      </c>
      <c r="K881" s="339">
        <v>25064.453799999999</v>
      </c>
      <c r="L881" s="339">
        <v>56664.250749999999</v>
      </c>
      <c r="M881" s="339">
        <v>1766.9782499999999</v>
      </c>
      <c r="N881" s="339">
        <v>58431.228999999999</v>
      </c>
      <c r="O881" s="339">
        <v>83496.502569999997</v>
      </c>
      <c r="P881" s="339">
        <v>100731.49637000001</v>
      </c>
      <c r="Q881" s="339">
        <v>0</v>
      </c>
      <c r="R881" s="340">
        <v>100731.49637000001</v>
      </c>
    </row>
    <row r="882" spans="1:18" s="315" customFormat="1" x14ac:dyDescent="0.25">
      <c r="A882" s="341"/>
      <c r="B882" s="341"/>
      <c r="C882" s="341"/>
      <c r="D882" s="341"/>
      <c r="E882" s="342">
        <v>228</v>
      </c>
      <c r="F882" s="343">
        <v>0</v>
      </c>
      <c r="G882" s="344">
        <v>0</v>
      </c>
      <c r="H882" s="344">
        <v>0</v>
      </c>
      <c r="I882" s="344">
        <v>6268.7993299999998</v>
      </c>
      <c r="J882" s="344">
        <v>670.20004000000006</v>
      </c>
      <c r="K882" s="344">
        <v>6938.9993700000005</v>
      </c>
      <c r="L882" s="344">
        <v>12132.71947</v>
      </c>
      <c r="M882" s="344">
        <v>229.43677</v>
      </c>
      <c r="N882" s="344">
        <v>12362.15624</v>
      </c>
      <c r="O882" s="344">
        <v>19301.155609999998</v>
      </c>
      <c r="P882" s="344">
        <v>38079.508259999995</v>
      </c>
      <c r="Q882" s="344">
        <v>0</v>
      </c>
      <c r="R882" s="345">
        <v>38079.508259999995</v>
      </c>
    </row>
    <row r="883" spans="1:18" s="315" customFormat="1" x14ac:dyDescent="0.25">
      <c r="A883" s="341"/>
      <c r="B883" s="341"/>
      <c r="C883" s="341"/>
      <c r="D883" s="341"/>
      <c r="E883" s="342">
        <v>303</v>
      </c>
      <c r="F883" s="343">
        <v>1.8573199999999999</v>
      </c>
      <c r="G883" s="344">
        <v>0</v>
      </c>
      <c r="H883" s="344">
        <v>1.8573199999999999</v>
      </c>
      <c r="I883" s="344">
        <v>11785.65631</v>
      </c>
      <c r="J883" s="344">
        <v>634.06538</v>
      </c>
      <c r="K883" s="344">
        <v>12419.72169</v>
      </c>
      <c r="L883" s="344">
        <v>17317.934659999999</v>
      </c>
      <c r="M883" s="344">
        <v>171.05242000000001</v>
      </c>
      <c r="N883" s="344">
        <v>17488.987079999999</v>
      </c>
      <c r="O883" s="344">
        <v>29910.56609</v>
      </c>
      <c r="P883" s="344">
        <v>48269.404240000003</v>
      </c>
      <c r="Q883" s="344">
        <v>0</v>
      </c>
      <c r="R883" s="345">
        <v>48269.404240000003</v>
      </c>
    </row>
    <row r="884" spans="1:18" s="315" customFormat="1" x14ac:dyDescent="0.25">
      <c r="A884" s="341"/>
      <c r="B884" s="341"/>
      <c r="C884" s="341"/>
      <c r="D884" s="341"/>
      <c r="E884" s="342">
        <v>345</v>
      </c>
      <c r="F884" s="343">
        <v>0.65971999999999997</v>
      </c>
      <c r="G884" s="344">
        <v>0</v>
      </c>
      <c r="H884" s="344">
        <v>0.65971999999999997</v>
      </c>
      <c r="I884" s="344">
        <v>7766.5011599999998</v>
      </c>
      <c r="J884" s="344">
        <v>545.27543999999989</v>
      </c>
      <c r="K884" s="344">
        <v>8311.7765999999992</v>
      </c>
      <c r="L884" s="344">
        <v>13866.03767</v>
      </c>
      <c r="M884" s="344">
        <v>637.86706000000004</v>
      </c>
      <c r="N884" s="344">
        <v>14503.90473</v>
      </c>
      <c r="O884" s="344">
        <v>22816.341049999999</v>
      </c>
      <c r="P884" s="344">
        <v>54179.831630000001</v>
      </c>
      <c r="Q884" s="344">
        <v>0</v>
      </c>
      <c r="R884" s="345">
        <v>54179.831630000001</v>
      </c>
    </row>
    <row r="885" spans="1:18" s="315" customFormat="1" x14ac:dyDescent="0.25">
      <c r="A885" s="341"/>
      <c r="B885" s="341"/>
      <c r="C885" s="341"/>
      <c r="D885" s="336" t="s">
        <v>278</v>
      </c>
      <c r="E885" s="337">
        <v>10</v>
      </c>
      <c r="F885" s="338">
        <v>0</v>
      </c>
      <c r="G885" s="339">
        <v>0</v>
      </c>
      <c r="H885" s="339">
        <v>0</v>
      </c>
      <c r="I885" s="339">
        <v>36239.85396</v>
      </c>
      <c r="J885" s="339">
        <v>2334.3697700000002</v>
      </c>
      <c r="K885" s="339">
        <v>38574.223729999998</v>
      </c>
      <c r="L885" s="339">
        <v>92121.729439999996</v>
      </c>
      <c r="M885" s="339">
        <v>3539.8978900000002</v>
      </c>
      <c r="N885" s="339">
        <v>95661.627330000003</v>
      </c>
      <c r="O885" s="339">
        <v>134235.85106000002</v>
      </c>
      <c r="P885" s="339">
        <v>115244.41904000001</v>
      </c>
      <c r="Q885" s="339">
        <v>0</v>
      </c>
      <c r="R885" s="340">
        <v>115244.41904000001</v>
      </c>
    </row>
    <row r="886" spans="1:18" s="315" customFormat="1" x14ac:dyDescent="0.25">
      <c r="A886" s="341"/>
      <c r="B886" s="341"/>
      <c r="C886" s="341"/>
      <c r="D886" s="341"/>
      <c r="E886" s="342">
        <v>47</v>
      </c>
      <c r="F886" s="343">
        <v>0</v>
      </c>
      <c r="G886" s="344">
        <v>0</v>
      </c>
      <c r="H886" s="344">
        <v>0</v>
      </c>
      <c r="I886" s="344">
        <v>12139.867099999999</v>
      </c>
      <c r="J886" s="344">
        <v>1029.96083</v>
      </c>
      <c r="K886" s="344">
        <v>13169.827929999999</v>
      </c>
      <c r="L886" s="344">
        <v>21833.758809999999</v>
      </c>
      <c r="M886" s="344">
        <v>842.02684999999997</v>
      </c>
      <c r="N886" s="344">
        <v>22675.785660000001</v>
      </c>
      <c r="O886" s="344">
        <v>35845.613590000001</v>
      </c>
      <c r="P886" s="344">
        <v>50153.934289999997</v>
      </c>
      <c r="Q886" s="344">
        <v>0</v>
      </c>
      <c r="R886" s="345">
        <v>50153.934289999997</v>
      </c>
    </row>
    <row r="887" spans="1:18" s="315" customFormat="1" x14ac:dyDescent="0.25">
      <c r="A887" s="341"/>
      <c r="B887" s="341"/>
      <c r="C887" s="341"/>
      <c r="D887" s="341"/>
      <c r="E887" s="342">
        <v>349</v>
      </c>
      <c r="F887" s="343">
        <v>5.5569199999999999</v>
      </c>
      <c r="G887" s="344">
        <v>0</v>
      </c>
      <c r="H887" s="344">
        <v>5.5569199999999999</v>
      </c>
      <c r="I887" s="344">
        <v>6900.9141300000001</v>
      </c>
      <c r="J887" s="344">
        <v>681.10993000000008</v>
      </c>
      <c r="K887" s="344">
        <v>7582.0240599999997</v>
      </c>
      <c r="L887" s="344">
        <v>10082.454230000001</v>
      </c>
      <c r="M887" s="344">
        <v>242.03782999999999</v>
      </c>
      <c r="N887" s="344">
        <v>10324.49206</v>
      </c>
      <c r="O887" s="344">
        <v>17912.073039999999</v>
      </c>
      <c r="P887" s="344">
        <v>41235.036249999997</v>
      </c>
      <c r="Q887" s="344">
        <v>0</v>
      </c>
      <c r="R887" s="345">
        <v>41235.036249999997</v>
      </c>
    </row>
    <row r="888" spans="1:18" s="315" customFormat="1" x14ac:dyDescent="0.25">
      <c r="A888" s="341"/>
      <c r="B888" s="341"/>
      <c r="C888" s="341"/>
      <c r="D888" s="341"/>
      <c r="E888" s="342">
        <v>276</v>
      </c>
      <c r="F888" s="343">
        <v>301.99509</v>
      </c>
      <c r="G888" s="344">
        <v>0</v>
      </c>
      <c r="H888" s="344">
        <v>301.99509</v>
      </c>
      <c r="I888" s="344">
        <v>6950.4011900000005</v>
      </c>
      <c r="J888" s="344">
        <v>230.94732000000002</v>
      </c>
      <c r="K888" s="344">
        <v>7181.3485099999998</v>
      </c>
      <c r="L888" s="344">
        <v>11633.760689999999</v>
      </c>
      <c r="M888" s="344">
        <v>78.698899999999995</v>
      </c>
      <c r="N888" s="344">
        <v>11712.45959</v>
      </c>
      <c r="O888" s="344">
        <v>19195.803190000002</v>
      </c>
      <c r="P888" s="344">
        <v>30538.652320000001</v>
      </c>
      <c r="Q888" s="344">
        <v>0</v>
      </c>
      <c r="R888" s="345">
        <v>30538.652320000001</v>
      </c>
    </row>
    <row r="889" spans="1:18" s="315" customFormat="1" x14ac:dyDescent="0.25">
      <c r="A889" s="341"/>
      <c r="B889" s="341"/>
      <c r="C889" s="341"/>
      <c r="D889" s="336" t="s">
        <v>79</v>
      </c>
      <c r="E889" s="337">
        <v>21</v>
      </c>
      <c r="F889" s="338">
        <v>0</v>
      </c>
      <c r="G889" s="339">
        <v>0</v>
      </c>
      <c r="H889" s="339">
        <v>0</v>
      </c>
      <c r="I889" s="339">
        <v>16195.56315</v>
      </c>
      <c r="J889" s="339">
        <v>2828.6469099999999</v>
      </c>
      <c r="K889" s="339">
        <v>19024.210059999998</v>
      </c>
      <c r="L889" s="339">
        <v>34590.696060000002</v>
      </c>
      <c r="M889" s="339">
        <v>1036.3998899999999</v>
      </c>
      <c r="N889" s="339">
        <v>35627.095950000003</v>
      </c>
      <c r="O889" s="339">
        <v>54651.30601</v>
      </c>
      <c r="P889" s="339">
        <v>80457.266060000009</v>
      </c>
      <c r="Q889" s="339">
        <v>1119.6868400000001</v>
      </c>
      <c r="R889" s="340">
        <v>81576.952900000004</v>
      </c>
    </row>
    <row r="890" spans="1:18" s="315" customFormat="1" x14ac:dyDescent="0.25">
      <c r="A890" s="341"/>
      <c r="B890" s="341"/>
      <c r="C890" s="341"/>
      <c r="D890" s="336" t="s">
        <v>83</v>
      </c>
      <c r="E890" s="337">
        <v>98</v>
      </c>
      <c r="F890" s="338">
        <v>14.795920000000001</v>
      </c>
      <c r="G890" s="339">
        <v>0.10914</v>
      </c>
      <c r="H890" s="339">
        <v>14.905059999999999</v>
      </c>
      <c r="I890" s="339">
        <v>7225.1936900000001</v>
      </c>
      <c r="J890" s="339">
        <v>524.87065000000007</v>
      </c>
      <c r="K890" s="339">
        <v>7750.0643399999999</v>
      </c>
      <c r="L890" s="339">
        <v>10654.77759</v>
      </c>
      <c r="M890" s="339">
        <v>134.23357999999999</v>
      </c>
      <c r="N890" s="339">
        <v>10789.01117</v>
      </c>
      <c r="O890" s="339">
        <v>18553.98057</v>
      </c>
      <c r="P890" s="339">
        <v>63358.204979999995</v>
      </c>
      <c r="Q890" s="339">
        <v>0</v>
      </c>
      <c r="R890" s="340">
        <v>63358.204979999995</v>
      </c>
    </row>
    <row r="891" spans="1:18" s="315" customFormat="1" x14ac:dyDescent="0.25">
      <c r="A891" s="341"/>
      <c r="B891" s="341"/>
      <c r="C891" s="341"/>
      <c r="D891" s="341"/>
      <c r="E891" s="342">
        <v>350</v>
      </c>
      <c r="F891" s="343">
        <v>0</v>
      </c>
      <c r="G891" s="344">
        <v>0</v>
      </c>
      <c r="H891" s="344">
        <v>0</v>
      </c>
      <c r="I891" s="344">
        <v>5710.7182000000003</v>
      </c>
      <c r="J891" s="344">
        <v>114.84496</v>
      </c>
      <c r="K891" s="344">
        <v>5825.5631599999997</v>
      </c>
      <c r="L891" s="344">
        <v>5841.8978699999998</v>
      </c>
      <c r="M891" s="344">
        <v>0</v>
      </c>
      <c r="N891" s="344">
        <v>5841.8978699999998</v>
      </c>
      <c r="O891" s="344">
        <v>11667.461029999999</v>
      </c>
      <c r="P891" s="344">
        <v>34304.192860000003</v>
      </c>
      <c r="Q891" s="344">
        <v>0</v>
      </c>
      <c r="R891" s="345">
        <v>34304.192860000003</v>
      </c>
    </row>
    <row r="892" spans="1:18" s="315" customFormat="1" x14ac:dyDescent="0.25">
      <c r="A892" s="341"/>
      <c r="B892" s="341"/>
      <c r="C892" s="341"/>
      <c r="D892" s="341"/>
      <c r="E892" s="342">
        <v>363</v>
      </c>
      <c r="F892" s="343">
        <v>0.42785000000000001</v>
      </c>
      <c r="G892" s="344">
        <v>0</v>
      </c>
      <c r="H892" s="344">
        <v>0.42785000000000001</v>
      </c>
      <c r="I892" s="344">
        <v>3138.1053900000002</v>
      </c>
      <c r="J892" s="344">
        <v>610.14897999999994</v>
      </c>
      <c r="K892" s="344">
        <v>3748.2543700000001</v>
      </c>
      <c r="L892" s="344">
        <v>3541.6651499999998</v>
      </c>
      <c r="M892" s="344">
        <v>50.610939999999999</v>
      </c>
      <c r="N892" s="344">
        <v>3592.2760899999998</v>
      </c>
      <c r="O892" s="344">
        <v>7340.95831</v>
      </c>
      <c r="P892" s="344">
        <v>21414.433570000001</v>
      </c>
      <c r="Q892" s="344">
        <v>0</v>
      </c>
      <c r="R892" s="345">
        <v>21414.433570000001</v>
      </c>
    </row>
    <row r="893" spans="1:18" s="315" customFormat="1" x14ac:dyDescent="0.25">
      <c r="A893" s="341"/>
      <c r="B893" s="341"/>
      <c r="C893" s="341"/>
      <c r="D893" s="336" t="s">
        <v>56</v>
      </c>
      <c r="E893" s="337">
        <v>8</v>
      </c>
      <c r="F893" s="338">
        <v>1028.6347700000001</v>
      </c>
      <c r="G893" s="339">
        <v>3.5799699999999999</v>
      </c>
      <c r="H893" s="339">
        <v>1032.2147399999999</v>
      </c>
      <c r="I893" s="339">
        <v>22586.64128</v>
      </c>
      <c r="J893" s="339">
        <v>2382.7603899999999</v>
      </c>
      <c r="K893" s="339">
        <v>24969.401670000003</v>
      </c>
      <c r="L893" s="339">
        <v>59319.871869999995</v>
      </c>
      <c r="M893" s="339">
        <v>2769.9135899999997</v>
      </c>
      <c r="N893" s="339">
        <v>62089.785459999999</v>
      </c>
      <c r="O893" s="339">
        <v>88091.401870000002</v>
      </c>
      <c r="P893" s="339">
        <v>94512.827080000003</v>
      </c>
      <c r="Q893" s="339">
        <v>0</v>
      </c>
      <c r="R893" s="340">
        <v>94512.827080000003</v>
      </c>
    </row>
    <row r="894" spans="1:18" s="315" customFormat="1" x14ac:dyDescent="0.25">
      <c r="A894" s="341"/>
      <c r="B894" s="341"/>
      <c r="C894" s="341"/>
      <c r="D894" s="341"/>
      <c r="E894" s="342">
        <v>219</v>
      </c>
      <c r="F894" s="343">
        <v>100.28899</v>
      </c>
      <c r="G894" s="344">
        <v>5.0350400000000004</v>
      </c>
      <c r="H894" s="344">
        <v>105.32402999999999</v>
      </c>
      <c r="I894" s="344">
        <v>14258.199279999999</v>
      </c>
      <c r="J894" s="344">
        <v>1320.5721899999999</v>
      </c>
      <c r="K894" s="344">
        <v>15578.771470000002</v>
      </c>
      <c r="L894" s="344">
        <v>23888.526289999998</v>
      </c>
      <c r="M894" s="344">
        <v>1263.90401</v>
      </c>
      <c r="N894" s="344">
        <v>25152.4303</v>
      </c>
      <c r="O894" s="344">
        <v>40836.525799999996</v>
      </c>
      <c r="P894" s="344">
        <v>68811.244950000008</v>
      </c>
      <c r="Q894" s="344">
        <v>0</v>
      </c>
      <c r="R894" s="345">
        <v>68811.244950000008</v>
      </c>
    </row>
    <row r="895" spans="1:18" s="315" customFormat="1" x14ac:dyDescent="0.25">
      <c r="A895" s="341"/>
      <c r="B895" s="341"/>
      <c r="C895" s="341"/>
      <c r="D895" s="336" t="s">
        <v>280</v>
      </c>
      <c r="E895" s="337">
        <v>3</v>
      </c>
      <c r="F895" s="338">
        <v>5.9090000000000004E-2</v>
      </c>
      <c r="G895" s="339">
        <v>0</v>
      </c>
      <c r="H895" s="339">
        <v>5.9090000000000004E-2</v>
      </c>
      <c r="I895" s="339">
        <v>9676.920900000001</v>
      </c>
      <c r="J895" s="339">
        <v>1536.0784199999998</v>
      </c>
      <c r="K895" s="339">
        <v>11212.999320000001</v>
      </c>
      <c r="L895" s="339">
        <v>19555.716130000001</v>
      </c>
      <c r="M895" s="339">
        <v>561.66241000000002</v>
      </c>
      <c r="N895" s="339">
        <v>20117.378539999998</v>
      </c>
      <c r="O895" s="339">
        <v>31330.436949999999</v>
      </c>
      <c r="P895" s="339">
        <v>63556.019420000004</v>
      </c>
      <c r="Q895" s="339">
        <v>189.37927999999999</v>
      </c>
      <c r="R895" s="340">
        <v>63745.398700000005</v>
      </c>
    </row>
    <row r="896" spans="1:18" s="315" customFormat="1" x14ac:dyDescent="0.25">
      <c r="A896" s="341"/>
      <c r="B896" s="341"/>
      <c r="C896" s="341"/>
      <c r="D896" s="341"/>
      <c r="E896" s="342">
        <v>247</v>
      </c>
      <c r="F896" s="343">
        <v>0.56650999999999996</v>
      </c>
      <c r="G896" s="344">
        <v>0</v>
      </c>
      <c r="H896" s="344">
        <v>0.56650999999999996</v>
      </c>
      <c r="I896" s="344">
        <v>6120.7898700000005</v>
      </c>
      <c r="J896" s="344">
        <v>424.32463000000001</v>
      </c>
      <c r="K896" s="344">
        <v>6545.1144999999997</v>
      </c>
      <c r="L896" s="344">
        <v>8847.6029099999996</v>
      </c>
      <c r="M896" s="344">
        <v>213.30077</v>
      </c>
      <c r="N896" s="344">
        <v>9060.9036799999994</v>
      </c>
      <c r="O896" s="344">
        <v>15606.58469</v>
      </c>
      <c r="P896" s="344">
        <v>30932.034729999999</v>
      </c>
      <c r="Q896" s="344">
        <v>0</v>
      </c>
      <c r="R896" s="345">
        <v>30932.034729999999</v>
      </c>
    </row>
    <row r="897" spans="1:18" s="315" customFormat="1" x14ac:dyDescent="0.25">
      <c r="A897" s="341"/>
      <c r="B897" s="341"/>
      <c r="C897" s="341"/>
      <c r="D897" s="336" t="s">
        <v>78</v>
      </c>
      <c r="E897" s="337">
        <v>87</v>
      </c>
      <c r="F897" s="338">
        <v>6.087E-2</v>
      </c>
      <c r="G897" s="339">
        <v>0</v>
      </c>
      <c r="H897" s="339">
        <v>6.087E-2</v>
      </c>
      <c r="I897" s="339">
        <v>22642.00245</v>
      </c>
      <c r="J897" s="339">
        <v>1794.36508</v>
      </c>
      <c r="K897" s="339">
        <v>24436.36753</v>
      </c>
      <c r="L897" s="339">
        <v>49529.59633</v>
      </c>
      <c r="M897" s="339">
        <v>3132.3168500000002</v>
      </c>
      <c r="N897" s="339">
        <v>52661.913180000003</v>
      </c>
      <c r="O897" s="339">
        <v>77098.341579999993</v>
      </c>
      <c r="P897" s="339">
        <v>56337.07531</v>
      </c>
      <c r="Q897" s="339">
        <v>71.639479999999992</v>
      </c>
      <c r="R897" s="340">
        <v>56408.714789999998</v>
      </c>
    </row>
    <row r="898" spans="1:18" s="315" customFormat="1" x14ac:dyDescent="0.25">
      <c r="A898" s="341"/>
      <c r="B898" s="341"/>
      <c r="C898" s="341"/>
      <c r="D898" s="336" t="s">
        <v>281</v>
      </c>
      <c r="E898" s="337">
        <v>100</v>
      </c>
      <c r="F898" s="338">
        <v>7.8991899999999999</v>
      </c>
      <c r="G898" s="339">
        <v>4.8062299999999993</v>
      </c>
      <c r="H898" s="339">
        <v>12.70542</v>
      </c>
      <c r="I898" s="339">
        <v>15346.40083</v>
      </c>
      <c r="J898" s="339">
        <v>2533.5934300000004</v>
      </c>
      <c r="K898" s="339">
        <v>17879.994260000003</v>
      </c>
      <c r="L898" s="339">
        <v>37940.187829999995</v>
      </c>
      <c r="M898" s="339">
        <v>3406.7986099999998</v>
      </c>
      <c r="N898" s="339">
        <v>41346.986440000001</v>
      </c>
      <c r="O898" s="339">
        <v>59239.686119999998</v>
      </c>
      <c r="P898" s="339">
        <v>43995.068509999997</v>
      </c>
      <c r="Q898" s="339">
        <v>162.06879999999998</v>
      </c>
      <c r="R898" s="340">
        <v>44157.137310000006</v>
      </c>
    </row>
    <row r="899" spans="1:18" s="315" customFormat="1" x14ac:dyDescent="0.25">
      <c r="A899" s="341"/>
      <c r="B899" s="341"/>
      <c r="C899" s="341"/>
      <c r="D899" s="336" t="s">
        <v>412</v>
      </c>
      <c r="E899" s="337">
        <v>256</v>
      </c>
      <c r="F899" s="338">
        <v>0</v>
      </c>
      <c r="G899" s="339">
        <v>0</v>
      </c>
      <c r="H899" s="339">
        <v>0</v>
      </c>
      <c r="I899" s="339">
        <v>4897.0627599999998</v>
      </c>
      <c r="J899" s="339">
        <v>513.68241999999998</v>
      </c>
      <c r="K899" s="339">
        <v>5410.7451799999999</v>
      </c>
      <c r="L899" s="339">
        <v>5660.0834699999996</v>
      </c>
      <c r="M899" s="339">
        <v>3.2750000000000001E-2</v>
      </c>
      <c r="N899" s="339">
        <v>5660.1162199999999</v>
      </c>
      <c r="O899" s="339">
        <v>11070.8614</v>
      </c>
      <c r="P899" s="339">
        <v>30932.489320000001</v>
      </c>
      <c r="Q899" s="339">
        <v>0</v>
      </c>
      <c r="R899" s="340">
        <v>30932.489320000001</v>
      </c>
    </row>
    <row r="900" spans="1:18" s="315" customFormat="1" x14ac:dyDescent="0.25">
      <c r="A900" s="341"/>
      <c r="B900" s="341"/>
      <c r="C900" s="341"/>
      <c r="D900" s="336" t="s">
        <v>72</v>
      </c>
      <c r="E900" s="337">
        <v>1</v>
      </c>
      <c r="F900" s="338">
        <v>4141.37943</v>
      </c>
      <c r="G900" s="339">
        <v>280.42984999999999</v>
      </c>
      <c r="H900" s="339">
        <v>4421.8092800000004</v>
      </c>
      <c r="I900" s="339">
        <v>70968.020529999994</v>
      </c>
      <c r="J900" s="339">
        <v>12998.273039999998</v>
      </c>
      <c r="K900" s="339">
        <v>83966.293569999994</v>
      </c>
      <c r="L900" s="339">
        <v>4469241.3986</v>
      </c>
      <c r="M900" s="339">
        <v>10708.645259999999</v>
      </c>
      <c r="N900" s="339">
        <v>4479950.0438599996</v>
      </c>
      <c r="O900" s="339">
        <v>4568338.14671</v>
      </c>
      <c r="P900" s="339">
        <v>35071.643810000001</v>
      </c>
      <c r="Q900" s="339">
        <v>218.91543999999999</v>
      </c>
      <c r="R900" s="340">
        <v>35290.559249999998</v>
      </c>
    </row>
    <row r="901" spans="1:18" s="315" customFormat="1" x14ac:dyDescent="0.25">
      <c r="A901" s="341"/>
      <c r="B901" s="341"/>
      <c r="C901" s="336" t="s">
        <v>413</v>
      </c>
      <c r="D901" s="336" t="s">
        <v>414</v>
      </c>
      <c r="E901" s="337">
        <v>315</v>
      </c>
      <c r="F901" s="338">
        <v>1.65384</v>
      </c>
      <c r="G901" s="339">
        <v>0</v>
      </c>
      <c r="H901" s="339">
        <v>1.65384</v>
      </c>
      <c r="I901" s="339">
        <v>5314.7674900000002</v>
      </c>
      <c r="J901" s="339">
        <v>41.39855</v>
      </c>
      <c r="K901" s="339">
        <v>5356.1660400000001</v>
      </c>
      <c r="L901" s="339">
        <v>5294.1285900000003</v>
      </c>
      <c r="M901" s="339">
        <v>44.581600000000002</v>
      </c>
      <c r="N901" s="339">
        <v>5338.7101900000007</v>
      </c>
      <c r="O901" s="339">
        <v>10696.530070000001</v>
      </c>
      <c r="P901" s="339">
        <v>45728.392749999999</v>
      </c>
      <c r="Q901" s="339">
        <v>0</v>
      </c>
      <c r="R901" s="340">
        <v>45728.392749999999</v>
      </c>
    </row>
    <row r="902" spans="1:18" s="315" customFormat="1" x14ac:dyDescent="0.25">
      <c r="A902" s="341"/>
      <c r="B902" s="341"/>
      <c r="C902" s="341"/>
      <c r="D902" s="341"/>
      <c r="E902" s="342">
        <v>314</v>
      </c>
      <c r="F902" s="343">
        <v>11.01005</v>
      </c>
      <c r="G902" s="344">
        <v>0</v>
      </c>
      <c r="H902" s="344">
        <v>11.01005</v>
      </c>
      <c r="I902" s="344">
        <v>4115.4021199999997</v>
      </c>
      <c r="J902" s="344">
        <v>417.72826000000003</v>
      </c>
      <c r="K902" s="344">
        <v>4533.1303799999996</v>
      </c>
      <c r="L902" s="344">
        <v>6071.9518099999996</v>
      </c>
      <c r="M902" s="344">
        <v>251.4</v>
      </c>
      <c r="N902" s="344">
        <v>6323.3518099999992</v>
      </c>
      <c r="O902" s="344">
        <v>10867.49224</v>
      </c>
      <c r="P902" s="344">
        <v>25973.766350000002</v>
      </c>
      <c r="Q902" s="344">
        <v>0</v>
      </c>
      <c r="R902" s="345">
        <v>25973.766350000002</v>
      </c>
    </row>
    <row r="903" spans="1:18" s="315" customFormat="1" x14ac:dyDescent="0.25">
      <c r="A903" s="341"/>
      <c r="B903" s="336" t="s">
        <v>17</v>
      </c>
      <c r="C903" s="336" t="s">
        <v>284</v>
      </c>
      <c r="D903" s="336" t="s">
        <v>285</v>
      </c>
      <c r="E903" s="337">
        <v>298</v>
      </c>
      <c r="F903" s="338">
        <v>9.8069999999999991E-2</v>
      </c>
      <c r="G903" s="339">
        <v>0</v>
      </c>
      <c r="H903" s="339">
        <v>9.8069999999999991E-2</v>
      </c>
      <c r="I903" s="339">
        <v>6143.7316100000007</v>
      </c>
      <c r="J903" s="339">
        <v>474.06466999999998</v>
      </c>
      <c r="K903" s="339">
        <v>6617.7962800000005</v>
      </c>
      <c r="L903" s="339">
        <v>4422.0912400000007</v>
      </c>
      <c r="M903" s="339">
        <v>43.242669999999997</v>
      </c>
      <c r="N903" s="339">
        <v>4465.3339100000003</v>
      </c>
      <c r="O903" s="339">
        <v>11083.22826</v>
      </c>
      <c r="P903" s="339">
        <v>70703.69657</v>
      </c>
      <c r="Q903" s="339">
        <v>0</v>
      </c>
      <c r="R903" s="340">
        <v>70703.69657</v>
      </c>
    </row>
    <row r="904" spans="1:18" s="315" customFormat="1" x14ac:dyDescent="0.25">
      <c r="A904" s="341"/>
      <c r="B904" s="336" t="s">
        <v>18</v>
      </c>
      <c r="C904" s="336" t="s">
        <v>287</v>
      </c>
      <c r="D904" s="336" t="s">
        <v>287</v>
      </c>
      <c r="E904" s="337">
        <v>76</v>
      </c>
      <c r="F904" s="338">
        <v>6.1700000000000005E-2</v>
      </c>
      <c r="G904" s="339">
        <v>0.87387000000000004</v>
      </c>
      <c r="H904" s="339">
        <v>0.93557000000000001</v>
      </c>
      <c r="I904" s="339">
        <v>10266.54818</v>
      </c>
      <c r="J904" s="339">
        <v>97.409350000000003</v>
      </c>
      <c r="K904" s="339">
        <v>10363.95753</v>
      </c>
      <c r="L904" s="339">
        <v>5693.3312900000001</v>
      </c>
      <c r="M904" s="339">
        <v>0</v>
      </c>
      <c r="N904" s="339">
        <v>5693.3312900000001</v>
      </c>
      <c r="O904" s="339">
        <v>16058.224390000001</v>
      </c>
      <c r="P904" s="339">
        <v>42799.693899999998</v>
      </c>
      <c r="Q904" s="339">
        <v>0</v>
      </c>
      <c r="R904" s="340">
        <v>42799.693899999998</v>
      </c>
    </row>
    <row r="905" spans="1:18" s="315" customFormat="1" x14ac:dyDescent="0.25">
      <c r="A905" s="341"/>
      <c r="B905" s="336" t="s">
        <v>19</v>
      </c>
      <c r="C905" s="336" t="s">
        <v>288</v>
      </c>
      <c r="D905" s="336" t="s">
        <v>288</v>
      </c>
      <c r="E905" s="337">
        <v>71</v>
      </c>
      <c r="F905" s="338">
        <v>13.46527</v>
      </c>
      <c r="G905" s="339">
        <v>0</v>
      </c>
      <c r="H905" s="339">
        <v>13.46527</v>
      </c>
      <c r="I905" s="339">
        <v>5503.9507999999996</v>
      </c>
      <c r="J905" s="339">
        <v>127.18083</v>
      </c>
      <c r="K905" s="339">
        <v>5631.1316299999999</v>
      </c>
      <c r="L905" s="339">
        <v>7598.6290599999993</v>
      </c>
      <c r="M905" s="339">
        <v>0</v>
      </c>
      <c r="N905" s="339">
        <v>7598.6290599999993</v>
      </c>
      <c r="O905" s="339">
        <v>13243.225960000002</v>
      </c>
      <c r="P905" s="339">
        <v>39352.311969999995</v>
      </c>
      <c r="Q905" s="339">
        <v>0</v>
      </c>
      <c r="R905" s="340">
        <v>39352.311969999995</v>
      </c>
    </row>
    <row r="906" spans="1:18" s="315" customFormat="1" x14ac:dyDescent="0.25">
      <c r="A906" s="341"/>
      <c r="B906" s="341"/>
      <c r="C906" s="341"/>
      <c r="D906" s="341"/>
      <c r="E906" s="342">
        <v>308</v>
      </c>
      <c r="F906" s="343">
        <v>0</v>
      </c>
      <c r="G906" s="344">
        <v>0</v>
      </c>
      <c r="H906" s="344">
        <v>0</v>
      </c>
      <c r="I906" s="344">
        <v>4680.1388999999999</v>
      </c>
      <c r="J906" s="344">
        <v>24.15157</v>
      </c>
      <c r="K906" s="344">
        <v>4704.2904699999999</v>
      </c>
      <c r="L906" s="344">
        <v>3609.7272400000002</v>
      </c>
      <c r="M906" s="344">
        <v>33.433660000000003</v>
      </c>
      <c r="N906" s="344">
        <v>3643.1608999999999</v>
      </c>
      <c r="O906" s="344">
        <v>8347.4513700000007</v>
      </c>
      <c r="P906" s="344">
        <v>54383.009869999994</v>
      </c>
      <c r="Q906" s="344">
        <v>0</v>
      </c>
      <c r="R906" s="345">
        <v>54383.009869999994</v>
      </c>
    </row>
    <row r="907" spans="1:18" s="315" customFormat="1" x14ac:dyDescent="0.25">
      <c r="A907" s="341"/>
      <c r="B907" s="341"/>
      <c r="C907" s="336" t="s">
        <v>290</v>
      </c>
      <c r="D907" s="336" t="s">
        <v>19</v>
      </c>
      <c r="E907" s="337">
        <v>339</v>
      </c>
      <c r="F907" s="338">
        <v>0</v>
      </c>
      <c r="G907" s="339">
        <v>0</v>
      </c>
      <c r="H907" s="339">
        <v>0</v>
      </c>
      <c r="I907" s="339">
        <v>4712.8398999999999</v>
      </c>
      <c r="J907" s="339">
        <v>131.31479999999999</v>
      </c>
      <c r="K907" s="339">
        <v>4844.1547</v>
      </c>
      <c r="L907" s="339">
        <v>2252.9475600000001</v>
      </c>
      <c r="M907" s="339">
        <v>0</v>
      </c>
      <c r="N907" s="339">
        <v>2252.9475600000001</v>
      </c>
      <c r="O907" s="339">
        <v>7097.1022599999997</v>
      </c>
      <c r="P907" s="339">
        <v>76021.254840000009</v>
      </c>
      <c r="Q907" s="339">
        <v>0</v>
      </c>
      <c r="R907" s="340">
        <v>76021.254840000009</v>
      </c>
    </row>
    <row r="908" spans="1:18" s="315" customFormat="1" x14ac:dyDescent="0.25">
      <c r="A908" s="341"/>
      <c r="B908" s="336" t="s">
        <v>20</v>
      </c>
      <c r="C908" s="336" t="s">
        <v>292</v>
      </c>
      <c r="D908" s="336" t="s">
        <v>292</v>
      </c>
      <c r="E908" s="337">
        <v>341</v>
      </c>
      <c r="F908" s="338">
        <v>0</v>
      </c>
      <c r="G908" s="339">
        <v>0</v>
      </c>
      <c r="H908" s="339">
        <v>0</v>
      </c>
      <c r="I908" s="339">
        <v>4917.5957600000002</v>
      </c>
      <c r="J908" s="339">
        <v>406.87647999999996</v>
      </c>
      <c r="K908" s="339">
        <v>5324.4722400000001</v>
      </c>
      <c r="L908" s="339">
        <v>1497.0019</v>
      </c>
      <c r="M908" s="339">
        <v>0</v>
      </c>
      <c r="N908" s="339">
        <v>1497.0019</v>
      </c>
      <c r="O908" s="339">
        <v>6821.4741399999994</v>
      </c>
      <c r="P908" s="339">
        <v>43816.485209999999</v>
      </c>
      <c r="Q908" s="339">
        <v>0</v>
      </c>
      <c r="R908" s="340">
        <v>43816.485209999999</v>
      </c>
    </row>
    <row r="909" spans="1:18" s="315" customFormat="1" x14ac:dyDescent="0.25">
      <c r="A909" s="341"/>
      <c r="B909" s="341"/>
      <c r="C909" s="341"/>
      <c r="D909" s="336" t="s">
        <v>415</v>
      </c>
      <c r="E909" s="337">
        <v>382</v>
      </c>
      <c r="F909" s="338">
        <v>0</v>
      </c>
      <c r="G909" s="339">
        <v>0</v>
      </c>
      <c r="H909" s="339">
        <v>0</v>
      </c>
      <c r="I909" s="339">
        <v>5091.6074600000002</v>
      </c>
      <c r="J909" s="339">
        <v>21.056759999999997</v>
      </c>
      <c r="K909" s="339">
        <v>5112.6642199999997</v>
      </c>
      <c r="L909" s="339">
        <v>3016.2082</v>
      </c>
      <c r="M909" s="339">
        <v>0</v>
      </c>
      <c r="N909" s="339">
        <v>3016.2082</v>
      </c>
      <c r="O909" s="339">
        <v>8128.8724199999997</v>
      </c>
      <c r="P909" s="339">
        <v>33549.315820000003</v>
      </c>
      <c r="Q909" s="339">
        <v>0</v>
      </c>
      <c r="R909" s="340">
        <v>33549.315820000003</v>
      </c>
    </row>
    <row r="910" spans="1:18" s="315" customFormat="1" x14ac:dyDescent="0.25">
      <c r="A910" s="341"/>
      <c r="B910" s="341"/>
      <c r="C910" s="336" t="s">
        <v>20</v>
      </c>
      <c r="D910" s="336" t="s">
        <v>328</v>
      </c>
      <c r="E910" s="337">
        <v>409</v>
      </c>
      <c r="F910" s="338">
        <v>0</v>
      </c>
      <c r="G910" s="339">
        <v>0</v>
      </c>
      <c r="H910" s="339">
        <v>0</v>
      </c>
      <c r="I910" s="339">
        <v>1742.3662899999999</v>
      </c>
      <c r="J910" s="339">
        <v>280.70939000000004</v>
      </c>
      <c r="K910" s="339">
        <v>2023.0756799999999</v>
      </c>
      <c r="L910" s="339">
        <v>4158.7888800000001</v>
      </c>
      <c r="M910" s="339">
        <v>83.791619999999995</v>
      </c>
      <c r="N910" s="339">
        <v>4242.5805</v>
      </c>
      <c r="O910" s="339">
        <v>6265.6561799999999</v>
      </c>
      <c r="P910" s="339">
        <v>26124.24927</v>
      </c>
      <c r="Q910" s="339">
        <v>0</v>
      </c>
      <c r="R910" s="340">
        <v>26124.24927</v>
      </c>
    </row>
    <row r="911" spans="1:18" s="315" customFormat="1" x14ac:dyDescent="0.25">
      <c r="A911" s="341"/>
      <c r="B911" s="336" t="s">
        <v>21</v>
      </c>
      <c r="C911" s="336" t="s">
        <v>416</v>
      </c>
      <c r="D911" s="336" t="s">
        <v>416</v>
      </c>
      <c r="E911" s="337">
        <v>277</v>
      </c>
      <c r="F911" s="338">
        <v>0</v>
      </c>
      <c r="G911" s="339">
        <v>0</v>
      </c>
      <c r="H911" s="339">
        <v>0</v>
      </c>
      <c r="I911" s="339">
        <v>1484.8145900000002</v>
      </c>
      <c r="J911" s="339">
        <v>47.616260000000004</v>
      </c>
      <c r="K911" s="339">
        <v>1532.4308500000002</v>
      </c>
      <c r="L911" s="339">
        <v>1483.26584</v>
      </c>
      <c r="M911" s="339">
        <v>0</v>
      </c>
      <c r="N911" s="339">
        <v>1483.26584</v>
      </c>
      <c r="O911" s="339">
        <v>3015.6966899999998</v>
      </c>
      <c r="P911" s="339">
        <v>18867.680179999999</v>
      </c>
      <c r="Q911" s="339">
        <v>0</v>
      </c>
      <c r="R911" s="340">
        <v>18867.680179999999</v>
      </c>
    </row>
    <row r="912" spans="1:18" s="315" customFormat="1" x14ac:dyDescent="0.25">
      <c r="A912" s="341"/>
      <c r="B912" s="341"/>
      <c r="C912" s="341"/>
      <c r="D912" s="336" t="s">
        <v>417</v>
      </c>
      <c r="E912" s="337">
        <v>264</v>
      </c>
      <c r="F912" s="338">
        <v>0</v>
      </c>
      <c r="G912" s="339">
        <v>0</v>
      </c>
      <c r="H912" s="339">
        <v>0</v>
      </c>
      <c r="I912" s="339">
        <v>82.782539999999997</v>
      </c>
      <c r="J912" s="339">
        <v>3.4860000000000002E-2</v>
      </c>
      <c r="K912" s="339">
        <v>82.817399999999992</v>
      </c>
      <c r="L912" s="339">
        <v>2.2884699999999998</v>
      </c>
      <c r="M912" s="339">
        <v>0</v>
      </c>
      <c r="N912" s="339">
        <v>2.2884699999999998</v>
      </c>
      <c r="O912" s="339">
        <v>85.105869999999996</v>
      </c>
      <c r="P912" s="339">
        <v>14012.47075</v>
      </c>
      <c r="Q912" s="339">
        <v>0</v>
      </c>
      <c r="R912" s="340">
        <v>14012.47075</v>
      </c>
    </row>
    <row r="913" spans="1:18" s="315" customFormat="1" x14ac:dyDescent="0.25">
      <c r="A913" s="341"/>
      <c r="B913" s="341"/>
      <c r="C913" s="336" t="s">
        <v>418</v>
      </c>
      <c r="D913" s="336" t="s">
        <v>418</v>
      </c>
      <c r="E913" s="337">
        <v>170</v>
      </c>
      <c r="F913" s="338">
        <v>74.000529999999998</v>
      </c>
      <c r="G913" s="339">
        <v>0</v>
      </c>
      <c r="H913" s="339">
        <v>74.000529999999998</v>
      </c>
      <c r="I913" s="339">
        <v>3055.4331200000001</v>
      </c>
      <c r="J913" s="339">
        <v>18.16864</v>
      </c>
      <c r="K913" s="339">
        <v>3073.6017599999996</v>
      </c>
      <c r="L913" s="339">
        <v>3154.9955399999999</v>
      </c>
      <c r="M913" s="339">
        <v>0</v>
      </c>
      <c r="N913" s="339">
        <v>3154.9955399999999</v>
      </c>
      <c r="O913" s="339">
        <v>6302.5978299999997</v>
      </c>
      <c r="P913" s="339">
        <v>22746.331329999997</v>
      </c>
      <c r="Q913" s="339">
        <v>0</v>
      </c>
      <c r="R913" s="340">
        <v>22746.331329999997</v>
      </c>
    </row>
    <row r="914" spans="1:18" s="315" customFormat="1" x14ac:dyDescent="0.25">
      <c r="A914" s="341"/>
      <c r="B914" s="341"/>
      <c r="C914" s="336" t="s">
        <v>294</v>
      </c>
      <c r="D914" s="336" t="s">
        <v>295</v>
      </c>
      <c r="E914" s="337">
        <v>149</v>
      </c>
      <c r="F914" s="338">
        <v>0.14000000000000001</v>
      </c>
      <c r="G914" s="339">
        <v>0</v>
      </c>
      <c r="H914" s="339">
        <v>0.14000000000000001</v>
      </c>
      <c r="I914" s="339">
        <v>5024.2932499999997</v>
      </c>
      <c r="J914" s="339">
        <v>185.6327</v>
      </c>
      <c r="K914" s="339">
        <v>5209.9259499999998</v>
      </c>
      <c r="L914" s="339">
        <v>4388.7544000000007</v>
      </c>
      <c r="M914" s="339">
        <v>40.244109999999999</v>
      </c>
      <c r="N914" s="339">
        <v>4428.9985099999994</v>
      </c>
      <c r="O914" s="339">
        <v>9639.0644600000014</v>
      </c>
      <c r="P914" s="339">
        <v>72132.009810000003</v>
      </c>
      <c r="Q914" s="339">
        <v>0</v>
      </c>
      <c r="R914" s="340">
        <v>72132.009810000003</v>
      </c>
    </row>
    <row r="915" spans="1:18" s="315" customFormat="1" x14ac:dyDescent="0.25">
      <c r="A915" s="341"/>
      <c r="B915" s="341"/>
      <c r="C915" s="341"/>
      <c r="D915" s="336" t="s">
        <v>294</v>
      </c>
      <c r="E915" s="337">
        <v>164</v>
      </c>
      <c r="F915" s="338">
        <v>3.62819</v>
      </c>
      <c r="G915" s="339">
        <v>0</v>
      </c>
      <c r="H915" s="339">
        <v>3.62819</v>
      </c>
      <c r="I915" s="339">
        <v>1424.82215</v>
      </c>
      <c r="J915" s="339">
        <v>12.009379999999998</v>
      </c>
      <c r="K915" s="339">
        <v>1436.8315299999999</v>
      </c>
      <c r="L915" s="339">
        <v>2049.5077799999999</v>
      </c>
      <c r="M915" s="339">
        <v>0</v>
      </c>
      <c r="N915" s="339">
        <v>2049.5077799999999</v>
      </c>
      <c r="O915" s="339">
        <v>3489.9675000000002</v>
      </c>
      <c r="P915" s="339">
        <v>32916.603670000004</v>
      </c>
      <c r="Q915" s="339">
        <v>0</v>
      </c>
      <c r="R915" s="340">
        <v>32916.603670000004</v>
      </c>
    </row>
    <row r="916" spans="1:18" s="315" customFormat="1" x14ac:dyDescent="0.25">
      <c r="A916" s="341"/>
      <c r="B916" s="341"/>
      <c r="C916" s="341"/>
      <c r="D916" s="336" t="s">
        <v>419</v>
      </c>
      <c r="E916" s="337">
        <v>203</v>
      </c>
      <c r="F916" s="338">
        <v>0</v>
      </c>
      <c r="G916" s="339">
        <v>0</v>
      </c>
      <c r="H916" s="339">
        <v>0</v>
      </c>
      <c r="I916" s="339">
        <v>52.57197</v>
      </c>
      <c r="J916" s="339">
        <v>0</v>
      </c>
      <c r="K916" s="339">
        <v>52.57197</v>
      </c>
      <c r="L916" s="339">
        <v>11.366969999999998</v>
      </c>
      <c r="M916" s="339">
        <v>0</v>
      </c>
      <c r="N916" s="339">
        <v>11.366969999999998</v>
      </c>
      <c r="O916" s="339">
        <v>63.938940000000002</v>
      </c>
      <c r="P916" s="339">
        <v>7572.2407300000004</v>
      </c>
      <c r="Q916" s="339">
        <v>0</v>
      </c>
      <c r="R916" s="340">
        <v>7572.2407300000004</v>
      </c>
    </row>
    <row r="917" spans="1:18" s="315" customFormat="1" x14ac:dyDescent="0.25">
      <c r="A917" s="341"/>
      <c r="B917" s="341"/>
      <c r="C917" s="336" t="s">
        <v>296</v>
      </c>
      <c r="D917" s="336" t="s">
        <v>296</v>
      </c>
      <c r="E917" s="337">
        <v>288</v>
      </c>
      <c r="F917" s="338">
        <v>0</v>
      </c>
      <c r="G917" s="339">
        <v>0</v>
      </c>
      <c r="H917" s="339">
        <v>0</v>
      </c>
      <c r="I917" s="339">
        <v>2316.8349900000003</v>
      </c>
      <c r="J917" s="339">
        <v>5.5669199999999996</v>
      </c>
      <c r="K917" s="339">
        <v>2322.40191</v>
      </c>
      <c r="L917" s="339">
        <v>1789.03288</v>
      </c>
      <c r="M917" s="339">
        <v>0</v>
      </c>
      <c r="N917" s="339">
        <v>1789.03288</v>
      </c>
      <c r="O917" s="339">
        <v>4111.4347900000002</v>
      </c>
      <c r="P917" s="339">
        <v>24733.016589999999</v>
      </c>
      <c r="Q917" s="339">
        <v>0</v>
      </c>
      <c r="R917" s="340">
        <v>24733.016589999999</v>
      </c>
    </row>
    <row r="918" spans="1:18" s="315" customFormat="1" x14ac:dyDescent="0.25">
      <c r="A918" s="341"/>
      <c r="B918" s="341"/>
      <c r="C918" s="341"/>
      <c r="D918" s="336" t="s">
        <v>420</v>
      </c>
      <c r="E918" s="337">
        <v>202</v>
      </c>
      <c r="F918" s="338">
        <v>0</v>
      </c>
      <c r="G918" s="339">
        <v>0</v>
      </c>
      <c r="H918" s="339">
        <v>0</v>
      </c>
      <c r="I918" s="339">
        <v>61.833580000000005</v>
      </c>
      <c r="J918" s="339">
        <v>1.8370000000000001E-2</v>
      </c>
      <c r="K918" s="339">
        <v>61.851949999999995</v>
      </c>
      <c r="L918" s="339">
        <v>10.242659999999999</v>
      </c>
      <c r="M918" s="339">
        <v>0</v>
      </c>
      <c r="N918" s="339">
        <v>10.242659999999999</v>
      </c>
      <c r="O918" s="339">
        <v>72.094610000000003</v>
      </c>
      <c r="P918" s="339">
        <v>5440.7939699999997</v>
      </c>
      <c r="Q918" s="339">
        <v>0</v>
      </c>
      <c r="R918" s="340">
        <v>5440.7939699999997</v>
      </c>
    </row>
    <row r="919" spans="1:18" s="315" customFormat="1" x14ac:dyDescent="0.25">
      <c r="A919" s="341"/>
      <c r="B919" s="341"/>
      <c r="C919" s="336" t="s">
        <v>21</v>
      </c>
      <c r="D919" s="336" t="s">
        <v>297</v>
      </c>
      <c r="E919" s="337">
        <v>97</v>
      </c>
      <c r="F919" s="338">
        <v>1.4006700000000001</v>
      </c>
      <c r="G919" s="339">
        <v>0</v>
      </c>
      <c r="H919" s="339">
        <v>1.4006700000000001</v>
      </c>
      <c r="I919" s="339">
        <v>7126.68102</v>
      </c>
      <c r="J919" s="339">
        <v>231.96510000000001</v>
      </c>
      <c r="K919" s="339">
        <v>7358.6461200000003</v>
      </c>
      <c r="L919" s="339">
        <v>12887.552460000001</v>
      </c>
      <c r="M919" s="339">
        <v>71.503960000000006</v>
      </c>
      <c r="N919" s="339">
        <v>12959.056420000001</v>
      </c>
      <c r="O919" s="339">
        <v>20319.103210000001</v>
      </c>
      <c r="P919" s="339">
        <v>92918.535300000003</v>
      </c>
      <c r="Q919" s="339">
        <v>0</v>
      </c>
      <c r="R919" s="340">
        <v>92918.535300000003</v>
      </c>
    </row>
    <row r="920" spans="1:18" s="315" customFormat="1" x14ac:dyDescent="0.25">
      <c r="A920" s="341"/>
      <c r="B920" s="341"/>
      <c r="C920" s="341"/>
      <c r="D920" s="336" t="s">
        <v>390</v>
      </c>
      <c r="E920" s="337">
        <v>161</v>
      </c>
      <c r="F920" s="338">
        <v>0</v>
      </c>
      <c r="G920" s="339">
        <v>0</v>
      </c>
      <c r="H920" s="339">
        <v>0</v>
      </c>
      <c r="I920" s="339">
        <v>1460.0993500000002</v>
      </c>
      <c r="J920" s="339">
        <v>1.1439699999999999</v>
      </c>
      <c r="K920" s="339">
        <v>1461.24332</v>
      </c>
      <c r="L920" s="339">
        <v>602.15895999999998</v>
      </c>
      <c r="M920" s="339">
        <v>0</v>
      </c>
      <c r="N920" s="339">
        <v>602.15895999999998</v>
      </c>
      <c r="O920" s="339">
        <v>2063.4022800000002</v>
      </c>
      <c r="P920" s="339">
        <v>45433.977020000006</v>
      </c>
      <c r="Q920" s="339">
        <v>0</v>
      </c>
      <c r="R920" s="340">
        <v>45433.977020000006</v>
      </c>
    </row>
    <row r="921" spans="1:18" s="315" customFormat="1" x14ac:dyDescent="0.25">
      <c r="A921" s="341"/>
      <c r="B921" s="341"/>
      <c r="C921" s="341"/>
      <c r="D921" s="336" t="s">
        <v>421</v>
      </c>
      <c r="E921" s="337">
        <v>187</v>
      </c>
      <c r="F921" s="338">
        <v>0</v>
      </c>
      <c r="G921" s="339">
        <v>0</v>
      </c>
      <c r="H921" s="339">
        <v>0</v>
      </c>
      <c r="I921" s="339">
        <v>1029.6400899999999</v>
      </c>
      <c r="J921" s="339">
        <v>3.7677499999999999</v>
      </c>
      <c r="K921" s="339">
        <v>1033.4078400000001</v>
      </c>
      <c r="L921" s="339">
        <v>975.17003</v>
      </c>
      <c r="M921" s="339">
        <v>0</v>
      </c>
      <c r="N921" s="339">
        <v>975.17003</v>
      </c>
      <c r="O921" s="339">
        <v>2008.5778700000001</v>
      </c>
      <c r="P921" s="339">
        <v>25122.477709999999</v>
      </c>
      <c r="Q921" s="339">
        <v>0</v>
      </c>
      <c r="R921" s="340">
        <v>25122.477709999999</v>
      </c>
    </row>
    <row r="922" spans="1:18" s="315" customFormat="1" x14ac:dyDescent="0.25">
      <c r="A922" s="341"/>
      <c r="B922" s="341"/>
      <c r="C922" s="341"/>
      <c r="D922" s="336" t="s">
        <v>21</v>
      </c>
      <c r="E922" s="337">
        <v>42</v>
      </c>
      <c r="F922" s="338">
        <v>2.3880500000000002</v>
      </c>
      <c r="G922" s="339">
        <v>0</v>
      </c>
      <c r="H922" s="339">
        <v>2.3880500000000002</v>
      </c>
      <c r="I922" s="339">
        <v>6915.5163700000003</v>
      </c>
      <c r="J922" s="339">
        <v>360.35169999999999</v>
      </c>
      <c r="K922" s="339">
        <v>7275.8680700000004</v>
      </c>
      <c r="L922" s="339">
        <v>5361.3417900000004</v>
      </c>
      <c r="M922" s="339">
        <v>184.68078</v>
      </c>
      <c r="N922" s="339">
        <v>5546.0225700000001</v>
      </c>
      <c r="O922" s="339">
        <v>12824.278689999999</v>
      </c>
      <c r="P922" s="339">
        <v>89311.166970000006</v>
      </c>
      <c r="Q922" s="339">
        <v>0</v>
      </c>
      <c r="R922" s="340">
        <v>89311.166970000006</v>
      </c>
    </row>
    <row r="923" spans="1:18" s="315" customFormat="1" x14ac:dyDescent="0.25">
      <c r="A923" s="341"/>
      <c r="B923" s="341"/>
      <c r="C923" s="341"/>
      <c r="D923" s="341"/>
      <c r="E923" s="342">
        <v>360</v>
      </c>
      <c r="F923" s="343">
        <v>0</v>
      </c>
      <c r="G923" s="344">
        <v>0</v>
      </c>
      <c r="H923" s="344">
        <v>0</v>
      </c>
      <c r="I923" s="344">
        <v>4158.91752</v>
      </c>
      <c r="J923" s="344">
        <v>176.25579000000002</v>
      </c>
      <c r="K923" s="344">
        <v>4335.1733099999992</v>
      </c>
      <c r="L923" s="344">
        <v>2332.4753500000002</v>
      </c>
      <c r="M923" s="344">
        <v>0</v>
      </c>
      <c r="N923" s="344">
        <v>2332.4753500000002</v>
      </c>
      <c r="O923" s="344">
        <v>6667.6486599999998</v>
      </c>
      <c r="P923" s="344">
        <v>68576.934730000008</v>
      </c>
      <c r="Q923" s="344">
        <v>0</v>
      </c>
      <c r="R923" s="345">
        <v>68576.934730000008</v>
      </c>
    </row>
    <row r="924" spans="1:18" s="315" customFormat="1" x14ac:dyDescent="0.25">
      <c r="A924" s="341"/>
      <c r="B924" s="341"/>
      <c r="C924" s="341"/>
      <c r="D924" s="336" t="s">
        <v>298</v>
      </c>
      <c r="E924" s="337">
        <v>188</v>
      </c>
      <c r="F924" s="338">
        <v>0</v>
      </c>
      <c r="G924" s="339">
        <v>0</v>
      </c>
      <c r="H924" s="339">
        <v>0</v>
      </c>
      <c r="I924" s="339">
        <v>2299.7999300000001</v>
      </c>
      <c r="J924" s="339">
        <v>1.92506</v>
      </c>
      <c r="K924" s="339">
        <v>2301.7249900000002</v>
      </c>
      <c r="L924" s="339">
        <v>2290.0290499999996</v>
      </c>
      <c r="M924" s="339">
        <v>0</v>
      </c>
      <c r="N924" s="339">
        <v>2290.0290499999996</v>
      </c>
      <c r="O924" s="339">
        <v>4591.7540399999998</v>
      </c>
      <c r="P924" s="339">
        <v>56138.906419999999</v>
      </c>
      <c r="Q924" s="339">
        <v>0</v>
      </c>
      <c r="R924" s="340">
        <v>56138.906419999999</v>
      </c>
    </row>
    <row r="925" spans="1:18" s="315" customFormat="1" x14ac:dyDescent="0.25">
      <c r="A925" s="341"/>
      <c r="B925" s="341"/>
      <c r="C925" s="341"/>
      <c r="D925" s="336" t="s">
        <v>422</v>
      </c>
      <c r="E925" s="337">
        <v>337</v>
      </c>
      <c r="F925" s="338">
        <v>2.98488</v>
      </c>
      <c r="G925" s="339">
        <v>0</v>
      </c>
      <c r="H925" s="339">
        <v>2.98488</v>
      </c>
      <c r="I925" s="339">
        <v>1829.9226799999999</v>
      </c>
      <c r="J925" s="339">
        <v>17.590810000000001</v>
      </c>
      <c r="K925" s="339">
        <v>1847.51349</v>
      </c>
      <c r="L925" s="339">
        <v>1332.18283</v>
      </c>
      <c r="M925" s="339">
        <v>40.679199999999994</v>
      </c>
      <c r="N925" s="339">
        <v>1372.86203</v>
      </c>
      <c r="O925" s="339">
        <v>3223.3604</v>
      </c>
      <c r="P925" s="339">
        <v>38733.692280000003</v>
      </c>
      <c r="Q925" s="339">
        <v>0</v>
      </c>
      <c r="R925" s="340">
        <v>38733.692280000003</v>
      </c>
    </row>
    <row r="926" spans="1:18" s="315" customFormat="1" x14ac:dyDescent="0.25">
      <c r="A926" s="341"/>
      <c r="B926" s="341"/>
      <c r="C926" s="336" t="s">
        <v>299</v>
      </c>
      <c r="D926" s="336" t="s">
        <v>299</v>
      </c>
      <c r="E926" s="337">
        <v>218</v>
      </c>
      <c r="F926" s="338">
        <v>0</v>
      </c>
      <c r="G926" s="339">
        <v>0</v>
      </c>
      <c r="H926" s="339">
        <v>0</v>
      </c>
      <c r="I926" s="339">
        <v>1567.7238600000001</v>
      </c>
      <c r="J926" s="339">
        <v>42.347010000000004</v>
      </c>
      <c r="K926" s="339">
        <v>1610.07087</v>
      </c>
      <c r="L926" s="339">
        <v>1124.9469099999999</v>
      </c>
      <c r="M926" s="339">
        <v>0</v>
      </c>
      <c r="N926" s="339">
        <v>1124.9469099999999</v>
      </c>
      <c r="O926" s="339">
        <v>2735.0177799999997</v>
      </c>
      <c r="P926" s="339">
        <v>43915.218310000004</v>
      </c>
      <c r="Q926" s="339">
        <v>0</v>
      </c>
      <c r="R926" s="340">
        <v>43915.218310000004</v>
      </c>
    </row>
    <row r="927" spans="1:18" s="315" customFormat="1" x14ac:dyDescent="0.25">
      <c r="A927" s="341"/>
      <c r="B927" s="341"/>
      <c r="C927" s="336" t="s">
        <v>300</v>
      </c>
      <c r="D927" s="336" t="s">
        <v>300</v>
      </c>
      <c r="E927" s="337">
        <v>96</v>
      </c>
      <c r="F927" s="338">
        <v>5.5689999999999996E-2</v>
      </c>
      <c r="G927" s="339">
        <v>0</v>
      </c>
      <c r="H927" s="339">
        <v>5.5689999999999996E-2</v>
      </c>
      <c r="I927" s="339">
        <v>2786.3588300000001</v>
      </c>
      <c r="J927" s="339">
        <v>10.242850000000001</v>
      </c>
      <c r="K927" s="339">
        <v>2796.6016800000002</v>
      </c>
      <c r="L927" s="339">
        <v>3435.0097500000002</v>
      </c>
      <c r="M927" s="339">
        <v>0</v>
      </c>
      <c r="N927" s="339">
        <v>3435.0097500000002</v>
      </c>
      <c r="O927" s="339">
        <v>6231.6671200000001</v>
      </c>
      <c r="P927" s="339">
        <v>50733.734259999997</v>
      </c>
      <c r="Q927" s="339">
        <v>0</v>
      </c>
      <c r="R927" s="340">
        <v>50733.734259999997</v>
      </c>
    </row>
    <row r="928" spans="1:18" s="315" customFormat="1" x14ac:dyDescent="0.25">
      <c r="A928" s="341"/>
      <c r="B928" s="341"/>
      <c r="C928" s="341"/>
      <c r="D928" s="341"/>
      <c r="E928" s="342">
        <v>222</v>
      </c>
      <c r="F928" s="343">
        <v>1.8600000000000001E-3</v>
      </c>
      <c r="G928" s="344">
        <v>0</v>
      </c>
      <c r="H928" s="344">
        <v>1.8600000000000001E-3</v>
      </c>
      <c r="I928" s="344">
        <v>2948.7024700000002</v>
      </c>
      <c r="J928" s="344">
        <v>95.696970000000007</v>
      </c>
      <c r="K928" s="344">
        <v>3044.3994400000001</v>
      </c>
      <c r="L928" s="344">
        <v>3063.2841600000002</v>
      </c>
      <c r="M928" s="344">
        <v>0</v>
      </c>
      <c r="N928" s="344">
        <v>3063.2841600000002</v>
      </c>
      <c r="O928" s="344">
        <v>6107.6854599999997</v>
      </c>
      <c r="P928" s="344">
        <v>53724.397560000005</v>
      </c>
      <c r="Q928" s="344">
        <v>0</v>
      </c>
      <c r="R928" s="345">
        <v>53724.397560000005</v>
      </c>
    </row>
    <row r="929" spans="1:18" s="315" customFormat="1" x14ac:dyDescent="0.25">
      <c r="A929" s="341"/>
      <c r="B929" s="341"/>
      <c r="C929" s="341"/>
      <c r="D929" s="336" t="s">
        <v>423</v>
      </c>
      <c r="E929" s="337">
        <v>310</v>
      </c>
      <c r="F929" s="338">
        <v>0</v>
      </c>
      <c r="G929" s="339">
        <v>0</v>
      </c>
      <c r="H929" s="339">
        <v>0</v>
      </c>
      <c r="I929" s="339">
        <v>856.63707999999997</v>
      </c>
      <c r="J929" s="339">
        <v>5.1785699999999997</v>
      </c>
      <c r="K929" s="339">
        <v>861.81565000000001</v>
      </c>
      <c r="L929" s="339">
        <v>1127.5109</v>
      </c>
      <c r="M929" s="339">
        <v>0</v>
      </c>
      <c r="N929" s="339">
        <v>1127.5109</v>
      </c>
      <c r="O929" s="339">
        <v>1989.32655</v>
      </c>
      <c r="P929" s="339">
        <v>13548.37988</v>
      </c>
      <c r="Q929" s="339">
        <v>0</v>
      </c>
      <c r="R929" s="340">
        <v>13548.37988</v>
      </c>
    </row>
    <row r="930" spans="1:18" s="315" customFormat="1" x14ac:dyDescent="0.25">
      <c r="A930" s="341"/>
      <c r="B930" s="341"/>
      <c r="C930" s="336" t="s">
        <v>301</v>
      </c>
      <c r="D930" s="336" t="s">
        <v>424</v>
      </c>
      <c r="E930" s="337">
        <v>309</v>
      </c>
      <c r="F930" s="338">
        <v>0</v>
      </c>
      <c r="G930" s="339">
        <v>0</v>
      </c>
      <c r="H930" s="339">
        <v>0</v>
      </c>
      <c r="I930" s="339">
        <v>2138.74197</v>
      </c>
      <c r="J930" s="339">
        <v>61.296140000000001</v>
      </c>
      <c r="K930" s="339">
        <v>2200.03811</v>
      </c>
      <c r="L930" s="339">
        <v>1045.08554</v>
      </c>
      <c r="M930" s="339">
        <v>0</v>
      </c>
      <c r="N930" s="339">
        <v>1045.08554</v>
      </c>
      <c r="O930" s="339">
        <v>3245.12365</v>
      </c>
      <c r="P930" s="339">
        <v>20116.03947</v>
      </c>
      <c r="Q930" s="339">
        <v>0</v>
      </c>
      <c r="R930" s="340">
        <v>20116.03947</v>
      </c>
    </row>
    <row r="931" spans="1:18" s="315" customFormat="1" x14ac:dyDescent="0.25">
      <c r="A931" s="341"/>
      <c r="B931" s="341"/>
      <c r="C931" s="341"/>
      <c r="D931" s="336" t="s">
        <v>302</v>
      </c>
      <c r="E931" s="337">
        <v>109</v>
      </c>
      <c r="F931" s="338">
        <v>0</v>
      </c>
      <c r="G931" s="339">
        <v>0</v>
      </c>
      <c r="H931" s="339">
        <v>0</v>
      </c>
      <c r="I931" s="339">
        <v>1709.1831999999999</v>
      </c>
      <c r="J931" s="339">
        <v>27.645569999999999</v>
      </c>
      <c r="K931" s="339">
        <v>1736.8287700000001</v>
      </c>
      <c r="L931" s="339">
        <v>2271.1115399999999</v>
      </c>
      <c r="M931" s="339">
        <v>16.94312</v>
      </c>
      <c r="N931" s="339">
        <v>2288.0546600000002</v>
      </c>
      <c r="O931" s="339">
        <v>4024.8834300000003</v>
      </c>
      <c r="P931" s="339">
        <v>15466.721680000001</v>
      </c>
      <c r="Q931" s="339">
        <v>0</v>
      </c>
      <c r="R931" s="340">
        <v>15466.721680000001</v>
      </c>
    </row>
    <row r="932" spans="1:18" s="315" customFormat="1" x14ac:dyDescent="0.25">
      <c r="A932" s="341"/>
      <c r="B932" s="336" t="s">
        <v>22</v>
      </c>
      <c r="C932" s="336" t="s">
        <v>425</v>
      </c>
      <c r="D932" s="336" t="s">
        <v>426</v>
      </c>
      <c r="E932" s="337">
        <v>166</v>
      </c>
      <c r="F932" s="338">
        <v>0</v>
      </c>
      <c r="G932" s="339">
        <v>0</v>
      </c>
      <c r="H932" s="339">
        <v>0</v>
      </c>
      <c r="I932" s="339">
        <v>1677.7722200000001</v>
      </c>
      <c r="J932" s="339">
        <v>643.77234999999996</v>
      </c>
      <c r="K932" s="339">
        <v>2321.54457</v>
      </c>
      <c r="L932" s="339">
        <v>993.01899000000003</v>
      </c>
      <c r="M932" s="339">
        <v>0</v>
      </c>
      <c r="N932" s="339">
        <v>993.01899000000003</v>
      </c>
      <c r="O932" s="339">
        <v>3314.5635600000001</v>
      </c>
      <c r="P932" s="339">
        <v>27745.798079999997</v>
      </c>
      <c r="Q932" s="339">
        <v>0</v>
      </c>
      <c r="R932" s="340">
        <v>27745.798079999997</v>
      </c>
    </row>
    <row r="933" spans="1:18" s="315" customFormat="1" x14ac:dyDescent="0.25">
      <c r="A933" s="341"/>
      <c r="B933" s="341"/>
      <c r="C933" s="341"/>
      <c r="D933" s="336" t="s">
        <v>427</v>
      </c>
      <c r="E933" s="337">
        <v>204</v>
      </c>
      <c r="F933" s="338">
        <v>0</v>
      </c>
      <c r="G933" s="339">
        <v>0</v>
      </c>
      <c r="H933" s="339">
        <v>0</v>
      </c>
      <c r="I933" s="339">
        <v>1049.7982099999999</v>
      </c>
      <c r="J933" s="339">
        <v>73.810980000000001</v>
      </c>
      <c r="K933" s="339">
        <v>1123.6091899999999</v>
      </c>
      <c r="L933" s="339">
        <v>706.13654000000008</v>
      </c>
      <c r="M933" s="339">
        <v>0</v>
      </c>
      <c r="N933" s="339">
        <v>706.13654000000008</v>
      </c>
      <c r="O933" s="339">
        <v>1829.7457300000001</v>
      </c>
      <c r="P933" s="339">
        <v>22581.902710000002</v>
      </c>
      <c r="Q933" s="339">
        <v>0</v>
      </c>
      <c r="R933" s="340">
        <v>22581.902710000002</v>
      </c>
    </row>
    <row r="934" spans="1:18" s="315" customFormat="1" x14ac:dyDescent="0.25">
      <c r="A934" s="341"/>
      <c r="B934" s="341"/>
      <c r="C934" s="336" t="s">
        <v>428</v>
      </c>
      <c r="D934" s="336" t="s">
        <v>429</v>
      </c>
      <c r="E934" s="337">
        <v>282</v>
      </c>
      <c r="F934" s="338">
        <v>0</v>
      </c>
      <c r="G934" s="339">
        <v>0</v>
      </c>
      <c r="H934" s="339">
        <v>0</v>
      </c>
      <c r="I934" s="339">
        <v>1833.0375800000002</v>
      </c>
      <c r="J934" s="339">
        <v>65.362409999999997</v>
      </c>
      <c r="K934" s="339">
        <v>1898.3999899999999</v>
      </c>
      <c r="L934" s="339">
        <v>1105.3637800000001</v>
      </c>
      <c r="M934" s="339">
        <v>0</v>
      </c>
      <c r="N934" s="339">
        <v>1105.3637800000001</v>
      </c>
      <c r="O934" s="339">
        <v>3003.76377</v>
      </c>
      <c r="P934" s="339">
        <v>47930.828329999997</v>
      </c>
      <c r="Q934" s="339">
        <v>0</v>
      </c>
      <c r="R934" s="340">
        <v>47930.828329999997</v>
      </c>
    </row>
    <row r="935" spans="1:18" s="315" customFormat="1" x14ac:dyDescent="0.25">
      <c r="A935" s="341"/>
      <c r="B935" s="341"/>
      <c r="C935" s="336" t="s">
        <v>22</v>
      </c>
      <c r="D935" s="336" t="s">
        <v>22</v>
      </c>
      <c r="E935" s="337">
        <v>145</v>
      </c>
      <c r="F935" s="338">
        <v>740.06561999999997</v>
      </c>
      <c r="G935" s="339">
        <v>0</v>
      </c>
      <c r="H935" s="339">
        <v>740.06561999999997</v>
      </c>
      <c r="I935" s="339">
        <v>10237.349630000001</v>
      </c>
      <c r="J935" s="339">
        <v>2847.5326600000003</v>
      </c>
      <c r="K935" s="339">
        <v>13084.88229</v>
      </c>
      <c r="L935" s="339">
        <v>18098.915219999999</v>
      </c>
      <c r="M935" s="339">
        <v>1053.1899599999999</v>
      </c>
      <c r="N935" s="339">
        <v>19152.105179999999</v>
      </c>
      <c r="O935" s="339">
        <v>32977.053090000001</v>
      </c>
      <c r="P935" s="339">
        <v>59038.205289999998</v>
      </c>
      <c r="Q935" s="339">
        <v>0</v>
      </c>
      <c r="R935" s="340">
        <v>59038.205289999998</v>
      </c>
    </row>
    <row r="936" spans="1:18" s="315" customFormat="1" x14ac:dyDescent="0.25">
      <c r="A936" s="341"/>
      <c r="B936" s="341"/>
      <c r="C936" s="341"/>
      <c r="D936" s="341"/>
      <c r="E936" s="342">
        <v>182</v>
      </c>
      <c r="F936" s="343">
        <v>0</v>
      </c>
      <c r="G936" s="344">
        <v>0</v>
      </c>
      <c r="H936" s="344">
        <v>0</v>
      </c>
      <c r="I936" s="344">
        <v>4384.0095599999995</v>
      </c>
      <c r="J936" s="344">
        <v>48.581919999999997</v>
      </c>
      <c r="K936" s="344">
        <v>4432.59148</v>
      </c>
      <c r="L936" s="344">
        <v>3791.5156099999999</v>
      </c>
      <c r="M936" s="344">
        <v>90.504000000000005</v>
      </c>
      <c r="N936" s="344">
        <v>3882.0196099999998</v>
      </c>
      <c r="O936" s="344">
        <v>8314.6110900000003</v>
      </c>
      <c r="P936" s="344">
        <v>54857.333500000001</v>
      </c>
      <c r="Q936" s="344">
        <v>0</v>
      </c>
      <c r="R936" s="345">
        <v>54857.333500000001</v>
      </c>
    </row>
    <row r="937" spans="1:18" s="315" customFormat="1" x14ac:dyDescent="0.25">
      <c r="A937" s="341"/>
      <c r="B937" s="341"/>
      <c r="C937" s="341"/>
      <c r="D937" s="341"/>
      <c r="E937" s="342">
        <v>279</v>
      </c>
      <c r="F937" s="343">
        <v>0</v>
      </c>
      <c r="G937" s="344">
        <v>0</v>
      </c>
      <c r="H937" s="344">
        <v>0</v>
      </c>
      <c r="I937" s="344">
        <v>3125.8198199999997</v>
      </c>
      <c r="J937" s="344">
        <v>246.38417000000001</v>
      </c>
      <c r="K937" s="344">
        <v>3372.2039900000004</v>
      </c>
      <c r="L937" s="344">
        <v>2964.8195499999997</v>
      </c>
      <c r="M937" s="344">
        <v>0</v>
      </c>
      <c r="N937" s="344">
        <v>2964.8195499999997</v>
      </c>
      <c r="O937" s="344">
        <v>6337.0235400000001</v>
      </c>
      <c r="P937" s="344">
        <v>68137.630420000001</v>
      </c>
      <c r="Q937" s="344">
        <v>0</v>
      </c>
      <c r="R937" s="345">
        <v>68137.630420000001</v>
      </c>
    </row>
    <row r="938" spans="1:18" s="315" customFormat="1" x14ac:dyDescent="0.25">
      <c r="A938" s="341"/>
      <c r="B938" s="341"/>
      <c r="C938" s="341"/>
      <c r="D938" s="336" t="s">
        <v>430</v>
      </c>
      <c r="E938" s="337">
        <v>321</v>
      </c>
      <c r="F938" s="338">
        <v>0</v>
      </c>
      <c r="G938" s="339">
        <v>0</v>
      </c>
      <c r="H938" s="339">
        <v>0</v>
      </c>
      <c r="I938" s="339">
        <v>601.88606000000004</v>
      </c>
      <c r="J938" s="339">
        <v>83.896640000000005</v>
      </c>
      <c r="K938" s="339">
        <v>685.78269999999998</v>
      </c>
      <c r="L938" s="339">
        <v>956.75301000000002</v>
      </c>
      <c r="M938" s="339">
        <v>167.6</v>
      </c>
      <c r="N938" s="339">
        <v>1124.35301</v>
      </c>
      <c r="O938" s="339">
        <v>1810.13571</v>
      </c>
      <c r="P938" s="339">
        <v>20966.294100000003</v>
      </c>
      <c r="Q938" s="339">
        <v>0</v>
      </c>
      <c r="R938" s="340">
        <v>20966.294100000003</v>
      </c>
    </row>
    <row r="939" spans="1:18" s="315" customFormat="1" x14ac:dyDescent="0.25">
      <c r="A939" s="341"/>
      <c r="B939" s="341"/>
      <c r="C939" s="336" t="s">
        <v>303</v>
      </c>
      <c r="D939" s="336" t="s">
        <v>304</v>
      </c>
      <c r="E939" s="337">
        <v>50</v>
      </c>
      <c r="F939" s="338">
        <v>0.98316999999999999</v>
      </c>
      <c r="G939" s="339">
        <v>0</v>
      </c>
      <c r="H939" s="339">
        <v>0.98316999999999999</v>
      </c>
      <c r="I939" s="339">
        <v>4752.54169</v>
      </c>
      <c r="J939" s="339">
        <v>592.72041999999999</v>
      </c>
      <c r="K939" s="339">
        <v>5345.2621100000006</v>
      </c>
      <c r="L939" s="339">
        <v>5776.7023099999997</v>
      </c>
      <c r="M939" s="339">
        <v>246.81661</v>
      </c>
      <c r="N939" s="339">
        <v>6023.5189199999995</v>
      </c>
      <c r="O939" s="339">
        <v>11369.7642</v>
      </c>
      <c r="P939" s="339">
        <v>77304.476500000004</v>
      </c>
      <c r="Q939" s="339">
        <v>0</v>
      </c>
      <c r="R939" s="340">
        <v>77304.476500000004</v>
      </c>
    </row>
    <row r="940" spans="1:18" s="315" customFormat="1" x14ac:dyDescent="0.25">
      <c r="A940" s="341"/>
      <c r="B940" s="341"/>
      <c r="C940" s="341"/>
      <c r="D940" s="341"/>
      <c r="E940" s="342">
        <v>181</v>
      </c>
      <c r="F940" s="343">
        <v>0</v>
      </c>
      <c r="G940" s="344">
        <v>0</v>
      </c>
      <c r="H940" s="344">
        <v>0</v>
      </c>
      <c r="I940" s="344">
        <v>2843.9667899999999</v>
      </c>
      <c r="J940" s="344">
        <v>280.73194999999998</v>
      </c>
      <c r="K940" s="344">
        <v>3124.6987400000003</v>
      </c>
      <c r="L940" s="344">
        <v>2783.7991699999998</v>
      </c>
      <c r="M940" s="344">
        <v>22.230970000000003</v>
      </c>
      <c r="N940" s="344">
        <v>2806.0301400000003</v>
      </c>
      <c r="O940" s="344">
        <v>5930.7288799999997</v>
      </c>
      <c r="P940" s="344">
        <v>60397.645850000001</v>
      </c>
      <c r="Q940" s="344">
        <v>0</v>
      </c>
      <c r="R940" s="345">
        <v>60397.645850000001</v>
      </c>
    </row>
    <row r="941" spans="1:18" s="315" customFormat="1" x14ac:dyDescent="0.25">
      <c r="A941" s="341"/>
      <c r="B941" s="341"/>
      <c r="C941" s="341"/>
      <c r="D941" s="341"/>
      <c r="E941" s="342">
        <v>224</v>
      </c>
      <c r="F941" s="343">
        <v>0</v>
      </c>
      <c r="G941" s="344">
        <v>0</v>
      </c>
      <c r="H941" s="344">
        <v>0</v>
      </c>
      <c r="I941" s="344">
        <v>4909.9242599999998</v>
      </c>
      <c r="J941" s="344">
        <v>93.429109999999994</v>
      </c>
      <c r="K941" s="344">
        <v>5003.3533699999998</v>
      </c>
      <c r="L941" s="344">
        <v>3793.4134599999998</v>
      </c>
      <c r="M941" s="344">
        <v>173.11857000000001</v>
      </c>
      <c r="N941" s="344">
        <v>3966.5320299999998</v>
      </c>
      <c r="O941" s="344">
        <v>8969.885400000001</v>
      </c>
      <c r="P941" s="344">
        <v>73073.259019999998</v>
      </c>
      <c r="Q941" s="344">
        <v>0</v>
      </c>
      <c r="R941" s="345">
        <v>73073.259019999998</v>
      </c>
    </row>
    <row r="942" spans="1:18" s="315" customFormat="1" x14ac:dyDescent="0.25">
      <c r="A942" s="341"/>
      <c r="B942" s="341"/>
      <c r="C942" s="341"/>
      <c r="D942" s="341"/>
      <c r="E942" s="342">
        <v>348</v>
      </c>
      <c r="F942" s="343">
        <v>1.2999999999999999E-3</v>
      </c>
      <c r="G942" s="344">
        <v>0</v>
      </c>
      <c r="H942" s="344">
        <v>1.2999999999999999E-3</v>
      </c>
      <c r="I942" s="344">
        <v>2567.2193900000002</v>
      </c>
      <c r="J942" s="344">
        <v>134.47987000000001</v>
      </c>
      <c r="K942" s="344">
        <v>2701.6992599999999</v>
      </c>
      <c r="L942" s="344">
        <v>1284.5654500000001</v>
      </c>
      <c r="M942" s="344">
        <v>16.424799999999998</v>
      </c>
      <c r="N942" s="344">
        <v>1300.9902500000001</v>
      </c>
      <c r="O942" s="344">
        <v>4002.6908100000001</v>
      </c>
      <c r="P942" s="344">
        <v>42361.161690000001</v>
      </c>
      <c r="Q942" s="344">
        <v>0</v>
      </c>
      <c r="R942" s="345">
        <v>42361.161690000001</v>
      </c>
    </row>
    <row r="943" spans="1:18" s="315" customFormat="1" x14ac:dyDescent="0.25">
      <c r="A943" s="341"/>
      <c r="B943" s="341"/>
      <c r="C943" s="341"/>
      <c r="D943" s="341"/>
      <c r="E943" s="342">
        <v>329</v>
      </c>
      <c r="F943" s="343">
        <v>3.0484100000000001</v>
      </c>
      <c r="G943" s="344">
        <v>0</v>
      </c>
      <c r="H943" s="344">
        <v>3.0484100000000001</v>
      </c>
      <c r="I943" s="344">
        <v>2572.9280899999999</v>
      </c>
      <c r="J943" s="344">
        <v>417.33113000000003</v>
      </c>
      <c r="K943" s="344">
        <v>2990.2592200000004</v>
      </c>
      <c r="L943" s="344">
        <v>1674.7586000000001</v>
      </c>
      <c r="M943" s="344">
        <v>0</v>
      </c>
      <c r="N943" s="344">
        <v>1674.7586000000001</v>
      </c>
      <c r="O943" s="344">
        <v>4668.0662300000004</v>
      </c>
      <c r="P943" s="344">
        <v>65748.349610000005</v>
      </c>
      <c r="Q943" s="344">
        <v>0</v>
      </c>
      <c r="R943" s="345">
        <v>65748.349610000005</v>
      </c>
    </row>
    <row r="944" spans="1:18" s="315" customFormat="1" x14ac:dyDescent="0.25">
      <c r="A944" s="341"/>
      <c r="B944" s="341"/>
      <c r="C944" s="341"/>
      <c r="D944" s="341"/>
      <c r="E944" s="342">
        <v>333</v>
      </c>
      <c r="F944" s="343">
        <v>0.99120000000000008</v>
      </c>
      <c r="G944" s="344">
        <v>0</v>
      </c>
      <c r="H944" s="344">
        <v>0.99120000000000008</v>
      </c>
      <c r="I944" s="344">
        <v>2760.7703900000001</v>
      </c>
      <c r="J944" s="344">
        <v>19.175990000000002</v>
      </c>
      <c r="K944" s="344">
        <v>2779.9463799999999</v>
      </c>
      <c r="L944" s="344">
        <v>2522.0244300000004</v>
      </c>
      <c r="M944" s="344">
        <v>0</v>
      </c>
      <c r="N944" s="344">
        <v>2522.0244300000004</v>
      </c>
      <c r="O944" s="344">
        <v>5302.9620100000002</v>
      </c>
      <c r="P944" s="344">
        <v>66590.576799999995</v>
      </c>
      <c r="Q944" s="344">
        <v>0</v>
      </c>
      <c r="R944" s="345">
        <v>66590.576799999995</v>
      </c>
    </row>
    <row r="945" spans="1:18" s="315" customFormat="1" x14ac:dyDescent="0.25">
      <c r="A945" s="341"/>
      <c r="B945" s="341"/>
      <c r="C945" s="336" t="s">
        <v>431</v>
      </c>
      <c r="D945" s="336" t="s">
        <v>431</v>
      </c>
      <c r="E945" s="337">
        <v>162</v>
      </c>
      <c r="F945" s="338">
        <v>0</v>
      </c>
      <c r="G945" s="339">
        <v>0</v>
      </c>
      <c r="H945" s="339">
        <v>0</v>
      </c>
      <c r="I945" s="339">
        <v>2572.2090899999998</v>
      </c>
      <c r="J945" s="339">
        <v>497.90651000000003</v>
      </c>
      <c r="K945" s="339">
        <v>3070.1156000000001</v>
      </c>
      <c r="L945" s="339">
        <v>1385.2266100000002</v>
      </c>
      <c r="M945" s="339">
        <v>31.844000000000001</v>
      </c>
      <c r="N945" s="339">
        <v>1417.0706100000002</v>
      </c>
      <c r="O945" s="339">
        <v>4487.1862099999998</v>
      </c>
      <c r="P945" s="339">
        <v>39630.910109999997</v>
      </c>
      <c r="Q945" s="339">
        <v>0</v>
      </c>
      <c r="R945" s="340">
        <v>39630.910109999997</v>
      </c>
    </row>
    <row r="946" spans="1:18" s="315" customFormat="1" x14ac:dyDescent="0.25">
      <c r="A946" s="341"/>
      <c r="B946" s="341"/>
      <c r="C946" s="336" t="s">
        <v>432</v>
      </c>
      <c r="D946" s="336" t="s">
        <v>433</v>
      </c>
      <c r="E946" s="337">
        <v>226</v>
      </c>
      <c r="F946" s="338">
        <v>0</v>
      </c>
      <c r="G946" s="339">
        <v>0</v>
      </c>
      <c r="H946" s="339">
        <v>0</v>
      </c>
      <c r="I946" s="339">
        <v>1256.87006</v>
      </c>
      <c r="J946" s="339">
        <v>19.244130000000002</v>
      </c>
      <c r="K946" s="339">
        <v>1276.11419</v>
      </c>
      <c r="L946" s="339">
        <v>620.52545999999995</v>
      </c>
      <c r="M946" s="339">
        <v>0</v>
      </c>
      <c r="N946" s="339">
        <v>620.52545999999995</v>
      </c>
      <c r="O946" s="339">
        <v>1896.6396499999998</v>
      </c>
      <c r="P946" s="339">
        <v>27538.751499999998</v>
      </c>
      <c r="Q946" s="339">
        <v>0</v>
      </c>
      <c r="R946" s="340">
        <v>27538.751499999998</v>
      </c>
    </row>
    <row r="947" spans="1:18" s="315" customFormat="1" x14ac:dyDescent="0.25">
      <c r="A947" s="341"/>
      <c r="B947" s="341"/>
      <c r="C947" s="336" t="s">
        <v>434</v>
      </c>
      <c r="D947" s="336" t="s">
        <v>434</v>
      </c>
      <c r="E947" s="337">
        <v>227</v>
      </c>
      <c r="F947" s="338">
        <v>0</v>
      </c>
      <c r="G947" s="339">
        <v>0</v>
      </c>
      <c r="H947" s="339">
        <v>0</v>
      </c>
      <c r="I947" s="339">
        <v>592.71368999999993</v>
      </c>
      <c r="J947" s="339">
        <v>5.0599999999999999E-2</v>
      </c>
      <c r="K947" s="339">
        <v>592.76429000000007</v>
      </c>
      <c r="L947" s="339">
        <v>897.46328000000005</v>
      </c>
      <c r="M947" s="339">
        <v>0</v>
      </c>
      <c r="N947" s="339">
        <v>897.46328000000005</v>
      </c>
      <c r="O947" s="339">
        <v>1490.22757</v>
      </c>
      <c r="P947" s="339">
        <v>19985.65222</v>
      </c>
      <c r="Q947" s="339">
        <v>0</v>
      </c>
      <c r="R947" s="340">
        <v>19985.65222</v>
      </c>
    </row>
    <row r="948" spans="1:18" s="315" customFormat="1" x14ac:dyDescent="0.25">
      <c r="A948" s="341"/>
      <c r="B948" s="341"/>
      <c r="C948" s="336" t="s">
        <v>435</v>
      </c>
      <c r="D948" s="336" t="s">
        <v>435</v>
      </c>
      <c r="E948" s="337">
        <v>396</v>
      </c>
      <c r="F948" s="338">
        <v>0</v>
      </c>
      <c r="G948" s="339">
        <v>0</v>
      </c>
      <c r="H948" s="339">
        <v>0</v>
      </c>
      <c r="I948" s="339">
        <v>1072.8414299999999</v>
      </c>
      <c r="J948" s="339">
        <v>1.4356</v>
      </c>
      <c r="K948" s="339">
        <v>1074.27703</v>
      </c>
      <c r="L948" s="339">
        <v>810.39091000000008</v>
      </c>
      <c r="M948" s="339">
        <v>0</v>
      </c>
      <c r="N948" s="339">
        <v>810.39091000000008</v>
      </c>
      <c r="O948" s="339">
        <v>1884.66794</v>
      </c>
      <c r="P948" s="339">
        <v>17980.745749999998</v>
      </c>
      <c r="Q948" s="339">
        <v>0</v>
      </c>
      <c r="R948" s="340">
        <v>17980.745749999998</v>
      </c>
    </row>
    <row r="949" spans="1:18" s="315" customFormat="1" x14ac:dyDescent="0.25">
      <c r="A949" s="341"/>
      <c r="B949" s="341"/>
      <c r="C949" s="336" t="s">
        <v>436</v>
      </c>
      <c r="D949" s="336" t="s">
        <v>437</v>
      </c>
      <c r="E949" s="337">
        <v>408</v>
      </c>
      <c r="F949" s="338">
        <v>0</v>
      </c>
      <c r="G949" s="339">
        <v>0</v>
      </c>
      <c r="H949" s="339">
        <v>0</v>
      </c>
      <c r="I949" s="339">
        <v>2056.8021699999999</v>
      </c>
      <c r="J949" s="339">
        <v>31.634610000000002</v>
      </c>
      <c r="K949" s="339">
        <v>2088.43678</v>
      </c>
      <c r="L949" s="339">
        <v>1489.2548300000001</v>
      </c>
      <c r="M949" s="339">
        <v>80.649179999999987</v>
      </c>
      <c r="N949" s="339">
        <v>1569.90401</v>
      </c>
      <c r="O949" s="339">
        <v>3658.3407900000002</v>
      </c>
      <c r="P949" s="339">
        <v>24417.88637</v>
      </c>
      <c r="Q949" s="339">
        <v>0</v>
      </c>
      <c r="R949" s="340">
        <v>24417.88637</v>
      </c>
    </row>
    <row r="950" spans="1:18" s="315" customFormat="1" x14ac:dyDescent="0.25">
      <c r="A950" s="341"/>
      <c r="B950" s="336" t="s">
        <v>305</v>
      </c>
      <c r="C950" s="336" t="s">
        <v>306</v>
      </c>
      <c r="D950" s="336" t="s">
        <v>307</v>
      </c>
      <c r="E950" s="337">
        <v>356</v>
      </c>
      <c r="F950" s="338">
        <v>0</v>
      </c>
      <c r="G950" s="339">
        <v>0</v>
      </c>
      <c r="H950" s="339">
        <v>0</v>
      </c>
      <c r="I950" s="339">
        <v>4035.4232200000001</v>
      </c>
      <c r="J950" s="339">
        <v>348.48088000000001</v>
      </c>
      <c r="K950" s="339">
        <v>4383.9040999999997</v>
      </c>
      <c r="L950" s="339">
        <v>2315.3006099999998</v>
      </c>
      <c r="M950" s="339">
        <v>0</v>
      </c>
      <c r="N950" s="339">
        <v>2315.3006099999998</v>
      </c>
      <c r="O950" s="339">
        <v>6699.20471</v>
      </c>
      <c r="P950" s="339">
        <v>37763.802759999999</v>
      </c>
      <c r="Q950" s="339">
        <v>0</v>
      </c>
      <c r="R950" s="340">
        <v>37763.802759999999</v>
      </c>
    </row>
    <row r="951" spans="1:18" s="315" customFormat="1" x14ac:dyDescent="0.25">
      <c r="A951" s="341"/>
      <c r="B951" s="341"/>
      <c r="C951" s="336" t="s">
        <v>308</v>
      </c>
      <c r="D951" s="336" t="s">
        <v>308</v>
      </c>
      <c r="E951" s="337">
        <v>78</v>
      </c>
      <c r="F951" s="338">
        <v>0.39547000000000004</v>
      </c>
      <c r="G951" s="339">
        <v>0</v>
      </c>
      <c r="H951" s="339">
        <v>0.39547000000000004</v>
      </c>
      <c r="I951" s="339">
        <v>5590.1589100000001</v>
      </c>
      <c r="J951" s="339">
        <v>53.160609999999998</v>
      </c>
      <c r="K951" s="339">
        <v>5643.3195199999991</v>
      </c>
      <c r="L951" s="339">
        <v>2534.4250699999998</v>
      </c>
      <c r="M951" s="339">
        <v>0</v>
      </c>
      <c r="N951" s="339">
        <v>2534.4250699999998</v>
      </c>
      <c r="O951" s="339">
        <v>8178.1400599999997</v>
      </c>
      <c r="P951" s="339">
        <v>52127.180260000001</v>
      </c>
      <c r="Q951" s="339">
        <v>0</v>
      </c>
      <c r="R951" s="340">
        <v>52127.180260000001</v>
      </c>
    </row>
    <row r="952" spans="1:18" s="315" customFormat="1" x14ac:dyDescent="0.25">
      <c r="A952" s="341"/>
      <c r="B952" s="341"/>
      <c r="C952" s="336" t="s">
        <v>309</v>
      </c>
      <c r="D952" s="336" t="s">
        <v>310</v>
      </c>
      <c r="E952" s="337">
        <v>388</v>
      </c>
      <c r="F952" s="338">
        <v>0</v>
      </c>
      <c r="G952" s="339">
        <v>0</v>
      </c>
      <c r="H952" s="339">
        <v>0</v>
      </c>
      <c r="I952" s="339">
        <v>4143.23398</v>
      </c>
      <c r="J952" s="339">
        <v>244.85978</v>
      </c>
      <c r="K952" s="339">
        <v>4388.0937599999997</v>
      </c>
      <c r="L952" s="339">
        <v>1338.7324099999998</v>
      </c>
      <c r="M952" s="339">
        <v>0</v>
      </c>
      <c r="N952" s="339">
        <v>1338.7324099999998</v>
      </c>
      <c r="O952" s="339">
        <v>5726.8261700000003</v>
      </c>
      <c r="P952" s="339">
        <v>51702.326409999994</v>
      </c>
      <c r="Q952" s="339">
        <v>0</v>
      </c>
      <c r="R952" s="340">
        <v>51702.326409999994</v>
      </c>
    </row>
    <row r="953" spans="1:18" s="315" customFormat="1" x14ac:dyDescent="0.25">
      <c r="A953" s="341"/>
      <c r="B953" s="341"/>
      <c r="C953" s="336" t="s">
        <v>305</v>
      </c>
      <c r="D953" s="336" t="s">
        <v>311</v>
      </c>
      <c r="E953" s="337">
        <v>117</v>
      </c>
      <c r="F953" s="338">
        <v>0</v>
      </c>
      <c r="G953" s="339">
        <v>0</v>
      </c>
      <c r="H953" s="339">
        <v>0</v>
      </c>
      <c r="I953" s="339">
        <v>5876.6865099999995</v>
      </c>
      <c r="J953" s="339">
        <v>135.48070999999999</v>
      </c>
      <c r="K953" s="339">
        <v>6012.1672199999994</v>
      </c>
      <c r="L953" s="339">
        <v>2551.58743</v>
      </c>
      <c r="M953" s="339">
        <v>0</v>
      </c>
      <c r="N953" s="339">
        <v>2551.58743</v>
      </c>
      <c r="O953" s="339">
        <v>8563.7546500000008</v>
      </c>
      <c r="P953" s="339">
        <v>98171.45779</v>
      </c>
      <c r="Q953" s="339">
        <v>0</v>
      </c>
      <c r="R953" s="340">
        <v>98171.45779</v>
      </c>
    </row>
    <row r="954" spans="1:18" s="315" customFormat="1" x14ac:dyDescent="0.25">
      <c r="A954" s="341"/>
      <c r="B954" s="341"/>
      <c r="C954" s="341"/>
      <c r="D954" s="341"/>
      <c r="E954" s="342">
        <v>220</v>
      </c>
      <c r="F954" s="343">
        <v>11.05081</v>
      </c>
      <c r="G954" s="344">
        <v>1.0086200000000001</v>
      </c>
      <c r="H954" s="344">
        <v>12.059430000000001</v>
      </c>
      <c r="I954" s="344">
        <v>5769.1958700000005</v>
      </c>
      <c r="J954" s="344">
        <v>224.09100000000001</v>
      </c>
      <c r="K954" s="344">
        <v>5993.2868699999999</v>
      </c>
      <c r="L954" s="344">
        <v>2995.3476800000003</v>
      </c>
      <c r="M954" s="344">
        <v>0</v>
      </c>
      <c r="N954" s="344">
        <v>2995.3476800000003</v>
      </c>
      <c r="O954" s="344">
        <v>9000.69398</v>
      </c>
      <c r="P954" s="344">
        <v>99500.409120000011</v>
      </c>
      <c r="Q954" s="344">
        <v>0</v>
      </c>
      <c r="R954" s="345">
        <v>99500.409120000011</v>
      </c>
    </row>
    <row r="955" spans="1:18" s="315" customFormat="1" x14ac:dyDescent="0.25">
      <c r="A955" s="341"/>
      <c r="B955" s="341"/>
      <c r="C955" s="336" t="s">
        <v>438</v>
      </c>
      <c r="D955" s="336" t="s">
        <v>439</v>
      </c>
      <c r="E955" s="337">
        <v>267</v>
      </c>
      <c r="F955" s="338">
        <v>0</v>
      </c>
      <c r="G955" s="339">
        <v>0</v>
      </c>
      <c r="H955" s="339">
        <v>0</v>
      </c>
      <c r="I955" s="339">
        <v>234.27391</v>
      </c>
      <c r="J955" s="339">
        <v>0.6704</v>
      </c>
      <c r="K955" s="339">
        <v>234.94431</v>
      </c>
      <c r="L955" s="339">
        <v>0</v>
      </c>
      <c r="M955" s="339">
        <v>0</v>
      </c>
      <c r="N955" s="339">
        <v>0</v>
      </c>
      <c r="O955" s="339">
        <v>234.94431</v>
      </c>
      <c r="P955" s="339">
        <v>5391.3973599999999</v>
      </c>
      <c r="Q955" s="339">
        <v>0</v>
      </c>
      <c r="R955" s="340">
        <v>5391.3973599999999</v>
      </c>
    </row>
    <row r="956" spans="1:18" s="315" customFormat="1" x14ac:dyDescent="0.25">
      <c r="A956" s="341"/>
      <c r="B956" s="341"/>
      <c r="C956" s="336" t="s">
        <v>440</v>
      </c>
      <c r="D956" s="336" t="s">
        <v>441</v>
      </c>
      <c r="E956" s="337">
        <v>268</v>
      </c>
      <c r="F956" s="338">
        <v>0</v>
      </c>
      <c r="G956" s="339">
        <v>0</v>
      </c>
      <c r="H956" s="339">
        <v>0</v>
      </c>
      <c r="I956" s="339">
        <v>148.22479000000001</v>
      </c>
      <c r="J956" s="339">
        <v>0</v>
      </c>
      <c r="K956" s="339">
        <v>148.22479000000001</v>
      </c>
      <c r="L956" s="339">
        <v>0</v>
      </c>
      <c r="M956" s="339">
        <v>0</v>
      </c>
      <c r="N956" s="339">
        <v>0</v>
      </c>
      <c r="O956" s="339">
        <v>148.22479000000001</v>
      </c>
      <c r="P956" s="339">
        <v>6552.06315</v>
      </c>
      <c r="Q956" s="339">
        <v>0</v>
      </c>
      <c r="R956" s="340">
        <v>6552.06315</v>
      </c>
    </row>
    <row r="957" spans="1:18" s="315" customFormat="1" x14ac:dyDescent="0.25">
      <c r="A957" s="341"/>
      <c r="B957" s="341"/>
      <c r="C957" s="336" t="s">
        <v>442</v>
      </c>
      <c r="D957" s="336" t="s">
        <v>442</v>
      </c>
      <c r="E957" s="337">
        <v>391</v>
      </c>
      <c r="F957" s="338">
        <v>1.0671400000000002</v>
      </c>
      <c r="G957" s="339">
        <v>0</v>
      </c>
      <c r="H957" s="339">
        <v>1.0671400000000002</v>
      </c>
      <c r="I957" s="339">
        <v>6025.4501799999998</v>
      </c>
      <c r="J957" s="339">
        <v>142.35104000000001</v>
      </c>
      <c r="K957" s="339">
        <v>6167.8012199999994</v>
      </c>
      <c r="L957" s="339">
        <v>2811.4038999999998</v>
      </c>
      <c r="M957" s="339">
        <v>0</v>
      </c>
      <c r="N957" s="339">
        <v>2811.4038999999998</v>
      </c>
      <c r="O957" s="339">
        <v>8980.2722599999997</v>
      </c>
      <c r="P957" s="339">
        <v>34281.856090000001</v>
      </c>
      <c r="Q957" s="339">
        <v>0</v>
      </c>
      <c r="R957" s="340">
        <v>34281.856090000001</v>
      </c>
    </row>
    <row r="958" spans="1:18" s="315" customFormat="1" x14ac:dyDescent="0.25">
      <c r="A958" s="341"/>
      <c r="B958" s="336" t="s">
        <v>24</v>
      </c>
      <c r="C958" s="336" t="s">
        <v>24</v>
      </c>
      <c r="D958" s="336" t="s">
        <v>443</v>
      </c>
      <c r="E958" s="337">
        <v>290</v>
      </c>
      <c r="F958" s="338">
        <v>0</v>
      </c>
      <c r="G958" s="339">
        <v>0</v>
      </c>
      <c r="H958" s="339">
        <v>0</v>
      </c>
      <c r="I958" s="339">
        <v>2523.9510299999997</v>
      </c>
      <c r="J958" s="339">
        <v>166.37132</v>
      </c>
      <c r="K958" s="339">
        <v>2690.3223499999999</v>
      </c>
      <c r="L958" s="339">
        <v>1615.11733</v>
      </c>
      <c r="M958" s="339">
        <v>16.760000000000002</v>
      </c>
      <c r="N958" s="339">
        <v>1631.87733</v>
      </c>
      <c r="O958" s="339">
        <v>4322.1996799999997</v>
      </c>
      <c r="P958" s="339">
        <v>44463.570070000002</v>
      </c>
      <c r="Q958" s="339">
        <v>0</v>
      </c>
      <c r="R958" s="340">
        <v>44463.570070000002</v>
      </c>
    </row>
    <row r="959" spans="1:18" s="315" customFormat="1" x14ac:dyDescent="0.25">
      <c r="A959" s="341"/>
      <c r="B959" s="341"/>
      <c r="C959" s="341"/>
      <c r="D959" s="336" t="s">
        <v>444</v>
      </c>
      <c r="E959" s="337">
        <v>265</v>
      </c>
      <c r="F959" s="338">
        <v>0</v>
      </c>
      <c r="G959" s="339">
        <v>0</v>
      </c>
      <c r="H959" s="339">
        <v>0</v>
      </c>
      <c r="I959" s="339">
        <v>4008.7055099999998</v>
      </c>
      <c r="J959" s="339">
        <v>431.97745000000003</v>
      </c>
      <c r="K959" s="339">
        <v>4440.6829600000001</v>
      </c>
      <c r="L959" s="339">
        <v>4396.0312999999996</v>
      </c>
      <c r="M959" s="339">
        <v>68.221240000000009</v>
      </c>
      <c r="N959" s="339">
        <v>4464.2525400000004</v>
      </c>
      <c r="O959" s="339">
        <v>8904.9354999999996</v>
      </c>
      <c r="P959" s="339">
        <v>70776.896959999998</v>
      </c>
      <c r="Q959" s="339">
        <v>0</v>
      </c>
      <c r="R959" s="340">
        <v>70776.896959999998</v>
      </c>
    </row>
    <row r="960" spans="1:18" s="315" customFormat="1" x14ac:dyDescent="0.25">
      <c r="A960" s="341"/>
      <c r="B960" s="341"/>
      <c r="C960" s="341"/>
      <c r="D960" s="336" t="s">
        <v>24</v>
      </c>
      <c r="E960" s="337">
        <v>74</v>
      </c>
      <c r="F960" s="338">
        <v>1.15E-2</v>
      </c>
      <c r="G960" s="339">
        <v>0</v>
      </c>
      <c r="H960" s="339">
        <v>1.15E-2</v>
      </c>
      <c r="I960" s="339">
        <v>4567.3662699999995</v>
      </c>
      <c r="J960" s="339">
        <v>721.50361999999996</v>
      </c>
      <c r="K960" s="339">
        <v>5288.8698899999999</v>
      </c>
      <c r="L960" s="339">
        <v>4711.1361699999998</v>
      </c>
      <c r="M960" s="339">
        <v>216.09435999999999</v>
      </c>
      <c r="N960" s="339">
        <v>4927.2305299999998</v>
      </c>
      <c r="O960" s="339">
        <v>10216.111919999999</v>
      </c>
      <c r="P960" s="339">
        <v>51875.026250000003</v>
      </c>
      <c r="Q960" s="339">
        <v>0</v>
      </c>
      <c r="R960" s="340">
        <v>51875.026250000003</v>
      </c>
    </row>
    <row r="961" spans="1:18" s="315" customFormat="1" x14ac:dyDescent="0.25">
      <c r="A961" s="341"/>
      <c r="B961" s="341"/>
      <c r="C961" s="341"/>
      <c r="D961" s="341"/>
      <c r="E961" s="342">
        <v>121</v>
      </c>
      <c r="F961" s="343">
        <v>0.57859000000000005</v>
      </c>
      <c r="G961" s="344">
        <v>0</v>
      </c>
      <c r="H961" s="344">
        <v>0.57859000000000005</v>
      </c>
      <c r="I961" s="344">
        <v>7366.5437199999997</v>
      </c>
      <c r="J961" s="344">
        <v>1282.9717800000001</v>
      </c>
      <c r="K961" s="344">
        <v>8649.5154999999995</v>
      </c>
      <c r="L961" s="344">
        <v>5862.9417400000002</v>
      </c>
      <c r="M961" s="344">
        <v>161.02285000000001</v>
      </c>
      <c r="N961" s="344">
        <v>6023.9645899999996</v>
      </c>
      <c r="O961" s="344">
        <v>14674.05868</v>
      </c>
      <c r="P961" s="344">
        <v>95704.515150000007</v>
      </c>
      <c r="Q961" s="344">
        <v>129.42937000000001</v>
      </c>
      <c r="R961" s="345">
        <v>95833.94451999999</v>
      </c>
    </row>
    <row r="962" spans="1:18" s="315" customFormat="1" x14ac:dyDescent="0.25">
      <c r="A962" s="341"/>
      <c r="B962" s="336" t="s">
        <v>25</v>
      </c>
      <c r="C962" s="336" t="s">
        <v>445</v>
      </c>
      <c r="D962" s="336" t="s">
        <v>446</v>
      </c>
      <c r="E962" s="337">
        <v>295</v>
      </c>
      <c r="F962" s="338">
        <v>0</v>
      </c>
      <c r="G962" s="339">
        <v>0</v>
      </c>
      <c r="H962" s="339">
        <v>0</v>
      </c>
      <c r="I962" s="339">
        <v>307.37634000000003</v>
      </c>
      <c r="J962" s="339">
        <v>2.8799999999999999E-2</v>
      </c>
      <c r="K962" s="339">
        <v>307.40514000000002</v>
      </c>
      <c r="L962" s="339">
        <v>69.260329999999996</v>
      </c>
      <c r="M962" s="339">
        <v>33.590389999999999</v>
      </c>
      <c r="N962" s="339">
        <v>102.85072</v>
      </c>
      <c r="O962" s="339">
        <v>410.25585999999998</v>
      </c>
      <c r="P962" s="339">
        <v>7684.8588</v>
      </c>
      <c r="Q962" s="339">
        <v>0</v>
      </c>
      <c r="R962" s="340">
        <v>7684.8588</v>
      </c>
    </row>
    <row r="963" spans="1:18" s="315" customFormat="1" x14ac:dyDescent="0.25">
      <c r="A963" s="341"/>
      <c r="B963" s="341"/>
      <c r="C963" s="336" t="s">
        <v>25</v>
      </c>
      <c r="D963" s="336" t="s">
        <v>25</v>
      </c>
      <c r="E963" s="337">
        <v>60</v>
      </c>
      <c r="F963" s="338">
        <v>19.736069999999998</v>
      </c>
      <c r="G963" s="339">
        <v>0</v>
      </c>
      <c r="H963" s="339">
        <v>19.736069999999998</v>
      </c>
      <c r="I963" s="339">
        <v>4384.3554100000001</v>
      </c>
      <c r="J963" s="339">
        <v>175.43985000000001</v>
      </c>
      <c r="K963" s="339">
        <v>4559.7952599999999</v>
      </c>
      <c r="L963" s="339">
        <v>4966.7593699999998</v>
      </c>
      <c r="M963" s="339">
        <v>0</v>
      </c>
      <c r="N963" s="339">
        <v>4966.7593699999998</v>
      </c>
      <c r="O963" s="339">
        <v>9546.2906999999996</v>
      </c>
      <c r="P963" s="339">
        <v>61725.172009999995</v>
      </c>
      <c r="Q963" s="339">
        <v>0</v>
      </c>
      <c r="R963" s="340">
        <v>61725.172009999995</v>
      </c>
    </row>
    <row r="964" spans="1:18" s="315" customFormat="1" x14ac:dyDescent="0.25">
      <c r="A964" s="341"/>
      <c r="B964" s="341"/>
      <c r="C964" s="341"/>
      <c r="D964" s="341"/>
      <c r="E964" s="342">
        <v>352</v>
      </c>
      <c r="F964" s="343">
        <v>0.87275000000000003</v>
      </c>
      <c r="G964" s="344">
        <v>0</v>
      </c>
      <c r="H964" s="344">
        <v>0.87275000000000003</v>
      </c>
      <c r="I964" s="344">
        <v>1196.6273200000001</v>
      </c>
      <c r="J964" s="344">
        <v>99.553989999999999</v>
      </c>
      <c r="K964" s="344">
        <v>1296.1813100000002</v>
      </c>
      <c r="L964" s="344">
        <v>769.94384000000002</v>
      </c>
      <c r="M964" s="344">
        <v>0</v>
      </c>
      <c r="N964" s="344">
        <v>769.94384000000002</v>
      </c>
      <c r="O964" s="344">
        <v>2066.9978999999998</v>
      </c>
      <c r="P964" s="344">
        <v>21796.43879</v>
      </c>
      <c r="Q964" s="344">
        <v>24.321009999999998</v>
      </c>
      <c r="R964" s="345">
        <v>21820.7598</v>
      </c>
    </row>
    <row r="965" spans="1:18" s="315" customFormat="1" x14ac:dyDescent="0.25">
      <c r="A965" s="341"/>
      <c r="B965" s="336" t="s">
        <v>26</v>
      </c>
      <c r="C965" s="336" t="s">
        <v>314</v>
      </c>
      <c r="D965" s="336" t="s">
        <v>316</v>
      </c>
      <c r="E965" s="337">
        <v>45</v>
      </c>
      <c r="F965" s="338">
        <v>85.269270000000006</v>
      </c>
      <c r="G965" s="339">
        <v>0</v>
      </c>
      <c r="H965" s="339">
        <v>85.269270000000006</v>
      </c>
      <c r="I965" s="339">
        <v>11347.82345</v>
      </c>
      <c r="J965" s="339">
        <v>289.05329999999998</v>
      </c>
      <c r="K965" s="339">
        <v>11636.876749999999</v>
      </c>
      <c r="L965" s="339">
        <v>8835.07474</v>
      </c>
      <c r="M965" s="339">
        <v>51.582089999999994</v>
      </c>
      <c r="N965" s="339">
        <v>8886.6568299999999</v>
      </c>
      <c r="O965" s="339">
        <v>20608.80285</v>
      </c>
      <c r="P965" s="339">
        <v>121430.92892000001</v>
      </c>
      <c r="Q965" s="339">
        <v>0</v>
      </c>
      <c r="R965" s="340">
        <v>121430.92892000001</v>
      </c>
    </row>
    <row r="966" spans="1:18" s="315" customFormat="1" x14ac:dyDescent="0.25">
      <c r="A966" s="341"/>
      <c r="B966" s="341"/>
      <c r="C966" s="336" t="s">
        <v>447</v>
      </c>
      <c r="D966" s="336" t="s">
        <v>447</v>
      </c>
      <c r="E966" s="337">
        <v>431</v>
      </c>
      <c r="F966" s="338">
        <v>0</v>
      </c>
      <c r="G966" s="339">
        <v>0</v>
      </c>
      <c r="H966" s="339">
        <v>0</v>
      </c>
      <c r="I966" s="339">
        <v>238.67577</v>
      </c>
      <c r="J966" s="339">
        <v>0.28799999999999998</v>
      </c>
      <c r="K966" s="339">
        <v>238.96376999999998</v>
      </c>
      <c r="L966" s="339">
        <v>0.7</v>
      </c>
      <c r="M966" s="339">
        <v>0</v>
      </c>
      <c r="N966" s="339">
        <v>0.7</v>
      </c>
      <c r="O966" s="339">
        <v>239.66377</v>
      </c>
      <c r="P966" s="339">
        <v>14938.943710000001</v>
      </c>
      <c r="Q966" s="339">
        <v>0</v>
      </c>
      <c r="R966" s="340">
        <v>14938.943710000001</v>
      </c>
    </row>
    <row r="967" spans="1:18" s="315" customFormat="1" x14ac:dyDescent="0.25">
      <c r="A967" s="336" t="s">
        <v>448</v>
      </c>
      <c r="B967" s="336" t="s">
        <v>5</v>
      </c>
      <c r="C967" s="336" t="s">
        <v>5</v>
      </c>
      <c r="D967" s="336" t="s">
        <v>209</v>
      </c>
      <c r="E967" s="337">
        <v>15</v>
      </c>
      <c r="F967" s="338">
        <v>2566.7824100000003</v>
      </c>
      <c r="G967" s="339">
        <v>1488.5637899999999</v>
      </c>
      <c r="H967" s="339">
        <v>4055.3462000000004</v>
      </c>
      <c r="I967" s="339">
        <v>32626.50375</v>
      </c>
      <c r="J967" s="339">
        <v>13847.115099999999</v>
      </c>
      <c r="K967" s="339">
        <v>46473.618849999999</v>
      </c>
      <c r="L967" s="339">
        <v>13522.665489999999</v>
      </c>
      <c r="M967" s="339">
        <v>14031.97638</v>
      </c>
      <c r="N967" s="339">
        <v>27554.641869999999</v>
      </c>
      <c r="O967" s="339">
        <v>78083.606920000006</v>
      </c>
      <c r="P967" s="339">
        <v>1807.94883</v>
      </c>
      <c r="Q967" s="339">
        <v>0</v>
      </c>
      <c r="R967" s="340">
        <v>1807.94883</v>
      </c>
    </row>
    <row r="968" spans="1:18" s="315" customFormat="1" x14ac:dyDescent="0.25">
      <c r="A968" s="341"/>
      <c r="B968" s="336" t="s">
        <v>14</v>
      </c>
      <c r="C968" s="336" t="s">
        <v>257</v>
      </c>
      <c r="D968" s="336" t="s">
        <v>257</v>
      </c>
      <c r="E968" s="337">
        <v>25</v>
      </c>
      <c r="F968" s="338">
        <v>397.71294</v>
      </c>
      <c r="G968" s="339">
        <v>178.73899</v>
      </c>
      <c r="H968" s="339">
        <v>576.45193000000006</v>
      </c>
      <c r="I968" s="339">
        <v>41749.253400000001</v>
      </c>
      <c r="J968" s="339">
        <v>8927.8674800000008</v>
      </c>
      <c r="K968" s="339">
        <v>50677.120880000002</v>
      </c>
      <c r="L968" s="339">
        <v>19896.174500000001</v>
      </c>
      <c r="M968" s="339">
        <v>7959.4292300000006</v>
      </c>
      <c r="N968" s="339">
        <v>27855.603729999999</v>
      </c>
      <c r="O968" s="339">
        <v>79109.17654</v>
      </c>
      <c r="P968" s="339">
        <v>1299.29871</v>
      </c>
      <c r="Q968" s="339">
        <v>172.21235000000001</v>
      </c>
      <c r="R968" s="340">
        <v>1471.51106</v>
      </c>
    </row>
    <row r="969" spans="1:18" s="315" customFormat="1" x14ac:dyDescent="0.25">
      <c r="A969" s="341"/>
      <c r="B969" s="336" t="s">
        <v>15</v>
      </c>
      <c r="C969" s="336" t="s">
        <v>260</v>
      </c>
      <c r="D969" s="336" t="s">
        <v>260</v>
      </c>
      <c r="E969" s="337">
        <v>19</v>
      </c>
      <c r="F969" s="338">
        <v>1072.2266499999998</v>
      </c>
      <c r="G969" s="339">
        <v>201.37242000000001</v>
      </c>
      <c r="H969" s="339">
        <v>1273.59907</v>
      </c>
      <c r="I969" s="339">
        <v>25767.340110000001</v>
      </c>
      <c r="J969" s="339">
        <v>4538.2189000000008</v>
      </c>
      <c r="K969" s="339">
        <v>30305.559010000001</v>
      </c>
      <c r="L969" s="339">
        <v>15875.43922</v>
      </c>
      <c r="M969" s="339">
        <v>8401.58842</v>
      </c>
      <c r="N969" s="339">
        <v>24277.02764</v>
      </c>
      <c r="O969" s="339">
        <v>55856.185720000001</v>
      </c>
      <c r="P969" s="339">
        <v>1535.8942500000001</v>
      </c>
      <c r="Q969" s="339">
        <v>0</v>
      </c>
      <c r="R969" s="340">
        <v>1535.8942500000001</v>
      </c>
    </row>
    <row r="970" spans="1:18" s="315" customFormat="1" x14ac:dyDescent="0.25">
      <c r="A970" s="341"/>
      <c r="B970" s="336" t="s">
        <v>16</v>
      </c>
      <c r="C970" s="336" t="s">
        <v>16</v>
      </c>
      <c r="D970" s="336" t="s">
        <v>16</v>
      </c>
      <c r="E970" s="337">
        <v>22</v>
      </c>
      <c r="F970" s="338">
        <v>23.33963</v>
      </c>
      <c r="G970" s="339">
        <v>219.40573999999998</v>
      </c>
      <c r="H970" s="339">
        <v>242.74537000000001</v>
      </c>
      <c r="I970" s="339">
        <v>125630.03965999999</v>
      </c>
      <c r="J970" s="339">
        <v>13465.887769999999</v>
      </c>
      <c r="K970" s="339">
        <v>139095.92743000001</v>
      </c>
      <c r="L970" s="339">
        <v>28829.13366</v>
      </c>
      <c r="M970" s="339">
        <v>12087.58</v>
      </c>
      <c r="N970" s="339">
        <v>40916.713659999994</v>
      </c>
      <c r="O970" s="339">
        <v>180255.38646000001</v>
      </c>
      <c r="P970" s="339">
        <v>9895.7996700000003</v>
      </c>
      <c r="Q970" s="339">
        <v>984.31815000000006</v>
      </c>
      <c r="R970" s="340">
        <v>10880.117819999999</v>
      </c>
    </row>
    <row r="971" spans="1:18" s="315" customFormat="1" x14ac:dyDescent="0.25">
      <c r="A971" s="341"/>
      <c r="B971" s="341"/>
      <c r="C971" s="341"/>
      <c r="D971" s="336" t="s">
        <v>60</v>
      </c>
      <c r="E971" s="337">
        <v>9</v>
      </c>
      <c r="F971" s="338">
        <v>12.47499</v>
      </c>
      <c r="G971" s="339">
        <v>90.610050000000001</v>
      </c>
      <c r="H971" s="339">
        <v>103.08503999999999</v>
      </c>
      <c r="I971" s="339">
        <v>82201.402220000004</v>
      </c>
      <c r="J971" s="339">
        <v>10295.808050000001</v>
      </c>
      <c r="K971" s="339">
        <v>92497.210269999996</v>
      </c>
      <c r="L971" s="339">
        <v>25428.575350000003</v>
      </c>
      <c r="M971" s="339">
        <v>13018.284949999999</v>
      </c>
      <c r="N971" s="339">
        <v>38446.8603</v>
      </c>
      <c r="O971" s="339">
        <v>131047.15561</v>
      </c>
      <c r="P971" s="339">
        <v>3535.0684300000003</v>
      </c>
      <c r="Q971" s="339">
        <v>200.91526000000002</v>
      </c>
      <c r="R971" s="340">
        <v>3735.98369</v>
      </c>
    </row>
    <row r="972" spans="1:18" s="315" customFormat="1" x14ac:dyDescent="0.25">
      <c r="A972" s="341"/>
      <c r="B972" s="341"/>
      <c r="C972" s="341"/>
      <c r="D972" s="336" t="s">
        <v>62</v>
      </c>
      <c r="E972" s="337">
        <v>20</v>
      </c>
      <c r="F972" s="338">
        <v>14.654260000000001</v>
      </c>
      <c r="G972" s="339">
        <v>538.67731000000003</v>
      </c>
      <c r="H972" s="339">
        <v>553.33156999999994</v>
      </c>
      <c r="I972" s="339">
        <v>99088.102559999999</v>
      </c>
      <c r="J972" s="339">
        <v>41939.188459999998</v>
      </c>
      <c r="K972" s="339">
        <v>141027.29102</v>
      </c>
      <c r="L972" s="339">
        <v>51911.514130000003</v>
      </c>
      <c r="M972" s="339">
        <v>32618.402260000003</v>
      </c>
      <c r="N972" s="339">
        <v>84529.916389999999</v>
      </c>
      <c r="O972" s="339">
        <v>226110.53897999998</v>
      </c>
      <c r="P972" s="339">
        <v>3334.8337900000001</v>
      </c>
      <c r="Q972" s="339">
        <v>1070.87309</v>
      </c>
      <c r="R972" s="340">
        <v>4405.7068799999997</v>
      </c>
    </row>
    <row r="973" spans="1:18" s="315" customFormat="1" x14ac:dyDescent="0.25">
      <c r="A973" s="341"/>
      <c r="B973" s="341"/>
      <c r="C973" s="341"/>
      <c r="D973" s="336" t="s">
        <v>65</v>
      </c>
      <c r="E973" s="337">
        <v>1</v>
      </c>
      <c r="F973" s="338">
        <v>221731.66318999999</v>
      </c>
      <c r="G973" s="339">
        <v>33369.167719999998</v>
      </c>
      <c r="H973" s="339">
        <v>255100.83090999999</v>
      </c>
      <c r="I973" s="339">
        <v>93431.045400000003</v>
      </c>
      <c r="J973" s="339">
        <v>19348.653050000001</v>
      </c>
      <c r="K973" s="339">
        <v>112779.69845</v>
      </c>
      <c r="L973" s="339">
        <v>2034357.9837400001</v>
      </c>
      <c r="M973" s="339">
        <v>146058.56604000001</v>
      </c>
      <c r="N973" s="339">
        <v>2180416.54978</v>
      </c>
      <c r="O973" s="339">
        <v>2548297.07914</v>
      </c>
      <c r="P973" s="339">
        <v>3240903.8221399998</v>
      </c>
      <c r="Q973" s="339">
        <v>969256.71562000003</v>
      </c>
      <c r="R973" s="340">
        <v>4210160.5377600007</v>
      </c>
    </row>
    <row r="974" spans="1:18" s="315" customFormat="1" x14ac:dyDescent="0.25">
      <c r="A974" s="341"/>
      <c r="B974" s="341"/>
      <c r="C974" s="341"/>
      <c r="D974" s="341"/>
      <c r="E974" s="342">
        <v>8</v>
      </c>
      <c r="F974" s="343">
        <v>472.45256000000001</v>
      </c>
      <c r="G974" s="344">
        <v>81.541889999999995</v>
      </c>
      <c r="H974" s="344">
        <v>553.99444999999992</v>
      </c>
      <c r="I974" s="344">
        <v>185155.00727999999</v>
      </c>
      <c r="J974" s="344">
        <v>76399.08769</v>
      </c>
      <c r="K974" s="344">
        <v>261554.09497000001</v>
      </c>
      <c r="L974" s="344">
        <v>222491.87813999999</v>
      </c>
      <c r="M974" s="344">
        <v>250150.30027000001</v>
      </c>
      <c r="N974" s="344">
        <v>472642.17841000005</v>
      </c>
      <c r="O974" s="344">
        <v>734750.26783000003</v>
      </c>
      <c r="P974" s="344">
        <v>5006.7235599999995</v>
      </c>
      <c r="Q974" s="344">
        <v>305.78123999999997</v>
      </c>
      <c r="R974" s="345">
        <v>5312.5047999999997</v>
      </c>
    </row>
    <row r="975" spans="1:18" s="315" customFormat="1" x14ac:dyDescent="0.25">
      <c r="A975" s="341"/>
      <c r="B975" s="341"/>
      <c r="C975" s="341"/>
      <c r="D975" s="336" t="s">
        <v>70</v>
      </c>
      <c r="E975" s="337">
        <v>10</v>
      </c>
      <c r="F975" s="338">
        <v>119.23524999999999</v>
      </c>
      <c r="G975" s="339">
        <v>6.0314199999999998</v>
      </c>
      <c r="H975" s="339">
        <v>125.26667</v>
      </c>
      <c r="I975" s="339">
        <v>123619.24261</v>
      </c>
      <c r="J975" s="339">
        <v>24033.996329999998</v>
      </c>
      <c r="K975" s="339">
        <v>147653.23894000001</v>
      </c>
      <c r="L975" s="339">
        <v>51592.557130000001</v>
      </c>
      <c r="M975" s="339">
        <v>29081.237809999999</v>
      </c>
      <c r="N975" s="339">
        <v>80673.794939999992</v>
      </c>
      <c r="O975" s="339">
        <v>228452.30055000001</v>
      </c>
      <c r="P975" s="339">
        <v>4510.4479700000002</v>
      </c>
      <c r="Q975" s="339">
        <v>76.469909999999999</v>
      </c>
      <c r="R975" s="340">
        <v>4586.91788</v>
      </c>
    </row>
    <row r="976" spans="1:18" s="315" customFormat="1" x14ac:dyDescent="0.25">
      <c r="A976" s="341"/>
      <c r="B976" s="341"/>
      <c r="C976" s="341"/>
      <c r="D976" s="336" t="s">
        <v>71</v>
      </c>
      <c r="E976" s="337">
        <v>7</v>
      </c>
      <c r="F976" s="338">
        <v>25.879939999999998</v>
      </c>
      <c r="G976" s="339">
        <v>45.422050000000006</v>
      </c>
      <c r="H976" s="339">
        <v>71.301990000000004</v>
      </c>
      <c r="I976" s="339">
        <v>126450.25720000001</v>
      </c>
      <c r="J976" s="339">
        <v>61902.752289999997</v>
      </c>
      <c r="K976" s="339">
        <v>188353.00949</v>
      </c>
      <c r="L976" s="339">
        <v>62082.915919999999</v>
      </c>
      <c r="M976" s="339">
        <v>62495.688310000005</v>
      </c>
      <c r="N976" s="339">
        <v>124578.60423</v>
      </c>
      <c r="O976" s="339">
        <v>313002.91570999997</v>
      </c>
      <c r="P976" s="339">
        <v>4063.1628700000001</v>
      </c>
      <c r="Q976" s="339">
        <v>1688.68893</v>
      </c>
      <c r="R976" s="340">
        <v>5751.8517999999995</v>
      </c>
    </row>
    <row r="977" spans="1:18" s="315" customFormat="1" x14ac:dyDescent="0.25">
      <c r="A977" s="341"/>
      <c r="B977" s="336" t="s">
        <v>21</v>
      </c>
      <c r="C977" s="336" t="s">
        <v>21</v>
      </c>
      <c r="D977" s="336" t="s">
        <v>21</v>
      </c>
      <c r="E977" s="337">
        <v>24</v>
      </c>
      <c r="F977" s="338">
        <v>98.00424000000001</v>
      </c>
      <c r="G977" s="339">
        <v>743.54571999999996</v>
      </c>
      <c r="H977" s="339">
        <v>841.54995999999994</v>
      </c>
      <c r="I977" s="339">
        <v>17956.69426</v>
      </c>
      <c r="J977" s="339">
        <v>5687.4521100000002</v>
      </c>
      <c r="K977" s="339">
        <v>23644.146370000002</v>
      </c>
      <c r="L977" s="339">
        <v>11124.89666</v>
      </c>
      <c r="M977" s="339">
        <v>4929.6530700000003</v>
      </c>
      <c r="N977" s="339">
        <v>16054.549730000001</v>
      </c>
      <c r="O977" s="339">
        <v>40540.246060000005</v>
      </c>
      <c r="P977" s="339">
        <v>739.36918999999989</v>
      </c>
      <c r="Q977" s="339">
        <v>0</v>
      </c>
      <c r="R977" s="340">
        <v>739.36918999999989</v>
      </c>
    </row>
    <row r="978" spans="1:18" s="315" customFormat="1" x14ac:dyDescent="0.25">
      <c r="A978" s="336" t="s">
        <v>449</v>
      </c>
      <c r="B978" s="336" t="s">
        <v>3</v>
      </c>
      <c r="C978" s="336" t="s">
        <v>204</v>
      </c>
      <c r="D978" s="336" t="s">
        <v>205</v>
      </c>
      <c r="E978" s="337">
        <v>68</v>
      </c>
      <c r="F978" s="338">
        <v>0</v>
      </c>
      <c r="G978" s="339">
        <v>0</v>
      </c>
      <c r="H978" s="339">
        <v>0</v>
      </c>
      <c r="I978" s="339">
        <v>11494.886210000001</v>
      </c>
      <c r="J978" s="339">
        <v>553.57023000000004</v>
      </c>
      <c r="K978" s="339">
        <v>12048.45644</v>
      </c>
      <c r="L978" s="339">
        <v>13266.86125</v>
      </c>
      <c r="M978" s="339">
        <v>1350.6886999999999</v>
      </c>
      <c r="N978" s="339">
        <v>14617.549949999999</v>
      </c>
      <c r="O978" s="339">
        <v>26666.006390000002</v>
      </c>
      <c r="P978" s="339">
        <v>42781.273979999998</v>
      </c>
      <c r="Q978" s="339">
        <v>0</v>
      </c>
      <c r="R978" s="340">
        <v>42781.273979999998</v>
      </c>
    </row>
    <row r="979" spans="1:18" s="315" customFormat="1" x14ac:dyDescent="0.25">
      <c r="A979" s="341"/>
      <c r="B979" s="336" t="s">
        <v>5</v>
      </c>
      <c r="C979" s="336" t="s">
        <v>5</v>
      </c>
      <c r="D979" s="336" t="s">
        <v>209</v>
      </c>
      <c r="E979" s="337">
        <v>12</v>
      </c>
      <c r="F979" s="338">
        <v>0</v>
      </c>
      <c r="G979" s="339">
        <v>0</v>
      </c>
      <c r="H979" s="339">
        <v>0</v>
      </c>
      <c r="I979" s="339">
        <v>28311.711510000001</v>
      </c>
      <c r="J979" s="339">
        <v>1825.9136100000001</v>
      </c>
      <c r="K979" s="339">
        <v>30137.625120000001</v>
      </c>
      <c r="L979" s="339">
        <v>17462.90697</v>
      </c>
      <c r="M979" s="339">
        <v>4486.8475599999992</v>
      </c>
      <c r="N979" s="339">
        <v>21949.754530000002</v>
      </c>
      <c r="O979" s="339">
        <v>52087.379649999995</v>
      </c>
      <c r="P979" s="339">
        <v>85243.813399999999</v>
      </c>
      <c r="Q979" s="339">
        <v>0</v>
      </c>
      <c r="R979" s="340">
        <v>85243.813399999999</v>
      </c>
    </row>
    <row r="980" spans="1:18" s="315" customFormat="1" x14ac:dyDescent="0.25">
      <c r="A980" s="341"/>
      <c r="B980" s="341"/>
      <c r="C980" s="341"/>
      <c r="D980" s="336" t="s">
        <v>212</v>
      </c>
      <c r="E980" s="337">
        <v>56</v>
      </c>
      <c r="F980" s="338">
        <v>0</v>
      </c>
      <c r="G980" s="339">
        <v>0</v>
      </c>
      <c r="H980" s="339">
        <v>0</v>
      </c>
      <c r="I980" s="339">
        <v>32874.980710000003</v>
      </c>
      <c r="J980" s="339">
        <v>1889.76944</v>
      </c>
      <c r="K980" s="339">
        <v>34764.75015</v>
      </c>
      <c r="L980" s="339">
        <v>22753.443670000001</v>
      </c>
      <c r="M980" s="339">
        <v>4419.0307000000003</v>
      </c>
      <c r="N980" s="339">
        <v>27172.47437</v>
      </c>
      <c r="O980" s="339">
        <v>61937.224520000003</v>
      </c>
      <c r="P980" s="339">
        <v>61535.345000000001</v>
      </c>
      <c r="Q980" s="339">
        <v>0</v>
      </c>
      <c r="R980" s="340">
        <v>61535.345000000001</v>
      </c>
    </row>
    <row r="981" spans="1:18" s="315" customFormat="1" x14ac:dyDescent="0.25">
      <c r="A981" s="341"/>
      <c r="B981" s="336" t="s">
        <v>7</v>
      </c>
      <c r="C981" s="336" t="s">
        <v>7</v>
      </c>
      <c r="D981" s="336" t="s">
        <v>7</v>
      </c>
      <c r="E981" s="337">
        <v>24</v>
      </c>
      <c r="F981" s="338">
        <v>0</v>
      </c>
      <c r="G981" s="339">
        <v>0</v>
      </c>
      <c r="H981" s="339">
        <v>0</v>
      </c>
      <c r="I981" s="339">
        <v>14392.24057</v>
      </c>
      <c r="J981" s="339">
        <v>496.76596000000001</v>
      </c>
      <c r="K981" s="339">
        <v>14889.006529999999</v>
      </c>
      <c r="L981" s="339">
        <v>13621.72747</v>
      </c>
      <c r="M981" s="339">
        <v>1287.02963</v>
      </c>
      <c r="N981" s="339">
        <v>14908.757099999999</v>
      </c>
      <c r="O981" s="339">
        <v>29797.763629999998</v>
      </c>
      <c r="P981" s="339">
        <v>33413.422850000003</v>
      </c>
      <c r="Q981" s="339">
        <v>0</v>
      </c>
      <c r="R981" s="340">
        <v>33413.422850000003</v>
      </c>
    </row>
    <row r="982" spans="1:18" s="315" customFormat="1" x14ac:dyDescent="0.25">
      <c r="A982" s="341"/>
      <c r="B982" s="336" t="s">
        <v>8</v>
      </c>
      <c r="C982" s="336" t="s">
        <v>225</v>
      </c>
      <c r="D982" s="336" t="s">
        <v>92</v>
      </c>
      <c r="E982" s="337">
        <v>48</v>
      </c>
      <c r="F982" s="338">
        <v>0</v>
      </c>
      <c r="G982" s="339">
        <v>0</v>
      </c>
      <c r="H982" s="339">
        <v>0</v>
      </c>
      <c r="I982" s="339">
        <v>35956.466229999998</v>
      </c>
      <c r="J982" s="339">
        <v>3216.0468700000001</v>
      </c>
      <c r="K982" s="339">
        <v>39172.513100000004</v>
      </c>
      <c r="L982" s="339">
        <v>42777.102490000005</v>
      </c>
      <c r="M982" s="339">
        <v>5180.1003499999997</v>
      </c>
      <c r="N982" s="339">
        <v>47957.202840000005</v>
      </c>
      <c r="O982" s="339">
        <v>87129.715939999995</v>
      </c>
      <c r="P982" s="339">
        <v>51248.702219999999</v>
      </c>
      <c r="Q982" s="339">
        <v>0</v>
      </c>
      <c r="R982" s="340">
        <v>51248.702219999999</v>
      </c>
    </row>
    <row r="983" spans="1:18" s="315" customFormat="1" x14ac:dyDescent="0.25">
      <c r="A983" s="341"/>
      <c r="B983" s="341"/>
      <c r="C983" s="341"/>
      <c r="D983" s="336" t="s">
        <v>8</v>
      </c>
      <c r="E983" s="337">
        <v>43</v>
      </c>
      <c r="F983" s="338">
        <v>0</v>
      </c>
      <c r="G983" s="339">
        <v>0</v>
      </c>
      <c r="H983" s="339">
        <v>0</v>
      </c>
      <c r="I983" s="339">
        <v>28010.43</v>
      </c>
      <c r="J983" s="339">
        <v>2022.4234299999998</v>
      </c>
      <c r="K983" s="339">
        <v>30032.853429999999</v>
      </c>
      <c r="L983" s="339">
        <v>31721.488359999999</v>
      </c>
      <c r="M983" s="339">
        <v>3537.9238399999999</v>
      </c>
      <c r="N983" s="339">
        <v>35259.412200000006</v>
      </c>
      <c r="O983" s="339">
        <v>65292.265630000002</v>
      </c>
      <c r="P983" s="339">
        <v>43304.273340000007</v>
      </c>
      <c r="Q983" s="339">
        <v>0</v>
      </c>
      <c r="R983" s="340">
        <v>43304.273340000007</v>
      </c>
    </row>
    <row r="984" spans="1:18" s="315" customFormat="1" x14ac:dyDescent="0.25">
      <c r="A984" s="341"/>
      <c r="B984" s="336" t="s">
        <v>9</v>
      </c>
      <c r="C984" s="336" t="s">
        <v>9</v>
      </c>
      <c r="D984" s="336" t="s">
        <v>9</v>
      </c>
      <c r="E984" s="337">
        <v>134</v>
      </c>
      <c r="F984" s="338">
        <v>0</v>
      </c>
      <c r="G984" s="339">
        <v>0</v>
      </c>
      <c r="H984" s="339">
        <v>0</v>
      </c>
      <c r="I984" s="339">
        <v>8102.2759100000003</v>
      </c>
      <c r="J984" s="339">
        <v>591.86391000000003</v>
      </c>
      <c r="K984" s="339">
        <v>8694.1398200000003</v>
      </c>
      <c r="L984" s="339">
        <v>3832.1315</v>
      </c>
      <c r="M984" s="339">
        <v>1207.5083200000001</v>
      </c>
      <c r="N984" s="339">
        <v>5039.6398200000003</v>
      </c>
      <c r="O984" s="339">
        <v>13733.779640000001</v>
      </c>
      <c r="P984" s="339">
        <v>13199.33864</v>
      </c>
      <c r="Q984" s="339">
        <v>0</v>
      </c>
      <c r="R984" s="340">
        <v>13199.33864</v>
      </c>
    </row>
    <row r="985" spans="1:18" s="315" customFormat="1" x14ac:dyDescent="0.25">
      <c r="A985" s="341"/>
      <c r="B985" s="341"/>
      <c r="C985" s="341"/>
      <c r="D985" s="336" t="s">
        <v>321</v>
      </c>
      <c r="E985" s="337">
        <v>141</v>
      </c>
      <c r="F985" s="338">
        <v>0</v>
      </c>
      <c r="G985" s="339">
        <v>0</v>
      </c>
      <c r="H985" s="339">
        <v>0</v>
      </c>
      <c r="I985" s="339">
        <v>296.9144</v>
      </c>
      <c r="J985" s="339">
        <v>43.175440000000002</v>
      </c>
      <c r="K985" s="339">
        <v>340.08984000000004</v>
      </c>
      <c r="L985" s="339">
        <v>100.1</v>
      </c>
      <c r="M985" s="339">
        <v>33.520000000000003</v>
      </c>
      <c r="N985" s="339">
        <v>133.62</v>
      </c>
      <c r="O985" s="339">
        <v>473.70984000000004</v>
      </c>
      <c r="P985" s="339">
        <v>0</v>
      </c>
      <c r="Q985" s="339">
        <v>0</v>
      </c>
      <c r="R985" s="340">
        <v>0</v>
      </c>
    </row>
    <row r="986" spans="1:18" s="315" customFormat="1" x14ac:dyDescent="0.25">
      <c r="A986" s="341"/>
      <c r="B986" s="336" t="s">
        <v>235</v>
      </c>
      <c r="C986" s="336" t="s">
        <v>235</v>
      </c>
      <c r="D986" s="336" t="s">
        <v>235</v>
      </c>
      <c r="E986" s="337">
        <v>85</v>
      </c>
      <c r="F986" s="338">
        <v>0</v>
      </c>
      <c r="G986" s="339">
        <v>0</v>
      </c>
      <c r="H986" s="339">
        <v>0</v>
      </c>
      <c r="I986" s="339">
        <v>2389.6896900000002</v>
      </c>
      <c r="J986" s="339">
        <v>62.482990000000001</v>
      </c>
      <c r="K986" s="339">
        <v>2452.1726800000001</v>
      </c>
      <c r="L986" s="339">
        <v>1881.7138200000002</v>
      </c>
      <c r="M986" s="339">
        <v>254.52804999999998</v>
      </c>
      <c r="N986" s="339">
        <v>2136.2418700000003</v>
      </c>
      <c r="O986" s="339">
        <v>4588.4145499999995</v>
      </c>
      <c r="P986" s="339">
        <v>11247.448130000001</v>
      </c>
      <c r="Q986" s="339">
        <v>0</v>
      </c>
      <c r="R986" s="340">
        <v>11247.448130000001</v>
      </c>
    </row>
    <row r="987" spans="1:18" s="315" customFormat="1" x14ac:dyDescent="0.25">
      <c r="A987" s="341"/>
      <c r="B987" s="336" t="s">
        <v>12</v>
      </c>
      <c r="C987" s="336" t="s">
        <v>238</v>
      </c>
      <c r="D987" s="336" t="s">
        <v>239</v>
      </c>
      <c r="E987" s="337">
        <v>65</v>
      </c>
      <c r="F987" s="338">
        <v>0</v>
      </c>
      <c r="G987" s="339">
        <v>0</v>
      </c>
      <c r="H987" s="339">
        <v>0</v>
      </c>
      <c r="I987" s="339">
        <v>4648.8093899999994</v>
      </c>
      <c r="J987" s="339">
        <v>128.88926000000001</v>
      </c>
      <c r="K987" s="339">
        <v>4777.6986500000003</v>
      </c>
      <c r="L987" s="339">
        <v>2057.6774999999998</v>
      </c>
      <c r="M987" s="339">
        <v>165.89635000000001</v>
      </c>
      <c r="N987" s="339">
        <v>2223.5738500000002</v>
      </c>
      <c r="O987" s="339">
        <v>7001.2725</v>
      </c>
      <c r="P987" s="339">
        <v>13695.92892</v>
      </c>
      <c r="Q987" s="339">
        <v>0</v>
      </c>
      <c r="R987" s="340">
        <v>13695.92892</v>
      </c>
    </row>
    <row r="988" spans="1:18" s="315" customFormat="1" x14ac:dyDescent="0.25">
      <c r="A988" s="341"/>
      <c r="B988" s="341"/>
      <c r="C988" s="336" t="s">
        <v>12</v>
      </c>
      <c r="D988" s="336" t="s">
        <v>12</v>
      </c>
      <c r="E988" s="337">
        <v>26</v>
      </c>
      <c r="F988" s="338">
        <v>0</v>
      </c>
      <c r="G988" s="339">
        <v>0</v>
      </c>
      <c r="H988" s="339">
        <v>0</v>
      </c>
      <c r="I988" s="339">
        <v>8326.0167799999999</v>
      </c>
      <c r="J988" s="339">
        <v>242.85210000000001</v>
      </c>
      <c r="K988" s="339">
        <v>8568.86888</v>
      </c>
      <c r="L988" s="339">
        <v>5208.96666</v>
      </c>
      <c r="M988" s="339">
        <v>351.92920000000004</v>
      </c>
      <c r="N988" s="339">
        <v>5560.8958600000005</v>
      </c>
      <c r="O988" s="339">
        <v>14129.764740000001</v>
      </c>
      <c r="P988" s="339">
        <v>41511.235909999996</v>
      </c>
      <c r="Q988" s="339">
        <v>0</v>
      </c>
      <c r="R988" s="340">
        <v>41511.235909999996</v>
      </c>
    </row>
    <row r="989" spans="1:18" s="315" customFormat="1" x14ac:dyDescent="0.25">
      <c r="A989" s="341"/>
      <c r="B989" s="341"/>
      <c r="C989" s="341"/>
      <c r="D989" s="341"/>
      <c r="E989" s="342">
        <v>136</v>
      </c>
      <c r="F989" s="343">
        <v>0</v>
      </c>
      <c r="G989" s="344">
        <v>0</v>
      </c>
      <c r="H989" s="344">
        <v>0</v>
      </c>
      <c r="I989" s="344">
        <v>690.20425</v>
      </c>
      <c r="J989" s="344">
        <v>0.48231999999999997</v>
      </c>
      <c r="K989" s="344">
        <v>690.68656999999996</v>
      </c>
      <c r="L989" s="344">
        <v>223.56047000000001</v>
      </c>
      <c r="M989" s="344">
        <v>50.303460000000001</v>
      </c>
      <c r="N989" s="344">
        <v>273.86392999999998</v>
      </c>
      <c r="O989" s="344">
        <v>964.55050000000006</v>
      </c>
      <c r="P989" s="344">
        <v>2313.3678799999998</v>
      </c>
      <c r="Q989" s="344">
        <v>0</v>
      </c>
      <c r="R989" s="345">
        <v>2313.3678799999998</v>
      </c>
    </row>
    <row r="990" spans="1:18" s="315" customFormat="1" x14ac:dyDescent="0.25">
      <c r="A990" s="341"/>
      <c r="B990" s="336" t="s">
        <v>243</v>
      </c>
      <c r="C990" s="336" t="s">
        <v>246</v>
      </c>
      <c r="D990" s="336" t="s">
        <v>246</v>
      </c>
      <c r="E990" s="337">
        <v>125</v>
      </c>
      <c r="F990" s="338">
        <v>0</v>
      </c>
      <c r="G990" s="339">
        <v>0</v>
      </c>
      <c r="H990" s="339">
        <v>0</v>
      </c>
      <c r="I990" s="339">
        <v>11311.14986</v>
      </c>
      <c r="J990" s="339">
        <v>242.58967000000001</v>
      </c>
      <c r="K990" s="339">
        <v>11553.739529999999</v>
      </c>
      <c r="L990" s="339">
        <v>4429.2550499999998</v>
      </c>
      <c r="M990" s="339">
        <v>1111.6061999999999</v>
      </c>
      <c r="N990" s="339">
        <v>5540.8612499999999</v>
      </c>
      <c r="O990" s="339">
        <v>17094.600780000001</v>
      </c>
      <c r="P990" s="339">
        <v>28131.556670000002</v>
      </c>
      <c r="Q990" s="339">
        <v>0</v>
      </c>
      <c r="R990" s="340">
        <v>28131.556670000002</v>
      </c>
    </row>
    <row r="991" spans="1:18" s="315" customFormat="1" x14ac:dyDescent="0.25">
      <c r="A991" s="341"/>
      <c r="B991" s="336" t="s">
        <v>14</v>
      </c>
      <c r="C991" s="336" t="s">
        <v>254</v>
      </c>
      <c r="D991" s="336" t="s">
        <v>254</v>
      </c>
      <c r="E991" s="337">
        <v>84</v>
      </c>
      <c r="F991" s="338">
        <v>0</v>
      </c>
      <c r="G991" s="339">
        <v>0</v>
      </c>
      <c r="H991" s="339">
        <v>0</v>
      </c>
      <c r="I991" s="339">
        <v>373.81390999999996</v>
      </c>
      <c r="J991" s="339">
        <v>0.16988</v>
      </c>
      <c r="K991" s="339">
        <v>373.98379</v>
      </c>
      <c r="L991" s="339">
        <v>29.704439999999998</v>
      </c>
      <c r="M991" s="339">
        <v>0</v>
      </c>
      <c r="N991" s="339">
        <v>29.704439999999998</v>
      </c>
      <c r="O991" s="339">
        <v>403.68822999999998</v>
      </c>
      <c r="P991" s="339">
        <v>3473.80825</v>
      </c>
      <c r="Q991" s="339">
        <v>0</v>
      </c>
      <c r="R991" s="340">
        <v>3473.80825</v>
      </c>
    </row>
    <row r="992" spans="1:18" s="315" customFormat="1" x14ac:dyDescent="0.25">
      <c r="A992" s="341"/>
      <c r="B992" s="341"/>
      <c r="C992" s="336" t="s">
        <v>257</v>
      </c>
      <c r="D992" s="336" t="s">
        <v>257</v>
      </c>
      <c r="E992" s="337">
        <v>35</v>
      </c>
      <c r="F992" s="338">
        <v>0</v>
      </c>
      <c r="G992" s="339">
        <v>0</v>
      </c>
      <c r="H992" s="339">
        <v>0</v>
      </c>
      <c r="I992" s="339">
        <v>25020.092170000004</v>
      </c>
      <c r="J992" s="339">
        <v>1535.8040100000001</v>
      </c>
      <c r="K992" s="339">
        <v>26555.89618</v>
      </c>
      <c r="L992" s="339">
        <v>25995.69022</v>
      </c>
      <c r="M992" s="339">
        <v>3986.4624700000004</v>
      </c>
      <c r="N992" s="339">
        <v>29982.152690000003</v>
      </c>
      <c r="O992" s="339">
        <v>56538.048869999999</v>
      </c>
      <c r="P992" s="339">
        <v>119067.48694</v>
      </c>
      <c r="Q992" s="339">
        <v>0</v>
      </c>
      <c r="R992" s="340">
        <v>119067.48694</v>
      </c>
    </row>
    <row r="993" spans="1:18" s="315" customFormat="1" x14ac:dyDescent="0.25">
      <c r="A993" s="341"/>
      <c r="B993" s="341"/>
      <c r="C993" s="341"/>
      <c r="D993" s="341"/>
      <c r="E993" s="342">
        <v>47</v>
      </c>
      <c r="F993" s="343">
        <v>0</v>
      </c>
      <c r="G993" s="344">
        <v>0</v>
      </c>
      <c r="H993" s="344">
        <v>0</v>
      </c>
      <c r="I993" s="344">
        <v>9419.9439999999995</v>
      </c>
      <c r="J993" s="344">
        <v>594.93331000000001</v>
      </c>
      <c r="K993" s="344">
        <v>10014.87731</v>
      </c>
      <c r="L993" s="344">
        <v>12685.34153</v>
      </c>
      <c r="M993" s="344">
        <v>1307.4361000000001</v>
      </c>
      <c r="N993" s="344">
        <v>13992.77763</v>
      </c>
      <c r="O993" s="344">
        <v>24007.65494</v>
      </c>
      <c r="P993" s="344">
        <v>34831.254990000001</v>
      </c>
      <c r="Q993" s="344">
        <v>0</v>
      </c>
      <c r="R993" s="345">
        <v>34831.254990000001</v>
      </c>
    </row>
    <row r="994" spans="1:18" s="315" customFormat="1" x14ac:dyDescent="0.25">
      <c r="A994" s="341"/>
      <c r="B994" s="341"/>
      <c r="C994" s="336" t="s">
        <v>259</v>
      </c>
      <c r="D994" s="336" t="s">
        <v>259</v>
      </c>
      <c r="E994" s="337">
        <v>73</v>
      </c>
      <c r="F994" s="338">
        <v>0</v>
      </c>
      <c r="G994" s="339">
        <v>0</v>
      </c>
      <c r="H994" s="339">
        <v>0</v>
      </c>
      <c r="I994" s="339">
        <v>1447.66842</v>
      </c>
      <c r="J994" s="339">
        <v>103.72124000000001</v>
      </c>
      <c r="K994" s="339">
        <v>1551.3896599999998</v>
      </c>
      <c r="L994" s="339">
        <v>2003.9324199999999</v>
      </c>
      <c r="M994" s="339">
        <v>498.33684999999997</v>
      </c>
      <c r="N994" s="339">
        <v>2502.2692700000002</v>
      </c>
      <c r="O994" s="339">
        <v>4053.6589300000001</v>
      </c>
      <c r="P994" s="339">
        <v>5347.1917899999999</v>
      </c>
      <c r="Q994" s="339">
        <v>0</v>
      </c>
      <c r="R994" s="340">
        <v>5347.1917899999999</v>
      </c>
    </row>
    <row r="995" spans="1:18" s="315" customFormat="1" x14ac:dyDescent="0.25">
      <c r="A995" s="341"/>
      <c r="B995" s="336" t="s">
        <v>15</v>
      </c>
      <c r="C995" s="336" t="s">
        <v>260</v>
      </c>
      <c r="D995" s="336" t="s">
        <v>260</v>
      </c>
      <c r="E995" s="337">
        <v>33</v>
      </c>
      <c r="F995" s="338">
        <v>0</v>
      </c>
      <c r="G995" s="339">
        <v>0</v>
      </c>
      <c r="H995" s="339">
        <v>0</v>
      </c>
      <c r="I995" s="339">
        <v>18492.629710000001</v>
      </c>
      <c r="J995" s="339">
        <v>1302.36141</v>
      </c>
      <c r="K995" s="339">
        <v>19794.991120000002</v>
      </c>
      <c r="L995" s="339">
        <v>21154.887190000001</v>
      </c>
      <c r="M995" s="339">
        <v>1687.6336899999999</v>
      </c>
      <c r="N995" s="339">
        <v>22842.52088</v>
      </c>
      <c r="O995" s="339">
        <v>42637.512000000002</v>
      </c>
      <c r="P995" s="339">
        <v>101460.12889000001</v>
      </c>
      <c r="Q995" s="339">
        <v>0</v>
      </c>
      <c r="R995" s="340">
        <v>101460.12889000001</v>
      </c>
    </row>
    <row r="996" spans="1:18" s="315" customFormat="1" x14ac:dyDescent="0.25">
      <c r="A996" s="341"/>
      <c r="B996" s="341"/>
      <c r="C996" s="341"/>
      <c r="D996" s="341"/>
      <c r="E996" s="342">
        <v>138</v>
      </c>
      <c r="F996" s="343">
        <v>0</v>
      </c>
      <c r="G996" s="344">
        <v>0</v>
      </c>
      <c r="H996" s="344">
        <v>0</v>
      </c>
      <c r="I996" s="344">
        <v>22.827840000000002</v>
      </c>
      <c r="J996" s="344">
        <v>5.7834099999999999</v>
      </c>
      <c r="K996" s="344">
        <v>28.611249999999998</v>
      </c>
      <c r="L996" s="344">
        <v>0</v>
      </c>
      <c r="M996" s="344">
        <v>0</v>
      </c>
      <c r="N996" s="344">
        <v>0</v>
      </c>
      <c r="O996" s="344">
        <v>28.611249999999998</v>
      </c>
      <c r="P996" s="344">
        <v>0</v>
      </c>
      <c r="Q996" s="344">
        <v>0</v>
      </c>
      <c r="R996" s="345">
        <v>0</v>
      </c>
    </row>
    <row r="997" spans="1:18" s="315" customFormat="1" x14ac:dyDescent="0.25">
      <c r="A997" s="341"/>
      <c r="B997" s="336" t="s">
        <v>16</v>
      </c>
      <c r="C997" s="336" t="s">
        <v>263</v>
      </c>
      <c r="D997" s="336" t="s">
        <v>266</v>
      </c>
      <c r="E997" s="337">
        <v>74</v>
      </c>
      <c r="F997" s="338">
        <v>0</v>
      </c>
      <c r="G997" s="339">
        <v>0</v>
      </c>
      <c r="H997" s="339">
        <v>0</v>
      </c>
      <c r="I997" s="339">
        <v>5746.2446500000005</v>
      </c>
      <c r="J997" s="339">
        <v>253.08492000000001</v>
      </c>
      <c r="K997" s="339">
        <v>5999.3295699999999</v>
      </c>
      <c r="L997" s="339">
        <v>3561.8327000000004</v>
      </c>
      <c r="M997" s="339">
        <v>225.56198000000001</v>
      </c>
      <c r="N997" s="339">
        <v>3787.3946800000003</v>
      </c>
      <c r="O997" s="339">
        <v>9786.7242499999993</v>
      </c>
      <c r="P997" s="339">
        <v>20502.934850000001</v>
      </c>
      <c r="Q997" s="339">
        <v>0</v>
      </c>
      <c r="R997" s="340">
        <v>20502.934850000001</v>
      </c>
    </row>
    <row r="998" spans="1:18" s="315" customFormat="1" x14ac:dyDescent="0.25">
      <c r="A998" s="341"/>
      <c r="B998" s="341"/>
      <c r="C998" s="336" t="s">
        <v>268</v>
      </c>
      <c r="D998" s="336" t="s">
        <v>268</v>
      </c>
      <c r="E998" s="337">
        <v>119</v>
      </c>
      <c r="F998" s="338">
        <v>0</v>
      </c>
      <c r="G998" s="339">
        <v>0</v>
      </c>
      <c r="H998" s="339">
        <v>0</v>
      </c>
      <c r="I998" s="339">
        <v>1263.83411</v>
      </c>
      <c r="J998" s="339">
        <v>0.87463999999999997</v>
      </c>
      <c r="K998" s="339">
        <v>1264.70875</v>
      </c>
      <c r="L998" s="339">
        <v>296.97212999999999</v>
      </c>
      <c r="M998" s="339">
        <v>0.62012</v>
      </c>
      <c r="N998" s="339">
        <v>297.59224999999998</v>
      </c>
      <c r="O998" s="339">
        <v>1562.3009999999999</v>
      </c>
      <c r="P998" s="339">
        <v>3756.10763</v>
      </c>
      <c r="Q998" s="339">
        <v>0</v>
      </c>
      <c r="R998" s="340">
        <v>3756.10763</v>
      </c>
    </row>
    <row r="999" spans="1:18" s="315" customFormat="1" x14ac:dyDescent="0.25">
      <c r="A999" s="341"/>
      <c r="B999" s="341"/>
      <c r="C999" s="336" t="s">
        <v>270</v>
      </c>
      <c r="D999" s="336" t="s">
        <v>271</v>
      </c>
      <c r="E999" s="337">
        <v>83</v>
      </c>
      <c r="F999" s="338">
        <v>0</v>
      </c>
      <c r="G999" s="339">
        <v>0</v>
      </c>
      <c r="H999" s="339">
        <v>0</v>
      </c>
      <c r="I999" s="339">
        <v>4329.2879199999998</v>
      </c>
      <c r="J999" s="339">
        <v>191.31647000000001</v>
      </c>
      <c r="K999" s="339">
        <v>4520.6043899999995</v>
      </c>
      <c r="L999" s="339">
        <v>3461.9011499999997</v>
      </c>
      <c r="M999" s="339">
        <v>197.81027</v>
      </c>
      <c r="N999" s="339">
        <v>3659.7114200000001</v>
      </c>
      <c r="O999" s="339">
        <v>8180.3158099999991</v>
      </c>
      <c r="P999" s="339">
        <v>10490.82819</v>
      </c>
      <c r="Q999" s="339">
        <v>0</v>
      </c>
      <c r="R999" s="340">
        <v>10490.82819</v>
      </c>
    </row>
    <row r="1000" spans="1:18" s="315" customFormat="1" x14ac:dyDescent="0.25">
      <c r="A1000" s="341"/>
      <c r="B1000" s="341"/>
      <c r="C1000" s="336" t="s">
        <v>16</v>
      </c>
      <c r="D1000" s="336" t="s">
        <v>272</v>
      </c>
      <c r="E1000" s="337">
        <v>132</v>
      </c>
      <c r="F1000" s="338">
        <v>0</v>
      </c>
      <c r="G1000" s="339">
        <v>0</v>
      </c>
      <c r="H1000" s="339">
        <v>0</v>
      </c>
      <c r="I1000" s="339">
        <v>24581.3027</v>
      </c>
      <c r="J1000" s="339">
        <v>1459.32404</v>
      </c>
      <c r="K1000" s="339">
        <v>26040.62674</v>
      </c>
      <c r="L1000" s="339">
        <v>23838.847890000001</v>
      </c>
      <c r="M1000" s="339">
        <v>5363.7310599999992</v>
      </c>
      <c r="N1000" s="339">
        <v>29202.578949999999</v>
      </c>
      <c r="O1000" s="339">
        <v>55243.205689999995</v>
      </c>
      <c r="P1000" s="339">
        <v>26770.854460000002</v>
      </c>
      <c r="Q1000" s="339">
        <v>0</v>
      </c>
      <c r="R1000" s="340">
        <v>26770.854460000002</v>
      </c>
    </row>
    <row r="1001" spans="1:18" s="315" customFormat="1" x14ac:dyDescent="0.25">
      <c r="A1001" s="341"/>
      <c r="B1001" s="341"/>
      <c r="C1001" s="341"/>
      <c r="D1001" s="336" t="s">
        <v>75</v>
      </c>
      <c r="E1001" s="337">
        <v>133</v>
      </c>
      <c r="F1001" s="338">
        <v>0</v>
      </c>
      <c r="G1001" s="339">
        <v>0</v>
      </c>
      <c r="H1001" s="339">
        <v>0</v>
      </c>
      <c r="I1001" s="339">
        <v>36739.680059999999</v>
      </c>
      <c r="J1001" s="339">
        <v>1899.6386699999998</v>
      </c>
      <c r="K1001" s="339">
        <v>38639.318729999999</v>
      </c>
      <c r="L1001" s="339">
        <v>32005.982809999998</v>
      </c>
      <c r="M1001" s="339">
        <v>3894.03647</v>
      </c>
      <c r="N1001" s="339">
        <v>35900.01928</v>
      </c>
      <c r="O1001" s="339">
        <v>74539.338010000007</v>
      </c>
      <c r="P1001" s="339">
        <v>41253.746270000003</v>
      </c>
      <c r="Q1001" s="339">
        <v>0</v>
      </c>
      <c r="R1001" s="340">
        <v>41253.746270000003</v>
      </c>
    </row>
    <row r="1002" spans="1:18" s="315" customFormat="1" x14ac:dyDescent="0.25">
      <c r="A1002" s="341"/>
      <c r="B1002" s="341"/>
      <c r="C1002" s="341"/>
      <c r="D1002" s="336" t="s">
        <v>273</v>
      </c>
      <c r="E1002" s="337">
        <v>82</v>
      </c>
      <c r="F1002" s="338">
        <v>0</v>
      </c>
      <c r="G1002" s="339">
        <v>0</v>
      </c>
      <c r="H1002" s="339">
        <v>0</v>
      </c>
      <c r="I1002" s="339">
        <v>22861.865260000002</v>
      </c>
      <c r="J1002" s="339">
        <v>2354.98866</v>
      </c>
      <c r="K1002" s="339">
        <v>25216.853920000001</v>
      </c>
      <c r="L1002" s="339">
        <v>30003.75765</v>
      </c>
      <c r="M1002" s="339">
        <v>5553.0974699999997</v>
      </c>
      <c r="N1002" s="339">
        <v>35556.85512</v>
      </c>
      <c r="O1002" s="339">
        <v>60773.709040000002</v>
      </c>
      <c r="P1002" s="339">
        <v>17059.587339999998</v>
      </c>
      <c r="Q1002" s="339">
        <v>0</v>
      </c>
      <c r="R1002" s="340">
        <v>17059.587339999998</v>
      </c>
    </row>
    <row r="1003" spans="1:18" s="315" customFormat="1" x14ac:dyDescent="0.25">
      <c r="A1003" s="341"/>
      <c r="B1003" s="341"/>
      <c r="C1003" s="341"/>
      <c r="D1003" s="336" t="s">
        <v>80</v>
      </c>
      <c r="E1003" s="337">
        <v>118</v>
      </c>
      <c r="F1003" s="338">
        <v>0</v>
      </c>
      <c r="G1003" s="339">
        <v>0</v>
      </c>
      <c r="H1003" s="339">
        <v>0</v>
      </c>
      <c r="I1003" s="339">
        <v>9169.22876</v>
      </c>
      <c r="J1003" s="339">
        <v>935.6561999999999</v>
      </c>
      <c r="K1003" s="339">
        <v>10104.884960000001</v>
      </c>
      <c r="L1003" s="339">
        <v>10004.477580000001</v>
      </c>
      <c r="M1003" s="339">
        <v>4026.31158</v>
      </c>
      <c r="N1003" s="339">
        <v>14030.78916</v>
      </c>
      <c r="O1003" s="339">
        <v>24135.67412</v>
      </c>
      <c r="P1003" s="339">
        <v>6684.4224299999996</v>
      </c>
      <c r="Q1003" s="339">
        <v>0</v>
      </c>
      <c r="R1003" s="340">
        <v>6684.4224299999996</v>
      </c>
    </row>
    <row r="1004" spans="1:18" s="315" customFormat="1" x14ac:dyDescent="0.25">
      <c r="A1004" s="341"/>
      <c r="B1004" s="341"/>
      <c r="C1004" s="341"/>
      <c r="D1004" s="336" t="s">
        <v>16</v>
      </c>
      <c r="E1004" s="337">
        <v>44</v>
      </c>
      <c r="F1004" s="338">
        <v>0</v>
      </c>
      <c r="G1004" s="339">
        <v>0</v>
      </c>
      <c r="H1004" s="339">
        <v>0</v>
      </c>
      <c r="I1004" s="339">
        <v>26757.05256</v>
      </c>
      <c r="J1004" s="339">
        <v>1458.9549500000001</v>
      </c>
      <c r="K1004" s="339">
        <v>28216.007510000003</v>
      </c>
      <c r="L1004" s="339">
        <v>26488.226989999999</v>
      </c>
      <c r="M1004" s="339">
        <v>3475.8076299999998</v>
      </c>
      <c r="N1004" s="339">
        <v>29964.034620000002</v>
      </c>
      <c r="O1004" s="339">
        <v>58180.042130000002</v>
      </c>
      <c r="P1004" s="339">
        <v>74712.814760000008</v>
      </c>
      <c r="Q1004" s="339">
        <v>0</v>
      </c>
      <c r="R1004" s="340">
        <v>74712.814760000008</v>
      </c>
    </row>
    <row r="1005" spans="1:18" s="315" customFormat="1" x14ac:dyDescent="0.25">
      <c r="A1005" s="341"/>
      <c r="B1005" s="341"/>
      <c r="C1005" s="341"/>
      <c r="D1005" s="341"/>
      <c r="E1005" s="342">
        <v>116</v>
      </c>
      <c r="F1005" s="343">
        <v>0</v>
      </c>
      <c r="G1005" s="344">
        <v>0</v>
      </c>
      <c r="H1005" s="344">
        <v>0</v>
      </c>
      <c r="I1005" s="344">
        <v>23921.615040000001</v>
      </c>
      <c r="J1005" s="344">
        <v>2030.26658</v>
      </c>
      <c r="K1005" s="344">
        <v>25951.88162</v>
      </c>
      <c r="L1005" s="344">
        <v>24591.74914</v>
      </c>
      <c r="M1005" s="344">
        <v>2265.9617200000002</v>
      </c>
      <c r="N1005" s="344">
        <v>26857.710859999999</v>
      </c>
      <c r="O1005" s="344">
        <v>52809.592479999999</v>
      </c>
      <c r="P1005" s="344">
        <v>34299.697899999999</v>
      </c>
      <c r="Q1005" s="344">
        <v>0</v>
      </c>
      <c r="R1005" s="345">
        <v>34299.697899999999</v>
      </c>
    </row>
    <row r="1006" spans="1:18" s="315" customFormat="1" x14ac:dyDescent="0.25">
      <c r="A1006" s="341"/>
      <c r="B1006" s="341"/>
      <c r="C1006" s="341"/>
      <c r="D1006" s="336" t="s">
        <v>62</v>
      </c>
      <c r="E1006" s="337">
        <v>17</v>
      </c>
      <c r="F1006" s="338">
        <v>0</v>
      </c>
      <c r="G1006" s="339">
        <v>0</v>
      </c>
      <c r="H1006" s="339">
        <v>0</v>
      </c>
      <c r="I1006" s="339">
        <v>34767.731670000001</v>
      </c>
      <c r="J1006" s="339">
        <v>2754.9630499999998</v>
      </c>
      <c r="K1006" s="339">
        <v>37522.69472</v>
      </c>
      <c r="L1006" s="339">
        <v>39468.326710000001</v>
      </c>
      <c r="M1006" s="339">
        <v>7090.37237</v>
      </c>
      <c r="N1006" s="339">
        <v>46558.699079999999</v>
      </c>
      <c r="O1006" s="339">
        <v>84081.393799999991</v>
      </c>
      <c r="P1006" s="339">
        <v>35879.124689999997</v>
      </c>
      <c r="Q1006" s="339">
        <v>0</v>
      </c>
      <c r="R1006" s="340">
        <v>35879.124689999997</v>
      </c>
    </row>
    <row r="1007" spans="1:18" s="315" customFormat="1" x14ac:dyDescent="0.25">
      <c r="A1007" s="341"/>
      <c r="B1007" s="341"/>
      <c r="C1007" s="341"/>
      <c r="D1007" s="341"/>
      <c r="E1007" s="342">
        <v>126</v>
      </c>
      <c r="F1007" s="343">
        <v>0</v>
      </c>
      <c r="G1007" s="344">
        <v>0</v>
      </c>
      <c r="H1007" s="344">
        <v>0</v>
      </c>
      <c r="I1007" s="344">
        <v>13325.015449999999</v>
      </c>
      <c r="J1007" s="344">
        <v>1166.25962</v>
      </c>
      <c r="K1007" s="344">
        <v>14491.27507</v>
      </c>
      <c r="L1007" s="344">
        <v>16766.13881</v>
      </c>
      <c r="M1007" s="344">
        <v>3241.4536499999999</v>
      </c>
      <c r="N1007" s="344">
        <v>20007.59246</v>
      </c>
      <c r="O1007" s="344">
        <v>34498.867530000003</v>
      </c>
      <c r="P1007" s="344">
        <v>7042.7926399999997</v>
      </c>
      <c r="Q1007" s="344">
        <v>0</v>
      </c>
      <c r="R1007" s="345">
        <v>7042.7926399999997</v>
      </c>
    </row>
    <row r="1008" spans="1:18" s="315" customFormat="1" x14ac:dyDescent="0.25">
      <c r="A1008" s="341"/>
      <c r="B1008" s="341"/>
      <c r="C1008" s="341"/>
      <c r="D1008" s="336" t="s">
        <v>84</v>
      </c>
      <c r="E1008" s="337">
        <v>49</v>
      </c>
      <c r="F1008" s="338">
        <v>0</v>
      </c>
      <c r="G1008" s="339">
        <v>0</v>
      </c>
      <c r="H1008" s="339">
        <v>0</v>
      </c>
      <c r="I1008" s="339">
        <v>10279.971</v>
      </c>
      <c r="J1008" s="339">
        <v>504.20864</v>
      </c>
      <c r="K1008" s="339">
        <v>10784.17964</v>
      </c>
      <c r="L1008" s="339">
        <v>9234.2354800000012</v>
      </c>
      <c r="M1008" s="339">
        <v>953.80083999999999</v>
      </c>
      <c r="N1008" s="339">
        <v>10188.036320000001</v>
      </c>
      <c r="O1008" s="339">
        <v>20972.215960000001</v>
      </c>
      <c r="P1008" s="339">
        <v>20979.731390000001</v>
      </c>
      <c r="Q1008" s="339">
        <v>0</v>
      </c>
      <c r="R1008" s="340">
        <v>20979.731390000001</v>
      </c>
    </row>
    <row r="1009" spans="1:18" s="315" customFormat="1" x14ac:dyDescent="0.25">
      <c r="A1009" s="341"/>
      <c r="B1009" s="341"/>
      <c r="C1009" s="341"/>
      <c r="D1009" s="336" t="s">
        <v>69</v>
      </c>
      <c r="E1009" s="337">
        <v>1</v>
      </c>
      <c r="F1009" s="338">
        <v>0</v>
      </c>
      <c r="G1009" s="339">
        <v>0</v>
      </c>
      <c r="H1009" s="339">
        <v>0</v>
      </c>
      <c r="I1009" s="339">
        <v>306669.75780999998</v>
      </c>
      <c r="J1009" s="339">
        <v>21917.52217</v>
      </c>
      <c r="K1009" s="339">
        <v>328587.27997999999</v>
      </c>
      <c r="L1009" s="339">
        <v>520553.85119999998</v>
      </c>
      <c r="M1009" s="339">
        <v>438098.18927999999</v>
      </c>
      <c r="N1009" s="339">
        <v>958652.04047999997</v>
      </c>
      <c r="O1009" s="339">
        <v>1287239.3204600001</v>
      </c>
      <c r="P1009" s="339">
        <v>1743603.59182</v>
      </c>
      <c r="Q1009" s="339">
        <v>0</v>
      </c>
      <c r="R1009" s="340">
        <v>1743603.59182</v>
      </c>
    </row>
    <row r="1010" spans="1:18" s="315" customFormat="1" x14ac:dyDescent="0.25">
      <c r="A1010" s="341"/>
      <c r="B1010" s="341"/>
      <c r="C1010" s="341"/>
      <c r="D1010" s="336" t="s">
        <v>65</v>
      </c>
      <c r="E1010" s="337">
        <v>2</v>
      </c>
      <c r="F1010" s="338">
        <v>0</v>
      </c>
      <c r="G1010" s="339">
        <v>0</v>
      </c>
      <c r="H1010" s="339">
        <v>0</v>
      </c>
      <c r="I1010" s="339">
        <v>77963.534520000001</v>
      </c>
      <c r="J1010" s="339">
        <v>4858.3778700000003</v>
      </c>
      <c r="K1010" s="339">
        <v>82821.912389999998</v>
      </c>
      <c r="L1010" s="339">
        <v>65407.07213</v>
      </c>
      <c r="M1010" s="339">
        <v>10587.052470000001</v>
      </c>
      <c r="N1010" s="339">
        <v>75994.124599999996</v>
      </c>
      <c r="O1010" s="339">
        <v>158816.03699000002</v>
      </c>
      <c r="P1010" s="339">
        <v>89493.717239999998</v>
      </c>
      <c r="Q1010" s="339">
        <v>0</v>
      </c>
      <c r="R1010" s="340">
        <v>89493.717239999998</v>
      </c>
    </row>
    <row r="1011" spans="1:18" s="315" customFormat="1" x14ac:dyDescent="0.25">
      <c r="A1011" s="341"/>
      <c r="B1011" s="341"/>
      <c r="C1011" s="341"/>
      <c r="D1011" s="336" t="s">
        <v>66</v>
      </c>
      <c r="E1011" s="337">
        <v>117</v>
      </c>
      <c r="F1011" s="338">
        <v>0</v>
      </c>
      <c r="G1011" s="339">
        <v>0</v>
      </c>
      <c r="H1011" s="339">
        <v>0</v>
      </c>
      <c r="I1011" s="339">
        <v>17216.605589999999</v>
      </c>
      <c r="J1011" s="339">
        <v>862.23401999999999</v>
      </c>
      <c r="K1011" s="339">
        <v>18078.839609999999</v>
      </c>
      <c r="L1011" s="339">
        <v>20055.576000000001</v>
      </c>
      <c r="M1011" s="339">
        <v>1626.0183300000001</v>
      </c>
      <c r="N1011" s="339">
        <v>21681.59433</v>
      </c>
      <c r="O1011" s="339">
        <v>39760.433939999995</v>
      </c>
      <c r="P1011" s="339">
        <v>30499.99193</v>
      </c>
      <c r="Q1011" s="339">
        <v>0</v>
      </c>
      <c r="R1011" s="340">
        <v>30499.99193</v>
      </c>
    </row>
    <row r="1012" spans="1:18" s="315" customFormat="1" x14ac:dyDescent="0.25">
      <c r="A1012" s="341"/>
      <c r="B1012" s="341"/>
      <c r="C1012" s="341"/>
      <c r="D1012" s="336" t="s">
        <v>86</v>
      </c>
      <c r="E1012" s="337">
        <v>22</v>
      </c>
      <c r="F1012" s="338">
        <v>0</v>
      </c>
      <c r="G1012" s="339">
        <v>0</v>
      </c>
      <c r="H1012" s="339">
        <v>0</v>
      </c>
      <c r="I1012" s="339">
        <v>35972.280380000004</v>
      </c>
      <c r="J1012" s="339">
        <v>2030.94586</v>
      </c>
      <c r="K1012" s="339">
        <v>38003.226240000004</v>
      </c>
      <c r="L1012" s="339">
        <v>40480.887310000006</v>
      </c>
      <c r="M1012" s="339">
        <v>5869.0954699999993</v>
      </c>
      <c r="N1012" s="339">
        <v>46349.982779999998</v>
      </c>
      <c r="O1012" s="339">
        <v>84353.209019999995</v>
      </c>
      <c r="P1012" s="339">
        <v>62592.164819999998</v>
      </c>
      <c r="Q1012" s="339">
        <v>0</v>
      </c>
      <c r="R1012" s="340">
        <v>62592.164819999998</v>
      </c>
    </row>
    <row r="1013" spans="1:18" s="315" customFormat="1" x14ac:dyDescent="0.25">
      <c r="A1013" s="341"/>
      <c r="B1013" s="341"/>
      <c r="C1013" s="341"/>
      <c r="D1013" s="341"/>
      <c r="E1013" s="342">
        <v>120</v>
      </c>
      <c r="F1013" s="343">
        <v>0</v>
      </c>
      <c r="G1013" s="344">
        <v>0</v>
      </c>
      <c r="H1013" s="344">
        <v>0</v>
      </c>
      <c r="I1013" s="344">
        <v>31385.583629999997</v>
      </c>
      <c r="J1013" s="344">
        <v>2070.0871999999999</v>
      </c>
      <c r="K1013" s="344">
        <v>33455.670829999995</v>
      </c>
      <c r="L1013" s="344">
        <v>43615.82847</v>
      </c>
      <c r="M1013" s="344">
        <v>3971.5245800000002</v>
      </c>
      <c r="N1013" s="344">
        <v>47587.353049999998</v>
      </c>
      <c r="O1013" s="344">
        <v>81043.023879999993</v>
      </c>
      <c r="P1013" s="344">
        <v>54644.996020000006</v>
      </c>
      <c r="Q1013" s="344">
        <v>0</v>
      </c>
      <c r="R1013" s="345">
        <v>54644.996020000006</v>
      </c>
    </row>
    <row r="1014" spans="1:18" s="315" customFormat="1" x14ac:dyDescent="0.25">
      <c r="A1014" s="341"/>
      <c r="B1014" s="341"/>
      <c r="C1014" s="341"/>
      <c r="D1014" s="336" t="s">
        <v>70</v>
      </c>
      <c r="E1014" s="337">
        <v>31</v>
      </c>
      <c r="F1014" s="338">
        <v>0</v>
      </c>
      <c r="G1014" s="339">
        <v>0</v>
      </c>
      <c r="H1014" s="339">
        <v>0</v>
      </c>
      <c r="I1014" s="339">
        <v>39507.111859999997</v>
      </c>
      <c r="J1014" s="339">
        <v>4237.3500199999999</v>
      </c>
      <c r="K1014" s="339">
        <v>43744.461880000003</v>
      </c>
      <c r="L1014" s="339">
        <v>60387.658020000003</v>
      </c>
      <c r="M1014" s="339">
        <v>8985.9808400000002</v>
      </c>
      <c r="N1014" s="339">
        <v>69373.638860000006</v>
      </c>
      <c r="O1014" s="339">
        <v>113118.10073999999</v>
      </c>
      <c r="P1014" s="339">
        <v>39235.826500000003</v>
      </c>
      <c r="Q1014" s="339">
        <v>0</v>
      </c>
      <c r="R1014" s="340">
        <v>39235.826500000003</v>
      </c>
    </row>
    <row r="1015" spans="1:18" s="315" customFormat="1" x14ac:dyDescent="0.25">
      <c r="A1015" s="341"/>
      <c r="B1015" s="341"/>
      <c r="C1015" s="341"/>
      <c r="D1015" s="341"/>
      <c r="E1015" s="342">
        <v>129</v>
      </c>
      <c r="F1015" s="343">
        <v>0</v>
      </c>
      <c r="G1015" s="344">
        <v>0</v>
      </c>
      <c r="H1015" s="344">
        <v>0</v>
      </c>
      <c r="I1015" s="344">
        <v>55847.532700000003</v>
      </c>
      <c r="J1015" s="344">
        <v>5473.6589299999996</v>
      </c>
      <c r="K1015" s="344">
        <v>61321.191630000001</v>
      </c>
      <c r="L1015" s="344">
        <v>80320.458969999992</v>
      </c>
      <c r="M1015" s="344">
        <v>12192.755090000001</v>
      </c>
      <c r="N1015" s="344">
        <v>92513.214059999998</v>
      </c>
      <c r="O1015" s="344">
        <v>153834.40568999999</v>
      </c>
      <c r="P1015" s="344">
        <v>96392.010490000001</v>
      </c>
      <c r="Q1015" s="344">
        <v>0</v>
      </c>
      <c r="R1015" s="345">
        <v>96392.010490000001</v>
      </c>
    </row>
    <row r="1016" spans="1:18" s="315" customFormat="1" x14ac:dyDescent="0.25">
      <c r="A1016" s="341"/>
      <c r="B1016" s="341"/>
      <c r="C1016" s="341"/>
      <c r="D1016" s="336" t="s">
        <v>85</v>
      </c>
      <c r="E1016" s="337">
        <v>67</v>
      </c>
      <c r="F1016" s="338">
        <v>0</v>
      </c>
      <c r="G1016" s="339">
        <v>0</v>
      </c>
      <c r="H1016" s="339">
        <v>0</v>
      </c>
      <c r="I1016" s="339">
        <v>36628.18849</v>
      </c>
      <c r="J1016" s="339">
        <v>3094.6992700000001</v>
      </c>
      <c r="K1016" s="339">
        <v>39722.887759999998</v>
      </c>
      <c r="L1016" s="339">
        <v>37168.45536</v>
      </c>
      <c r="M1016" s="339">
        <v>3597.9943599999997</v>
      </c>
      <c r="N1016" s="339">
        <v>40766.449719999997</v>
      </c>
      <c r="O1016" s="339">
        <v>80489.337480000002</v>
      </c>
      <c r="P1016" s="339">
        <v>55096.107229999994</v>
      </c>
      <c r="Q1016" s="339">
        <v>0</v>
      </c>
      <c r="R1016" s="340">
        <v>55096.107229999994</v>
      </c>
    </row>
    <row r="1017" spans="1:18" s="315" customFormat="1" x14ac:dyDescent="0.25">
      <c r="A1017" s="341"/>
      <c r="B1017" s="341"/>
      <c r="C1017" s="341"/>
      <c r="D1017" s="336" t="s">
        <v>71</v>
      </c>
      <c r="E1017" s="337">
        <v>4</v>
      </c>
      <c r="F1017" s="338">
        <v>0</v>
      </c>
      <c r="G1017" s="339">
        <v>0</v>
      </c>
      <c r="H1017" s="339">
        <v>0</v>
      </c>
      <c r="I1017" s="339">
        <v>67575.411370000002</v>
      </c>
      <c r="J1017" s="339">
        <v>4822.8399300000001</v>
      </c>
      <c r="K1017" s="339">
        <v>72398.251300000004</v>
      </c>
      <c r="L1017" s="339">
        <v>90545.596480000007</v>
      </c>
      <c r="M1017" s="339">
        <v>13954.660380000001</v>
      </c>
      <c r="N1017" s="339">
        <v>104500.25685999999</v>
      </c>
      <c r="O1017" s="339">
        <v>176898.50816</v>
      </c>
      <c r="P1017" s="339">
        <v>109888.3172</v>
      </c>
      <c r="Q1017" s="339">
        <v>0</v>
      </c>
      <c r="R1017" s="340">
        <v>109888.3172</v>
      </c>
    </row>
    <row r="1018" spans="1:18" s="315" customFormat="1" x14ac:dyDescent="0.25">
      <c r="A1018" s="341"/>
      <c r="B1018" s="341"/>
      <c r="C1018" s="341"/>
      <c r="D1018" s="336" t="s">
        <v>278</v>
      </c>
      <c r="E1018" s="337">
        <v>46</v>
      </c>
      <c r="F1018" s="338">
        <v>0</v>
      </c>
      <c r="G1018" s="339">
        <v>0</v>
      </c>
      <c r="H1018" s="339">
        <v>0</v>
      </c>
      <c r="I1018" s="339">
        <v>9275.5703200000007</v>
      </c>
      <c r="J1018" s="339">
        <v>746.27968999999996</v>
      </c>
      <c r="K1018" s="339">
        <v>10021.85001</v>
      </c>
      <c r="L1018" s="339">
        <v>11185.06421</v>
      </c>
      <c r="M1018" s="339">
        <v>631.39278000000002</v>
      </c>
      <c r="N1018" s="339">
        <v>11816.456990000001</v>
      </c>
      <c r="O1018" s="339">
        <v>21838.307000000001</v>
      </c>
      <c r="P1018" s="339">
        <v>23451.908179999999</v>
      </c>
      <c r="Q1018" s="339">
        <v>0</v>
      </c>
      <c r="R1018" s="340">
        <v>23451.908179999999</v>
      </c>
    </row>
    <row r="1019" spans="1:18" s="315" customFormat="1" x14ac:dyDescent="0.25">
      <c r="A1019" s="341"/>
      <c r="B1019" s="341"/>
      <c r="C1019" s="341"/>
      <c r="D1019" s="336" t="s">
        <v>79</v>
      </c>
      <c r="E1019" s="337">
        <v>14</v>
      </c>
      <c r="F1019" s="338">
        <v>0</v>
      </c>
      <c r="G1019" s="339">
        <v>0</v>
      </c>
      <c r="H1019" s="339">
        <v>0</v>
      </c>
      <c r="I1019" s="339">
        <v>22207.125459999999</v>
      </c>
      <c r="J1019" s="339">
        <v>1194.48543</v>
      </c>
      <c r="K1019" s="339">
        <v>23401.61089</v>
      </c>
      <c r="L1019" s="339">
        <v>20379.62715</v>
      </c>
      <c r="M1019" s="339">
        <v>1602.4839999999999</v>
      </c>
      <c r="N1019" s="339">
        <v>21982.111149999997</v>
      </c>
      <c r="O1019" s="339">
        <v>45383.722040000001</v>
      </c>
      <c r="P1019" s="339">
        <v>73619.092940000002</v>
      </c>
      <c r="Q1019" s="339">
        <v>0</v>
      </c>
      <c r="R1019" s="340">
        <v>73619.092940000002</v>
      </c>
    </row>
    <row r="1020" spans="1:18" s="315" customFormat="1" x14ac:dyDescent="0.25">
      <c r="A1020" s="341"/>
      <c r="B1020" s="341"/>
      <c r="C1020" s="341"/>
      <c r="D1020" s="341"/>
      <c r="E1020" s="342">
        <v>23</v>
      </c>
      <c r="F1020" s="343">
        <v>0</v>
      </c>
      <c r="G1020" s="344">
        <v>0</v>
      </c>
      <c r="H1020" s="344">
        <v>0</v>
      </c>
      <c r="I1020" s="344">
        <v>63894.546729999995</v>
      </c>
      <c r="J1020" s="344">
        <v>5106.3553099999999</v>
      </c>
      <c r="K1020" s="344">
        <v>69000.902040000001</v>
      </c>
      <c r="L1020" s="344">
        <v>67568.746050000002</v>
      </c>
      <c r="M1020" s="344">
        <v>10087.48403</v>
      </c>
      <c r="N1020" s="344">
        <v>77656.230079999994</v>
      </c>
      <c r="O1020" s="344">
        <v>146657.13211999999</v>
      </c>
      <c r="P1020" s="344">
        <v>68446.268150000004</v>
      </c>
      <c r="Q1020" s="344">
        <v>0</v>
      </c>
      <c r="R1020" s="345">
        <v>68446.268150000004</v>
      </c>
    </row>
    <row r="1021" spans="1:18" s="315" customFormat="1" x14ac:dyDescent="0.25">
      <c r="A1021" s="341"/>
      <c r="B1021" s="341"/>
      <c r="C1021" s="341"/>
      <c r="D1021" s="341"/>
      <c r="E1021" s="342">
        <v>71</v>
      </c>
      <c r="F1021" s="343">
        <v>0</v>
      </c>
      <c r="G1021" s="344">
        <v>0</v>
      </c>
      <c r="H1021" s="344">
        <v>0</v>
      </c>
      <c r="I1021" s="344">
        <v>38909.786759999995</v>
      </c>
      <c r="J1021" s="344">
        <v>4444.7313199999999</v>
      </c>
      <c r="K1021" s="344">
        <v>43354.518080000002</v>
      </c>
      <c r="L1021" s="344">
        <v>54014.767979999997</v>
      </c>
      <c r="M1021" s="344">
        <v>7669.7821299999996</v>
      </c>
      <c r="N1021" s="344">
        <v>61684.550109999996</v>
      </c>
      <c r="O1021" s="344">
        <v>105039.06818999999</v>
      </c>
      <c r="P1021" s="344">
        <v>54387.388159999995</v>
      </c>
      <c r="Q1021" s="344">
        <v>0</v>
      </c>
      <c r="R1021" s="345">
        <v>54387.388159999995</v>
      </c>
    </row>
    <row r="1022" spans="1:18" s="315" customFormat="1" x14ac:dyDescent="0.25">
      <c r="A1022" s="341"/>
      <c r="B1022" s="341"/>
      <c r="C1022" s="341"/>
      <c r="D1022" s="336" t="s">
        <v>56</v>
      </c>
      <c r="E1022" s="337">
        <v>32</v>
      </c>
      <c r="F1022" s="338">
        <v>0</v>
      </c>
      <c r="G1022" s="339">
        <v>0</v>
      </c>
      <c r="H1022" s="339">
        <v>0</v>
      </c>
      <c r="I1022" s="339">
        <v>19121.570749999999</v>
      </c>
      <c r="J1022" s="339">
        <v>1094.2004999999999</v>
      </c>
      <c r="K1022" s="339">
        <v>20215.771250000002</v>
      </c>
      <c r="L1022" s="339">
        <v>23278.733539999997</v>
      </c>
      <c r="M1022" s="339">
        <v>1874.80843</v>
      </c>
      <c r="N1022" s="339">
        <v>25153.541969999998</v>
      </c>
      <c r="O1022" s="339">
        <v>45369.313219999996</v>
      </c>
      <c r="P1022" s="339">
        <v>20866.093000000001</v>
      </c>
      <c r="Q1022" s="339">
        <v>0</v>
      </c>
      <c r="R1022" s="340">
        <v>20866.093000000001</v>
      </c>
    </row>
    <row r="1023" spans="1:18" s="315" customFormat="1" x14ac:dyDescent="0.25">
      <c r="A1023" s="341"/>
      <c r="B1023" s="341"/>
      <c r="C1023" s="341"/>
      <c r="D1023" s="336" t="s">
        <v>78</v>
      </c>
      <c r="E1023" s="337">
        <v>45</v>
      </c>
      <c r="F1023" s="338">
        <v>0</v>
      </c>
      <c r="G1023" s="339">
        <v>0</v>
      </c>
      <c r="H1023" s="339">
        <v>0</v>
      </c>
      <c r="I1023" s="339">
        <v>8719.2931599999993</v>
      </c>
      <c r="J1023" s="339">
        <v>462.24190999999996</v>
      </c>
      <c r="K1023" s="339">
        <v>9181.5350699999999</v>
      </c>
      <c r="L1023" s="339">
        <v>8436.1681800000006</v>
      </c>
      <c r="M1023" s="339">
        <v>820.39781000000005</v>
      </c>
      <c r="N1023" s="339">
        <v>9256.565990000001</v>
      </c>
      <c r="O1023" s="339">
        <v>18438.101059999997</v>
      </c>
      <c r="P1023" s="339">
        <v>14509.179900000001</v>
      </c>
      <c r="Q1023" s="339">
        <v>0</v>
      </c>
      <c r="R1023" s="340">
        <v>14509.179900000001</v>
      </c>
    </row>
    <row r="1024" spans="1:18" s="315" customFormat="1" x14ac:dyDescent="0.25">
      <c r="A1024" s="341"/>
      <c r="B1024" s="341"/>
      <c r="C1024" s="341"/>
      <c r="D1024" s="336" t="s">
        <v>72</v>
      </c>
      <c r="E1024" s="337">
        <v>55</v>
      </c>
      <c r="F1024" s="338">
        <v>0</v>
      </c>
      <c r="G1024" s="339">
        <v>0</v>
      </c>
      <c r="H1024" s="339">
        <v>0</v>
      </c>
      <c r="I1024" s="339">
        <v>64890.371500000001</v>
      </c>
      <c r="J1024" s="339">
        <v>5367.3519500000002</v>
      </c>
      <c r="K1024" s="339">
        <v>70257.723450000005</v>
      </c>
      <c r="L1024" s="339">
        <v>62042.955759999997</v>
      </c>
      <c r="M1024" s="339">
        <v>11303.871529999999</v>
      </c>
      <c r="N1024" s="339">
        <v>73346.827290000001</v>
      </c>
      <c r="O1024" s="339">
        <v>143604.55074000001</v>
      </c>
      <c r="P1024" s="339">
        <v>57439.076509999999</v>
      </c>
      <c r="Q1024" s="339">
        <v>0</v>
      </c>
      <c r="R1024" s="340">
        <v>57439.076509999999</v>
      </c>
    </row>
    <row r="1025" spans="1:18" s="315" customFormat="1" x14ac:dyDescent="0.25">
      <c r="A1025" s="341"/>
      <c r="B1025" s="341"/>
      <c r="C1025" s="341"/>
      <c r="D1025" s="336" t="s">
        <v>89</v>
      </c>
      <c r="E1025" s="337">
        <v>135</v>
      </c>
      <c r="F1025" s="338">
        <v>0</v>
      </c>
      <c r="G1025" s="339">
        <v>0</v>
      </c>
      <c r="H1025" s="339">
        <v>0</v>
      </c>
      <c r="I1025" s="339">
        <v>2112.6227000000003</v>
      </c>
      <c r="J1025" s="339">
        <v>19.777270000000001</v>
      </c>
      <c r="K1025" s="339">
        <v>2132.3999700000004</v>
      </c>
      <c r="L1025" s="339">
        <v>105.23384</v>
      </c>
      <c r="M1025" s="339">
        <v>20.134060000000002</v>
      </c>
      <c r="N1025" s="339">
        <v>125.36789999999999</v>
      </c>
      <c r="O1025" s="339">
        <v>2257.7678700000001</v>
      </c>
      <c r="P1025" s="339">
        <v>1145.3744199999999</v>
      </c>
      <c r="Q1025" s="339">
        <v>0</v>
      </c>
      <c r="R1025" s="340">
        <v>1145.3744199999999</v>
      </c>
    </row>
    <row r="1026" spans="1:18" s="315" customFormat="1" x14ac:dyDescent="0.25">
      <c r="A1026" s="341"/>
      <c r="B1026" s="336" t="s">
        <v>17</v>
      </c>
      <c r="C1026" s="336" t="s">
        <v>284</v>
      </c>
      <c r="D1026" s="336" t="s">
        <v>285</v>
      </c>
      <c r="E1026" s="337">
        <v>81</v>
      </c>
      <c r="F1026" s="338">
        <v>0</v>
      </c>
      <c r="G1026" s="339">
        <v>0</v>
      </c>
      <c r="H1026" s="339">
        <v>0</v>
      </c>
      <c r="I1026" s="339">
        <v>5055.5545199999997</v>
      </c>
      <c r="J1026" s="339">
        <v>182.83449999999999</v>
      </c>
      <c r="K1026" s="339">
        <v>5238.3890199999996</v>
      </c>
      <c r="L1026" s="339">
        <v>1535.7536100000002</v>
      </c>
      <c r="M1026" s="339">
        <v>219.64999</v>
      </c>
      <c r="N1026" s="339">
        <v>1755.4036000000001</v>
      </c>
      <c r="O1026" s="339">
        <v>6993.7926200000002</v>
      </c>
      <c r="P1026" s="339">
        <v>12487.69126</v>
      </c>
      <c r="Q1026" s="339">
        <v>0</v>
      </c>
      <c r="R1026" s="340">
        <v>12487.69126</v>
      </c>
    </row>
    <row r="1027" spans="1:18" s="315" customFormat="1" x14ac:dyDescent="0.25">
      <c r="A1027" s="341"/>
      <c r="B1027" s="336" t="s">
        <v>21</v>
      </c>
      <c r="C1027" s="336" t="s">
        <v>21</v>
      </c>
      <c r="D1027" s="336" t="s">
        <v>297</v>
      </c>
      <c r="E1027" s="337">
        <v>57</v>
      </c>
      <c r="F1027" s="338">
        <v>0</v>
      </c>
      <c r="G1027" s="339">
        <v>0</v>
      </c>
      <c r="H1027" s="339">
        <v>0</v>
      </c>
      <c r="I1027" s="339">
        <v>10044.961029999999</v>
      </c>
      <c r="J1027" s="339">
        <v>490.88233000000002</v>
      </c>
      <c r="K1027" s="339">
        <v>10535.843359999999</v>
      </c>
      <c r="L1027" s="339">
        <v>6355.6378099999993</v>
      </c>
      <c r="M1027" s="339">
        <v>769.95152000000007</v>
      </c>
      <c r="N1027" s="339">
        <v>7125.5893299999998</v>
      </c>
      <c r="O1027" s="339">
        <v>17661.432690000001</v>
      </c>
      <c r="P1027" s="339">
        <v>40072.223700000002</v>
      </c>
      <c r="Q1027" s="339">
        <v>0</v>
      </c>
      <c r="R1027" s="340">
        <v>40072.223700000002</v>
      </c>
    </row>
    <row r="1028" spans="1:18" s="315" customFormat="1" x14ac:dyDescent="0.25">
      <c r="A1028" s="341"/>
      <c r="B1028" s="341"/>
      <c r="C1028" s="341"/>
      <c r="D1028" s="336" t="s">
        <v>450</v>
      </c>
      <c r="E1028" s="337">
        <v>124</v>
      </c>
      <c r="F1028" s="338">
        <v>0</v>
      </c>
      <c r="G1028" s="339">
        <v>0</v>
      </c>
      <c r="H1028" s="339">
        <v>0</v>
      </c>
      <c r="I1028" s="339">
        <v>1733.1293799999999</v>
      </c>
      <c r="J1028" s="339">
        <v>25.395889999999998</v>
      </c>
      <c r="K1028" s="339">
        <v>1758.5252700000001</v>
      </c>
      <c r="L1028" s="339">
        <v>638.81660999999997</v>
      </c>
      <c r="M1028" s="339">
        <v>2.67537</v>
      </c>
      <c r="N1028" s="339">
        <v>641.49198000000001</v>
      </c>
      <c r="O1028" s="339">
        <v>2400.0172499999999</v>
      </c>
      <c r="P1028" s="339">
        <v>5634.6656199999998</v>
      </c>
      <c r="Q1028" s="339">
        <v>0</v>
      </c>
      <c r="R1028" s="340">
        <v>5634.6656199999998</v>
      </c>
    </row>
    <row r="1029" spans="1:18" s="315" customFormat="1" x14ac:dyDescent="0.25">
      <c r="A1029" s="341"/>
      <c r="B1029" s="341"/>
      <c r="C1029" s="336" t="s">
        <v>300</v>
      </c>
      <c r="D1029" s="336" t="s">
        <v>300</v>
      </c>
      <c r="E1029" s="337">
        <v>78</v>
      </c>
      <c r="F1029" s="338">
        <v>0</v>
      </c>
      <c r="G1029" s="339">
        <v>0</v>
      </c>
      <c r="H1029" s="339">
        <v>0</v>
      </c>
      <c r="I1029" s="339">
        <v>4855.7803899999999</v>
      </c>
      <c r="J1029" s="339">
        <v>288.72757000000001</v>
      </c>
      <c r="K1029" s="339">
        <v>5144.5079599999999</v>
      </c>
      <c r="L1029" s="339">
        <v>1786.6073600000002</v>
      </c>
      <c r="M1029" s="339">
        <v>160.57853</v>
      </c>
      <c r="N1029" s="339">
        <v>1947.18589</v>
      </c>
      <c r="O1029" s="339">
        <v>7091.6938499999997</v>
      </c>
      <c r="P1029" s="339">
        <v>16141.830960000001</v>
      </c>
      <c r="Q1029" s="339">
        <v>0</v>
      </c>
      <c r="R1029" s="340">
        <v>16141.830960000001</v>
      </c>
    </row>
    <row r="1030" spans="1:18" s="315" customFormat="1" x14ac:dyDescent="0.25">
      <c r="A1030" s="341"/>
      <c r="B1030" s="336" t="s">
        <v>24</v>
      </c>
      <c r="C1030" s="336" t="s">
        <v>24</v>
      </c>
      <c r="D1030" s="336" t="s">
        <v>24</v>
      </c>
      <c r="E1030" s="337">
        <v>115</v>
      </c>
      <c r="F1030" s="338">
        <v>0</v>
      </c>
      <c r="G1030" s="339">
        <v>0</v>
      </c>
      <c r="H1030" s="339">
        <v>0</v>
      </c>
      <c r="I1030" s="339">
        <v>4305.9802800000007</v>
      </c>
      <c r="J1030" s="339">
        <v>721.94534999999996</v>
      </c>
      <c r="K1030" s="339">
        <v>5027.9256299999997</v>
      </c>
      <c r="L1030" s="339">
        <v>2034.30007</v>
      </c>
      <c r="M1030" s="339">
        <v>786.87884999999994</v>
      </c>
      <c r="N1030" s="339">
        <v>2821.1789199999998</v>
      </c>
      <c r="O1030" s="339">
        <v>7849.10455</v>
      </c>
      <c r="P1030" s="339">
        <v>5730.5649100000001</v>
      </c>
      <c r="Q1030" s="339">
        <v>0</v>
      </c>
      <c r="R1030" s="340">
        <v>5730.5649100000001</v>
      </c>
    </row>
    <row r="1031" spans="1:18" s="315" customFormat="1" x14ac:dyDescent="0.25">
      <c r="A1031" s="341"/>
      <c r="B1031" s="336" t="s">
        <v>26</v>
      </c>
      <c r="C1031" s="336" t="s">
        <v>314</v>
      </c>
      <c r="D1031" s="336" t="s">
        <v>316</v>
      </c>
      <c r="E1031" s="337">
        <v>77</v>
      </c>
      <c r="F1031" s="338">
        <v>0</v>
      </c>
      <c r="G1031" s="339">
        <v>0</v>
      </c>
      <c r="H1031" s="339">
        <v>0</v>
      </c>
      <c r="I1031" s="339">
        <v>4859.2728200000001</v>
      </c>
      <c r="J1031" s="339">
        <v>198.68899999999999</v>
      </c>
      <c r="K1031" s="339">
        <v>5057.9618200000004</v>
      </c>
      <c r="L1031" s="339">
        <v>3901.3707200000003</v>
      </c>
      <c r="M1031" s="339">
        <v>111.46039999999999</v>
      </c>
      <c r="N1031" s="339">
        <v>4012.8311200000003</v>
      </c>
      <c r="O1031" s="339">
        <v>9070.7929399999994</v>
      </c>
      <c r="P1031" s="339">
        <v>12337.31568</v>
      </c>
      <c r="Q1031" s="339">
        <v>0</v>
      </c>
      <c r="R1031" s="340">
        <v>12337.31568</v>
      </c>
    </row>
    <row r="1032" spans="1:18" s="315" customFormat="1" x14ac:dyDescent="0.25">
      <c r="A1032" s="336" t="s">
        <v>451</v>
      </c>
      <c r="B1032" s="336" t="s">
        <v>16</v>
      </c>
      <c r="C1032" s="336" t="s">
        <v>16</v>
      </c>
      <c r="D1032" s="336" t="s">
        <v>65</v>
      </c>
      <c r="E1032" s="337">
        <v>1</v>
      </c>
      <c r="F1032" s="338">
        <v>1456063.8910399999</v>
      </c>
      <c r="G1032" s="339">
        <v>2133147.2086400003</v>
      </c>
      <c r="H1032" s="339">
        <v>3589211.09968</v>
      </c>
      <c r="I1032" s="339">
        <v>4106.4514399999998</v>
      </c>
      <c r="J1032" s="339">
        <v>1767.12526</v>
      </c>
      <c r="K1032" s="339">
        <v>5873.5767000000005</v>
      </c>
      <c r="L1032" s="339">
        <v>1115403.25921</v>
      </c>
      <c r="M1032" s="339">
        <v>1686436.9279400001</v>
      </c>
      <c r="N1032" s="339">
        <v>2801840.1871500001</v>
      </c>
      <c r="O1032" s="339">
        <v>6396924.8635299997</v>
      </c>
      <c r="P1032" s="339">
        <v>2686483.26596</v>
      </c>
      <c r="Q1032" s="339">
        <v>3197069.1775000002</v>
      </c>
      <c r="R1032" s="340">
        <v>5883552.4434599997</v>
      </c>
    </row>
    <row r="1033" spans="1:18" s="315" customFormat="1" x14ac:dyDescent="0.25">
      <c r="A1033" s="336" t="s">
        <v>452</v>
      </c>
      <c r="B1033" s="336" t="s">
        <v>3</v>
      </c>
      <c r="C1033" s="336" t="s">
        <v>204</v>
      </c>
      <c r="D1033" s="336" t="s">
        <v>205</v>
      </c>
      <c r="E1033" s="337">
        <v>126</v>
      </c>
      <c r="F1033" s="338">
        <v>0</v>
      </c>
      <c r="G1033" s="339">
        <v>0</v>
      </c>
      <c r="H1033" s="339">
        <v>0</v>
      </c>
      <c r="I1033" s="339">
        <v>6842.6329900000001</v>
      </c>
      <c r="J1033" s="339">
        <v>3.3649999999999999E-2</v>
      </c>
      <c r="K1033" s="339">
        <v>6842.6666399999995</v>
      </c>
      <c r="L1033" s="339">
        <v>6133.3960800000004</v>
      </c>
      <c r="M1033" s="339">
        <v>0</v>
      </c>
      <c r="N1033" s="339">
        <v>6133.3960800000004</v>
      </c>
      <c r="O1033" s="339">
        <v>12976.06272</v>
      </c>
      <c r="P1033" s="339">
        <v>14374.11133</v>
      </c>
      <c r="Q1033" s="339">
        <v>0</v>
      </c>
      <c r="R1033" s="340">
        <v>14374.11133</v>
      </c>
    </row>
    <row r="1034" spans="1:18" s="315" customFormat="1" x14ac:dyDescent="0.25">
      <c r="A1034" s="341"/>
      <c r="B1034" s="336" t="s">
        <v>5</v>
      </c>
      <c r="C1034" s="336" t="s">
        <v>5</v>
      </c>
      <c r="D1034" s="336" t="s">
        <v>209</v>
      </c>
      <c r="E1034" s="337">
        <v>85</v>
      </c>
      <c r="F1034" s="338">
        <v>0</v>
      </c>
      <c r="G1034" s="339">
        <v>0</v>
      </c>
      <c r="H1034" s="339">
        <v>0</v>
      </c>
      <c r="I1034" s="339">
        <v>17023.879149999997</v>
      </c>
      <c r="J1034" s="339">
        <v>1.3455899999999998</v>
      </c>
      <c r="K1034" s="339">
        <v>17025.224739999998</v>
      </c>
      <c r="L1034" s="339">
        <v>7363.1566900000007</v>
      </c>
      <c r="M1034" s="339">
        <v>0</v>
      </c>
      <c r="N1034" s="339">
        <v>7363.1566900000007</v>
      </c>
      <c r="O1034" s="339">
        <v>24388.381430000001</v>
      </c>
      <c r="P1034" s="339">
        <v>11918.55486</v>
      </c>
      <c r="Q1034" s="339">
        <v>0</v>
      </c>
      <c r="R1034" s="340">
        <v>11918.55486</v>
      </c>
    </row>
    <row r="1035" spans="1:18" s="315" customFormat="1" x14ac:dyDescent="0.25">
      <c r="A1035" s="341"/>
      <c r="B1035" s="341"/>
      <c r="C1035" s="341"/>
      <c r="D1035" s="336" t="s">
        <v>212</v>
      </c>
      <c r="E1035" s="337">
        <v>64</v>
      </c>
      <c r="F1035" s="338">
        <v>0</v>
      </c>
      <c r="G1035" s="339">
        <v>0</v>
      </c>
      <c r="H1035" s="339">
        <v>0</v>
      </c>
      <c r="I1035" s="339">
        <v>16722.406019999999</v>
      </c>
      <c r="J1035" s="339">
        <v>34.216709999999999</v>
      </c>
      <c r="K1035" s="339">
        <v>16756.622729999999</v>
      </c>
      <c r="L1035" s="339">
        <v>9317.1259000000009</v>
      </c>
      <c r="M1035" s="339">
        <v>0</v>
      </c>
      <c r="N1035" s="339">
        <v>9317.1259000000009</v>
      </c>
      <c r="O1035" s="339">
        <v>26073.748629999998</v>
      </c>
      <c r="P1035" s="339">
        <v>19856.457170000001</v>
      </c>
      <c r="Q1035" s="339">
        <v>0</v>
      </c>
      <c r="R1035" s="340">
        <v>19856.457170000001</v>
      </c>
    </row>
    <row r="1036" spans="1:18" s="315" customFormat="1" x14ac:dyDescent="0.25">
      <c r="A1036" s="341"/>
      <c r="B1036" s="336" t="s">
        <v>7</v>
      </c>
      <c r="C1036" s="336" t="s">
        <v>7</v>
      </c>
      <c r="D1036" s="336" t="s">
        <v>7</v>
      </c>
      <c r="E1036" s="337">
        <v>73</v>
      </c>
      <c r="F1036" s="338">
        <v>0</v>
      </c>
      <c r="G1036" s="339">
        <v>0</v>
      </c>
      <c r="H1036" s="339">
        <v>0</v>
      </c>
      <c r="I1036" s="339">
        <v>13780.14842</v>
      </c>
      <c r="J1036" s="339">
        <v>0.21067</v>
      </c>
      <c r="K1036" s="339">
        <v>13780.35909</v>
      </c>
      <c r="L1036" s="339">
        <v>4092.1057599999999</v>
      </c>
      <c r="M1036" s="339">
        <v>4.3006200000000003</v>
      </c>
      <c r="N1036" s="339">
        <v>4096.4063799999994</v>
      </c>
      <c r="O1036" s="339">
        <v>17876.765469999998</v>
      </c>
      <c r="P1036" s="339">
        <v>10224.363589999999</v>
      </c>
      <c r="Q1036" s="339">
        <v>0</v>
      </c>
      <c r="R1036" s="340">
        <v>10224.363589999999</v>
      </c>
    </row>
    <row r="1037" spans="1:18" s="315" customFormat="1" x14ac:dyDescent="0.25">
      <c r="A1037" s="341"/>
      <c r="B1037" s="336" t="s">
        <v>8</v>
      </c>
      <c r="C1037" s="336" t="s">
        <v>225</v>
      </c>
      <c r="D1037" s="336" t="s">
        <v>92</v>
      </c>
      <c r="E1037" s="337">
        <v>58</v>
      </c>
      <c r="F1037" s="338">
        <v>0</v>
      </c>
      <c r="G1037" s="339">
        <v>0</v>
      </c>
      <c r="H1037" s="339">
        <v>0</v>
      </c>
      <c r="I1037" s="339">
        <v>15460.87177</v>
      </c>
      <c r="J1037" s="339">
        <v>12.794649999999999</v>
      </c>
      <c r="K1037" s="339">
        <v>15473.66642</v>
      </c>
      <c r="L1037" s="339">
        <v>14753.608679999999</v>
      </c>
      <c r="M1037" s="339">
        <v>50.945099999999996</v>
      </c>
      <c r="N1037" s="339">
        <v>14804.55378</v>
      </c>
      <c r="O1037" s="339">
        <v>30278.2202</v>
      </c>
      <c r="P1037" s="339">
        <v>19424.069869999999</v>
      </c>
      <c r="Q1037" s="339">
        <v>0</v>
      </c>
      <c r="R1037" s="340">
        <v>19424.069869999999</v>
      </c>
    </row>
    <row r="1038" spans="1:18" s="315" customFormat="1" x14ac:dyDescent="0.25">
      <c r="A1038" s="341"/>
      <c r="B1038" s="336" t="s">
        <v>12</v>
      </c>
      <c r="C1038" s="336" t="s">
        <v>12</v>
      </c>
      <c r="D1038" s="336" t="s">
        <v>12</v>
      </c>
      <c r="E1038" s="337">
        <v>71</v>
      </c>
      <c r="F1038" s="338">
        <v>0</v>
      </c>
      <c r="G1038" s="339">
        <v>0</v>
      </c>
      <c r="H1038" s="339">
        <v>0</v>
      </c>
      <c r="I1038" s="339">
        <v>4917.6984400000001</v>
      </c>
      <c r="J1038" s="339">
        <v>13.77411</v>
      </c>
      <c r="K1038" s="339">
        <v>4931.4725499999995</v>
      </c>
      <c r="L1038" s="339">
        <v>1961.31834</v>
      </c>
      <c r="M1038" s="339">
        <v>0</v>
      </c>
      <c r="N1038" s="339">
        <v>1961.31834</v>
      </c>
      <c r="O1038" s="339">
        <v>6892.7908899999993</v>
      </c>
      <c r="P1038" s="339">
        <v>11069.340320000001</v>
      </c>
      <c r="Q1038" s="339">
        <v>0</v>
      </c>
      <c r="R1038" s="340">
        <v>11069.340320000001</v>
      </c>
    </row>
    <row r="1039" spans="1:18" s="315" customFormat="1" x14ac:dyDescent="0.25">
      <c r="A1039" s="341"/>
      <c r="B1039" s="336" t="s">
        <v>243</v>
      </c>
      <c r="C1039" s="336" t="s">
        <v>246</v>
      </c>
      <c r="D1039" s="336" t="s">
        <v>246</v>
      </c>
      <c r="E1039" s="337">
        <v>66</v>
      </c>
      <c r="F1039" s="338">
        <v>0</v>
      </c>
      <c r="G1039" s="339">
        <v>0</v>
      </c>
      <c r="H1039" s="339">
        <v>0</v>
      </c>
      <c r="I1039" s="339">
        <v>7895.6629499999999</v>
      </c>
      <c r="J1039" s="339">
        <v>4.3638699999999995</v>
      </c>
      <c r="K1039" s="339">
        <v>7900.02682</v>
      </c>
      <c r="L1039" s="339">
        <v>2196.9098899999999</v>
      </c>
      <c r="M1039" s="339">
        <v>0</v>
      </c>
      <c r="N1039" s="339">
        <v>2196.9098899999999</v>
      </c>
      <c r="O1039" s="339">
        <v>10096.936710000002</v>
      </c>
      <c r="P1039" s="339">
        <v>8923.2861499999999</v>
      </c>
      <c r="Q1039" s="339">
        <v>0</v>
      </c>
      <c r="R1039" s="340">
        <v>8923.2861499999999</v>
      </c>
    </row>
    <row r="1040" spans="1:18" s="315" customFormat="1" x14ac:dyDescent="0.25">
      <c r="A1040" s="341"/>
      <c r="B1040" s="336" t="s">
        <v>14</v>
      </c>
      <c r="C1040" s="336" t="s">
        <v>257</v>
      </c>
      <c r="D1040" s="336" t="s">
        <v>257</v>
      </c>
      <c r="E1040" s="337">
        <v>53</v>
      </c>
      <c r="F1040" s="338">
        <v>0</v>
      </c>
      <c r="G1040" s="339">
        <v>0</v>
      </c>
      <c r="H1040" s="339">
        <v>0</v>
      </c>
      <c r="I1040" s="339">
        <v>24223.070030000003</v>
      </c>
      <c r="J1040" s="339">
        <v>6.8242700000000003</v>
      </c>
      <c r="K1040" s="339">
        <v>24229.8943</v>
      </c>
      <c r="L1040" s="339">
        <v>15500.92546</v>
      </c>
      <c r="M1040" s="339">
        <v>13.407999999999999</v>
      </c>
      <c r="N1040" s="339">
        <v>15514.333460000002</v>
      </c>
      <c r="O1040" s="339">
        <v>39744.227759999994</v>
      </c>
      <c r="P1040" s="339">
        <v>34544.502340000006</v>
      </c>
      <c r="Q1040" s="339">
        <v>0</v>
      </c>
      <c r="R1040" s="340">
        <v>34544.502340000006</v>
      </c>
    </row>
    <row r="1041" spans="1:18" s="315" customFormat="1" x14ac:dyDescent="0.25">
      <c r="A1041" s="341"/>
      <c r="B1041" s="336" t="s">
        <v>15</v>
      </c>
      <c r="C1041" s="336" t="s">
        <v>260</v>
      </c>
      <c r="D1041" s="336" t="s">
        <v>260</v>
      </c>
      <c r="E1041" s="337">
        <v>59</v>
      </c>
      <c r="F1041" s="338">
        <v>0</v>
      </c>
      <c r="G1041" s="339">
        <v>0</v>
      </c>
      <c r="H1041" s="339">
        <v>0</v>
      </c>
      <c r="I1041" s="339">
        <v>9055.7466100000001</v>
      </c>
      <c r="J1041" s="339">
        <v>1.0472999999999999</v>
      </c>
      <c r="K1041" s="339">
        <v>9056.7939100000003</v>
      </c>
      <c r="L1041" s="339">
        <v>6361.0545599999996</v>
      </c>
      <c r="M1041" s="339">
        <v>0</v>
      </c>
      <c r="N1041" s="339">
        <v>6361.0545599999996</v>
      </c>
      <c r="O1041" s="339">
        <v>15417.848470000001</v>
      </c>
      <c r="P1041" s="339">
        <v>25006.011999999999</v>
      </c>
      <c r="Q1041" s="339">
        <v>0</v>
      </c>
      <c r="R1041" s="340">
        <v>25006.011999999999</v>
      </c>
    </row>
    <row r="1042" spans="1:18" s="315" customFormat="1" x14ac:dyDescent="0.25">
      <c r="A1042" s="341"/>
      <c r="B1042" s="341"/>
      <c r="C1042" s="341"/>
      <c r="D1042" s="341"/>
      <c r="E1042" s="342">
        <v>94</v>
      </c>
      <c r="F1042" s="343">
        <v>0</v>
      </c>
      <c r="G1042" s="344">
        <v>0</v>
      </c>
      <c r="H1042" s="344">
        <v>0</v>
      </c>
      <c r="I1042" s="344">
        <v>2631.9259700000002</v>
      </c>
      <c r="J1042" s="344">
        <v>1.5448</v>
      </c>
      <c r="K1042" s="344">
        <v>2633.4707699999999</v>
      </c>
      <c r="L1042" s="344">
        <v>1271.6550500000001</v>
      </c>
      <c r="M1042" s="344">
        <v>0</v>
      </c>
      <c r="N1042" s="344">
        <v>1271.6550500000001</v>
      </c>
      <c r="O1042" s="344">
        <v>3905.1258199999997</v>
      </c>
      <c r="P1042" s="344">
        <v>8076.68667</v>
      </c>
      <c r="Q1042" s="344">
        <v>0</v>
      </c>
      <c r="R1042" s="345">
        <v>8076.68667</v>
      </c>
    </row>
    <row r="1043" spans="1:18" s="315" customFormat="1" x14ac:dyDescent="0.25">
      <c r="A1043" s="341"/>
      <c r="B1043" s="336" t="s">
        <v>16</v>
      </c>
      <c r="C1043" s="336" t="s">
        <v>16</v>
      </c>
      <c r="D1043" s="336" t="s">
        <v>272</v>
      </c>
      <c r="E1043" s="337">
        <v>91</v>
      </c>
      <c r="F1043" s="338">
        <v>0</v>
      </c>
      <c r="G1043" s="339">
        <v>0</v>
      </c>
      <c r="H1043" s="339">
        <v>0</v>
      </c>
      <c r="I1043" s="339">
        <v>18071.627469999999</v>
      </c>
      <c r="J1043" s="339">
        <v>31.378209999999999</v>
      </c>
      <c r="K1043" s="339">
        <v>18103.005679999998</v>
      </c>
      <c r="L1043" s="339">
        <v>11311.2117</v>
      </c>
      <c r="M1043" s="339">
        <v>0</v>
      </c>
      <c r="N1043" s="339">
        <v>11311.2117</v>
      </c>
      <c r="O1043" s="339">
        <v>29414.217379999998</v>
      </c>
      <c r="P1043" s="339">
        <v>12919.48337</v>
      </c>
      <c r="Q1043" s="339">
        <v>0</v>
      </c>
      <c r="R1043" s="340">
        <v>12919.48337</v>
      </c>
    </row>
    <row r="1044" spans="1:18" s="315" customFormat="1" x14ac:dyDescent="0.25">
      <c r="A1044" s="341"/>
      <c r="B1044" s="341"/>
      <c r="C1044" s="341"/>
      <c r="D1044" s="336" t="s">
        <v>75</v>
      </c>
      <c r="E1044" s="337">
        <v>93</v>
      </c>
      <c r="F1044" s="338">
        <v>0</v>
      </c>
      <c r="G1044" s="339">
        <v>0</v>
      </c>
      <c r="H1044" s="339">
        <v>0</v>
      </c>
      <c r="I1044" s="339">
        <v>18041.990379999999</v>
      </c>
      <c r="J1044" s="339">
        <v>12.850860000000001</v>
      </c>
      <c r="K1044" s="339">
        <v>18054.841239999998</v>
      </c>
      <c r="L1044" s="339">
        <v>9712.7962399999997</v>
      </c>
      <c r="M1044" s="339">
        <v>7.1085500000000001</v>
      </c>
      <c r="N1044" s="339">
        <v>9719.9047899999987</v>
      </c>
      <c r="O1044" s="339">
        <v>27774.746030000002</v>
      </c>
      <c r="P1044" s="339">
        <v>15348.587029999999</v>
      </c>
      <c r="Q1044" s="339">
        <v>0</v>
      </c>
      <c r="R1044" s="340">
        <v>15348.587029999999</v>
      </c>
    </row>
    <row r="1045" spans="1:18" s="315" customFormat="1" x14ac:dyDescent="0.25">
      <c r="A1045" s="341"/>
      <c r="B1045" s="341"/>
      <c r="C1045" s="341"/>
      <c r="D1045" s="336" t="s">
        <v>273</v>
      </c>
      <c r="E1045" s="337">
        <v>75</v>
      </c>
      <c r="F1045" s="338">
        <v>0</v>
      </c>
      <c r="G1045" s="339">
        <v>0</v>
      </c>
      <c r="H1045" s="339">
        <v>0</v>
      </c>
      <c r="I1045" s="339">
        <v>31837.188670000003</v>
      </c>
      <c r="J1045" s="339">
        <v>31.945700000000002</v>
      </c>
      <c r="K1045" s="339">
        <v>31869.13437</v>
      </c>
      <c r="L1045" s="339">
        <v>27347.762300000002</v>
      </c>
      <c r="M1045" s="339">
        <v>7.8399999999999997E-3</v>
      </c>
      <c r="N1045" s="339">
        <v>27347.770140000001</v>
      </c>
      <c r="O1045" s="339">
        <v>59216.90451</v>
      </c>
      <c r="P1045" s="339">
        <v>11793.483980000001</v>
      </c>
      <c r="Q1045" s="339">
        <v>0</v>
      </c>
      <c r="R1045" s="340">
        <v>11793.483980000001</v>
      </c>
    </row>
    <row r="1046" spans="1:18" s="315" customFormat="1" x14ac:dyDescent="0.25">
      <c r="A1046" s="341"/>
      <c r="B1046" s="341"/>
      <c r="C1046" s="341"/>
      <c r="D1046" s="336" t="s">
        <v>62</v>
      </c>
      <c r="E1046" s="337">
        <v>34</v>
      </c>
      <c r="F1046" s="338">
        <v>0</v>
      </c>
      <c r="G1046" s="339">
        <v>0</v>
      </c>
      <c r="H1046" s="339">
        <v>0</v>
      </c>
      <c r="I1046" s="339">
        <v>24912.907520000001</v>
      </c>
      <c r="J1046" s="339">
        <v>68.572800000000001</v>
      </c>
      <c r="K1046" s="339">
        <v>24981.480319999999</v>
      </c>
      <c r="L1046" s="339">
        <v>21959.390600000002</v>
      </c>
      <c r="M1046" s="339">
        <v>27.166080000000001</v>
      </c>
      <c r="N1046" s="339">
        <v>21986.556680000002</v>
      </c>
      <c r="O1046" s="339">
        <v>46968.036999999997</v>
      </c>
      <c r="P1046" s="339">
        <v>18811.406030000002</v>
      </c>
      <c r="Q1046" s="339">
        <v>0</v>
      </c>
      <c r="R1046" s="340">
        <v>18811.406030000002</v>
      </c>
    </row>
    <row r="1047" spans="1:18" s="315" customFormat="1" x14ac:dyDescent="0.25">
      <c r="A1047" s="341"/>
      <c r="B1047" s="341"/>
      <c r="C1047" s="341"/>
      <c r="D1047" s="336" t="s">
        <v>69</v>
      </c>
      <c r="E1047" s="337">
        <v>43</v>
      </c>
      <c r="F1047" s="338">
        <v>0</v>
      </c>
      <c r="G1047" s="339">
        <v>0</v>
      </c>
      <c r="H1047" s="339">
        <v>0</v>
      </c>
      <c r="I1047" s="339">
        <v>33228.572260000001</v>
      </c>
      <c r="J1047" s="339">
        <v>20.767580000000002</v>
      </c>
      <c r="K1047" s="339">
        <v>33249.339840000001</v>
      </c>
      <c r="L1047" s="339">
        <v>35373.130420000001</v>
      </c>
      <c r="M1047" s="339">
        <v>0</v>
      </c>
      <c r="N1047" s="339">
        <v>35373.130420000001</v>
      </c>
      <c r="O1047" s="339">
        <v>68622.470260000002</v>
      </c>
      <c r="P1047" s="339">
        <v>21299.104530000001</v>
      </c>
      <c r="Q1047" s="339">
        <v>0</v>
      </c>
      <c r="R1047" s="340">
        <v>21299.104530000001</v>
      </c>
    </row>
    <row r="1048" spans="1:18" s="315" customFormat="1" x14ac:dyDescent="0.25">
      <c r="A1048" s="341"/>
      <c r="B1048" s="341"/>
      <c r="C1048" s="341"/>
      <c r="D1048" s="341"/>
      <c r="E1048" s="342">
        <v>69</v>
      </c>
      <c r="F1048" s="343">
        <v>0</v>
      </c>
      <c r="G1048" s="344">
        <v>0</v>
      </c>
      <c r="H1048" s="344">
        <v>0</v>
      </c>
      <c r="I1048" s="344">
        <v>33942.953130000002</v>
      </c>
      <c r="J1048" s="344">
        <v>3.7325900000000001</v>
      </c>
      <c r="K1048" s="344">
        <v>33946.685720000001</v>
      </c>
      <c r="L1048" s="344">
        <v>20510.366170000001</v>
      </c>
      <c r="M1048" s="344">
        <v>16.286629999999999</v>
      </c>
      <c r="N1048" s="344">
        <v>20526.6528</v>
      </c>
      <c r="O1048" s="344">
        <v>54473.338520000005</v>
      </c>
      <c r="P1048" s="344">
        <v>19041.971129999998</v>
      </c>
      <c r="Q1048" s="344">
        <v>0</v>
      </c>
      <c r="R1048" s="345">
        <v>19041.971129999998</v>
      </c>
    </row>
    <row r="1049" spans="1:18" s="315" customFormat="1" x14ac:dyDescent="0.25">
      <c r="A1049" s="341"/>
      <c r="B1049" s="341"/>
      <c r="C1049" s="341"/>
      <c r="D1049" s="336" t="s">
        <v>65</v>
      </c>
      <c r="E1049" s="337">
        <v>22</v>
      </c>
      <c r="F1049" s="338">
        <v>0</v>
      </c>
      <c r="G1049" s="339">
        <v>0</v>
      </c>
      <c r="H1049" s="339">
        <v>0</v>
      </c>
      <c r="I1049" s="339">
        <v>144353.18586000003</v>
      </c>
      <c r="J1049" s="339">
        <v>417.18326000000002</v>
      </c>
      <c r="K1049" s="339">
        <v>144770.36912000002</v>
      </c>
      <c r="L1049" s="339">
        <v>221360.35036000001</v>
      </c>
      <c r="M1049" s="339">
        <v>4033.36247</v>
      </c>
      <c r="N1049" s="339">
        <v>225393.71283</v>
      </c>
      <c r="O1049" s="339">
        <v>370164.08194999996</v>
      </c>
      <c r="P1049" s="339">
        <v>767385.73785999999</v>
      </c>
      <c r="Q1049" s="339">
        <v>0</v>
      </c>
      <c r="R1049" s="340">
        <v>767385.73785999999</v>
      </c>
    </row>
    <row r="1050" spans="1:18" s="315" customFormat="1" x14ac:dyDescent="0.25">
      <c r="A1050" s="341"/>
      <c r="B1050" s="341"/>
      <c r="C1050" s="341"/>
      <c r="D1050" s="341"/>
      <c r="E1050" s="342">
        <v>24</v>
      </c>
      <c r="F1050" s="343">
        <v>0</v>
      </c>
      <c r="G1050" s="344">
        <v>0</v>
      </c>
      <c r="H1050" s="344">
        <v>0</v>
      </c>
      <c r="I1050" s="344">
        <v>30581.517789999998</v>
      </c>
      <c r="J1050" s="344">
        <v>27.525320000000001</v>
      </c>
      <c r="K1050" s="344">
        <v>30609.043109999999</v>
      </c>
      <c r="L1050" s="344">
        <v>27489.812170000001</v>
      </c>
      <c r="M1050" s="344">
        <v>2.7125100000000004</v>
      </c>
      <c r="N1050" s="344">
        <v>27492.524679999999</v>
      </c>
      <c r="O1050" s="344">
        <v>58101.567790000001</v>
      </c>
      <c r="P1050" s="344">
        <v>101527.13041</v>
      </c>
      <c r="Q1050" s="344">
        <v>0</v>
      </c>
      <c r="R1050" s="345">
        <v>101527.13041</v>
      </c>
    </row>
    <row r="1051" spans="1:18" s="315" customFormat="1" x14ac:dyDescent="0.25">
      <c r="A1051" s="341"/>
      <c r="B1051" s="341"/>
      <c r="C1051" s="341"/>
      <c r="D1051" s="336" t="s">
        <v>66</v>
      </c>
      <c r="E1051" s="337">
        <v>123</v>
      </c>
      <c r="F1051" s="338">
        <v>0</v>
      </c>
      <c r="G1051" s="339">
        <v>0</v>
      </c>
      <c r="H1051" s="339">
        <v>0</v>
      </c>
      <c r="I1051" s="339">
        <v>19764.431570000001</v>
      </c>
      <c r="J1051" s="339">
        <v>3.637E-2</v>
      </c>
      <c r="K1051" s="339">
        <v>19764.467940000002</v>
      </c>
      <c r="L1051" s="339">
        <v>14460.17022</v>
      </c>
      <c r="M1051" s="339">
        <v>0</v>
      </c>
      <c r="N1051" s="339">
        <v>14460.17022</v>
      </c>
      <c r="O1051" s="339">
        <v>34224.638159999995</v>
      </c>
      <c r="P1051" s="339">
        <v>18985.844370000003</v>
      </c>
      <c r="Q1051" s="339">
        <v>0</v>
      </c>
      <c r="R1051" s="340">
        <v>18985.844370000003</v>
      </c>
    </row>
    <row r="1052" spans="1:18" s="315" customFormat="1" x14ac:dyDescent="0.25">
      <c r="A1052" s="341"/>
      <c r="B1052" s="341"/>
      <c r="C1052" s="341"/>
      <c r="D1052" s="336" t="s">
        <v>86</v>
      </c>
      <c r="E1052" s="337">
        <v>83</v>
      </c>
      <c r="F1052" s="338">
        <v>0</v>
      </c>
      <c r="G1052" s="339">
        <v>0</v>
      </c>
      <c r="H1052" s="339">
        <v>0</v>
      </c>
      <c r="I1052" s="339">
        <v>33937.089479999995</v>
      </c>
      <c r="J1052" s="339">
        <v>116.758</v>
      </c>
      <c r="K1052" s="339">
        <v>34053.847479999997</v>
      </c>
      <c r="L1052" s="339">
        <v>18696.15381</v>
      </c>
      <c r="M1052" s="339">
        <v>0</v>
      </c>
      <c r="N1052" s="339">
        <v>18696.15381</v>
      </c>
      <c r="O1052" s="339">
        <v>52750.00129</v>
      </c>
      <c r="P1052" s="339">
        <v>24988.359680000001</v>
      </c>
      <c r="Q1052" s="339">
        <v>0</v>
      </c>
      <c r="R1052" s="340">
        <v>24988.359680000001</v>
      </c>
    </row>
    <row r="1053" spans="1:18" s="315" customFormat="1" x14ac:dyDescent="0.25">
      <c r="A1053" s="341"/>
      <c r="B1053" s="341"/>
      <c r="C1053" s="341"/>
      <c r="D1053" s="336" t="s">
        <v>70</v>
      </c>
      <c r="E1053" s="337">
        <v>25</v>
      </c>
      <c r="F1053" s="338">
        <v>0</v>
      </c>
      <c r="G1053" s="339">
        <v>0</v>
      </c>
      <c r="H1053" s="339">
        <v>0</v>
      </c>
      <c r="I1053" s="339">
        <v>53230.349040000001</v>
      </c>
      <c r="J1053" s="339">
        <v>80.248289999999997</v>
      </c>
      <c r="K1053" s="339">
        <v>53310.597329999997</v>
      </c>
      <c r="L1053" s="339">
        <v>54197.1227</v>
      </c>
      <c r="M1053" s="339">
        <v>57.167089999999995</v>
      </c>
      <c r="N1053" s="339">
        <v>54254.289790000003</v>
      </c>
      <c r="O1053" s="339">
        <v>107564.88712</v>
      </c>
      <c r="P1053" s="339">
        <v>38489.584080000001</v>
      </c>
      <c r="Q1053" s="339">
        <v>0</v>
      </c>
      <c r="R1053" s="340">
        <v>38489.584080000001</v>
      </c>
    </row>
    <row r="1054" spans="1:18" s="315" customFormat="1" x14ac:dyDescent="0.25">
      <c r="A1054" s="341"/>
      <c r="B1054" s="341"/>
      <c r="C1054" s="341"/>
      <c r="D1054" s="336" t="s">
        <v>85</v>
      </c>
      <c r="E1054" s="337">
        <v>67</v>
      </c>
      <c r="F1054" s="338">
        <v>0</v>
      </c>
      <c r="G1054" s="339">
        <v>0</v>
      </c>
      <c r="H1054" s="339">
        <v>0</v>
      </c>
      <c r="I1054" s="339">
        <v>23141.572510000002</v>
      </c>
      <c r="J1054" s="339">
        <v>64.380889999999994</v>
      </c>
      <c r="K1054" s="339">
        <v>23205.953399999999</v>
      </c>
      <c r="L1054" s="339">
        <v>12281.455199999999</v>
      </c>
      <c r="M1054" s="339">
        <v>0</v>
      </c>
      <c r="N1054" s="339">
        <v>12281.455199999999</v>
      </c>
      <c r="O1054" s="339">
        <v>35487.408600000002</v>
      </c>
      <c r="P1054" s="339">
        <v>17138.963609999999</v>
      </c>
      <c r="Q1054" s="339">
        <v>0</v>
      </c>
      <c r="R1054" s="340">
        <v>17138.963609999999</v>
      </c>
    </row>
    <row r="1055" spans="1:18" s="315" customFormat="1" x14ac:dyDescent="0.25">
      <c r="A1055" s="341"/>
      <c r="B1055" s="341"/>
      <c r="C1055" s="341"/>
      <c r="D1055" s="336" t="s">
        <v>71</v>
      </c>
      <c r="E1055" s="337">
        <v>23</v>
      </c>
      <c r="F1055" s="338">
        <v>0</v>
      </c>
      <c r="G1055" s="339">
        <v>0</v>
      </c>
      <c r="H1055" s="339">
        <v>0</v>
      </c>
      <c r="I1055" s="339">
        <v>40558.686609999997</v>
      </c>
      <c r="J1055" s="339">
        <v>28.74635</v>
      </c>
      <c r="K1055" s="339">
        <v>40587.432959999998</v>
      </c>
      <c r="L1055" s="339">
        <v>42477.599700000006</v>
      </c>
      <c r="M1055" s="339">
        <v>39.181129999999996</v>
      </c>
      <c r="N1055" s="339">
        <v>42516.780829999996</v>
      </c>
      <c r="O1055" s="339">
        <v>83104.213790000009</v>
      </c>
      <c r="P1055" s="339">
        <v>30880.2225</v>
      </c>
      <c r="Q1055" s="339">
        <v>0</v>
      </c>
      <c r="R1055" s="340">
        <v>30880.2225</v>
      </c>
    </row>
    <row r="1056" spans="1:18" s="315" customFormat="1" x14ac:dyDescent="0.25">
      <c r="A1056" s="341"/>
      <c r="B1056" s="341"/>
      <c r="C1056" s="341"/>
      <c r="D1056" s="336" t="s">
        <v>79</v>
      </c>
      <c r="E1056" s="337">
        <v>37</v>
      </c>
      <c r="F1056" s="338">
        <v>0</v>
      </c>
      <c r="G1056" s="339">
        <v>0</v>
      </c>
      <c r="H1056" s="339">
        <v>0</v>
      </c>
      <c r="I1056" s="339">
        <v>41046.736429999997</v>
      </c>
      <c r="J1056" s="339">
        <v>3.8513099999999998</v>
      </c>
      <c r="K1056" s="339">
        <v>41050.587740000003</v>
      </c>
      <c r="L1056" s="339">
        <v>21403.263070000001</v>
      </c>
      <c r="M1056" s="339">
        <v>13.407999999999999</v>
      </c>
      <c r="N1056" s="339">
        <v>21416.67107</v>
      </c>
      <c r="O1056" s="339">
        <v>62467.258809999999</v>
      </c>
      <c r="P1056" s="339">
        <v>37914.706700000002</v>
      </c>
      <c r="Q1056" s="339">
        <v>0</v>
      </c>
      <c r="R1056" s="340">
        <v>37914.706700000002</v>
      </c>
    </row>
    <row r="1057" spans="1:18" s="315" customFormat="1" x14ac:dyDescent="0.25">
      <c r="A1057" s="341"/>
      <c r="B1057" s="341"/>
      <c r="C1057" s="341"/>
      <c r="D1057" s="341"/>
      <c r="E1057" s="342">
        <v>63</v>
      </c>
      <c r="F1057" s="343">
        <v>0</v>
      </c>
      <c r="G1057" s="344">
        <v>0</v>
      </c>
      <c r="H1057" s="344">
        <v>0</v>
      </c>
      <c r="I1057" s="344">
        <v>32390.674280000003</v>
      </c>
      <c r="J1057" s="344">
        <v>1.86043</v>
      </c>
      <c r="K1057" s="344">
        <v>32392.53471</v>
      </c>
      <c r="L1057" s="344">
        <v>23949.283879999999</v>
      </c>
      <c r="M1057" s="344">
        <v>5.2894600000000001</v>
      </c>
      <c r="N1057" s="344">
        <v>23954.573339999999</v>
      </c>
      <c r="O1057" s="344">
        <v>56347.108049999995</v>
      </c>
      <c r="P1057" s="344">
        <v>31555.122879999999</v>
      </c>
      <c r="Q1057" s="344">
        <v>0</v>
      </c>
      <c r="R1057" s="345">
        <v>31555.122879999999</v>
      </c>
    </row>
    <row r="1058" spans="1:18" s="315" customFormat="1" x14ac:dyDescent="0.25">
      <c r="A1058" s="341"/>
      <c r="B1058" s="341"/>
      <c r="C1058" s="341"/>
      <c r="D1058" s="336" t="s">
        <v>55</v>
      </c>
      <c r="E1058" s="337">
        <v>78</v>
      </c>
      <c r="F1058" s="338">
        <v>0</v>
      </c>
      <c r="G1058" s="339">
        <v>0</v>
      </c>
      <c r="H1058" s="339">
        <v>0</v>
      </c>
      <c r="I1058" s="339">
        <v>22506.069739999999</v>
      </c>
      <c r="J1058" s="339">
        <v>44.809739999999998</v>
      </c>
      <c r="K1058" s="339">
        <v>22550.87948</v>
      </c>
      <c r="L1058" s="339">
        <v>17061.918890000001</v>
      </c>
      <c r="M1058" s="339">
        <v>0</v>
      </c>
      <c r="N1058" s="339">
        <v>17061.918890000001</v>
      </c>
      <c r="O1058" s="339">
        <v>39612.798369999997</v>
      </c>
      <c r="P1058" s="339">
        <v>18298.387220000001</v>
      </c>
      <c r="Q1058" s="339">
        <v>0</v>
      </c>
      <c r="R1058" s="340">
        <v>18298.387220000001</v>
      </c>
    </row>
    <row r="1059" spans="1:18" s="315" customFormat="1" x14ac:dyDescent="0.25">
      <c r="A1059" s="341"/>
      <c r="B1059" s="341"/>
      <c r="C1059" s="341"/>
      <c r="D1059" s="336" t="s">
        <v>56</v>
      </c>
      <c r="E1059" s="337">
        <v>124</v>
      </c>
      <c r="F1059" s="338">
        <v>0</v>
      </c>
      <c r="G1059" s="339">
        <v>0</v>
      </c>
      <c r="H1059" s="339">
        <v>0</v>
      </c>
      <c r="I1059" s="339">
        <v>15041.80359</v>
      </c>
      <c r="J1059" s="339">
        <v>23.374130000000001</v>
      </c>
      <c r="K1059" s="339">
        <v>15065.177720000002</v>
      </c>
      <c r="L1059" s="339">
        <v>16050.44023</v>
      </c>
      <c r="M1059" s="339">
        <v>1.3414999999999999</v>
      </c>
      <c r="N1059" s="339">
        <v>16051.781730000001</v>
      </c>
      <c r="O1059" s="339">
        <v>31116.959449999998</v>
      </c>
      <c r="P1059" s="339">
        <v>24429.518370000002</v>
      </c>
      <c r="Q1059" s="339">
        <v>0</v>
      </c>
      <c r="R1059" s="340">
        <v>24429.518370000002</v>
      </c>
    </row>
    <row r="1060" spans="1:18" s="315" customFormat="1" x14ac:dyDescent="0.25">
      <c r="A1060" s="341"/>
      <c r="B1060" s="336" t="s">
        <v>17</v>
      </c>
      <c r="C1060" s="336" t="s">
        <v>284</v>
      </c>
      <c r="D1060" s="336" t="s">
        <v>285</v>
      </c>
      <c r="E1060" s="337">
        <v>122</v>
      </c>
      <c r="F1060" s="338">
        <v>0</v>
      </c>
      <c r="G1060" s="339">
        <v>0</v>
      </c>
      <c r="H1060" s="339">
        <v>0</v>
      </c>
      <c r="I1060" s="339">
        <v>787.71616000000006</v>
      </c>
      <c r="J1060" s="339">
        <v>3.8719999999999997E-2</v>
      </c>
      <c r="K1060" s="339">
        <v>787.75487999999996</v>
      </c>
      <c r="L1060" s="339">
        <v>25.11664</v>
      </c>
      <c r="M1060" s="339">
        <v>0</v>
      </c>
      <c r="N1060" s="339">
        <v>25.11664</v>
      </c>
      <c r="O1060" s="339">
        <v>812.87152000000003</v>
      </c>
      <c r="P1060" s="339">
        <v>5562.1999100000003</v>
      </c>
      <c r="Q1060" s="339">
        <v>0</v>
      </c>
      <c r="R1060" s="340">
        <v>5562.1999100000003</v>
      </c>
    </row>
    <row r="1061" spans="1:18" s="315" customFormat="1" x14ac:dyDescent="0.25">
      <c r="A1061" s="341"/>
      <c r="B1061" s="336" t="s">
        <v>21</v>
      </c>
      <c r="C1061" s="336" t="s">
        <v>21</v>
      </c>
      <c r="D1061" s="336" t="s">
        <v>21</v>
      </c>
      <c r="E1061" s="337">
        <v>70</v>
      </c>
      <c r="F1061" s="338">
        <v>0</v>
      </c>
      <c r="G1061" s="339">
        <v>0</v>
      </c>
      <c r="H1061" s="339">
        <v>0</v>
      </c>
      <c r="I1061" s="339">
        <v>8935.6970399999991</v>
      </c>
      <c r="J1061" s="339">
        <v>0.53825999999999996</v>
      </c>
      <c r="K1061" s="339">
        <v>8936.2353000000003</v>
      </c>
      <c r="L1061" s="339">
        <v>4067.68019</v>
      </c>
      <c r="M1061" s="339">
        <v>0</v>
      </c>
      <c r="N1061" s="339">
        <v>4067.68019</v>
      </c>
      <c r="O1061" s="339">
        <v>13003.915489999999</v>
      </c>
      <c r="P1061" s="339">
        <v>29748.814249999999</v>
      </c>
      <c r="Q1061" s="339">
        <v>0</v>
      </c>
      <c r="R1061" s="340">
        <v>29748.814249999999</v>
      </c>
    </row>
    <row r="1062" spans="1:18" s="315" customFormat="1" x14ac:dyDescent="0.25">
      <c r="A1062" s="341"/>
      <c r="B1062" s="336" t="s">
        <v>22</v>
      </c>
      <c r="C1062" s="336" t="s">
        <v>303</v>
      </c>
      <c r="D1062" s="336" t="s">
        <v>304</v>
      </c>
      <c r="E1062" s="337">
        <v>76</v>
      </c>
      <c r="F1062" s="338">
        <v>0</v>
      </c>
      <c r="G1062" s="339">
        <v>0</v>
      </c>
      <c r="H1062" s="339">
        <v>0</v>
      </c>
      <c r="I1062" s="339">
        <v>4314.6787300000005</v>
      </c>
      <c r="J1062" s="339">
        <v>23.246419999999997</v>
      </c>
      <c r="K1062" s="339">
        <v>4337.92515</v>
      </c>
      <c r="L1062" s="339">
        <v>1708.4476499999998</v>
      </c>
      <c r="M1062" s="339">
        <v>0</v>
      </c>
      <c r="N1062" s="339">
        <v>1708.4476499999998</v>
      </c>
      <c r="O1062" s="339">
        <v>6046.3728000000001</v>
      </c>
      <c r="P1062" s="339">
        <v>5073.1883600000001</v>
      </c>
      <c r="Q1062" s="339">
        <v>0</v>
      </c>
      <c r="R1062" s="340">
        <v>5073.1883600000001</v>
      </c>
    </row>
    <row r="1063" spans="1:18" s="315" customFormat="1" x14ac:dyDescent="0.25">
      <c r="A1063" s="341"/>
      <c r="B1063" s="336" t="s">
        <v>26</v>
      </c>
      <c r="C1063" s="336" t="s">
        <v>314</v>
      </c>
      <c r="D1063" s="336" t="s">
        <v>316</v>
      </c>
      <c r="E1063" s="337">
        <v>74</v>
      </c>
      <c r="F1063" s="338">
        <v>0</v>
      </c>
      <c r="G1063" s="339">
        <v>0</v>
      </c>
      <c r="H1063" s="339">
        <v>0</v>
      </c>
      <c r="I1063" s="339">
        <v>4849.1207300000005</v>
      </c>
      <c r="J1063" s="339">
        <v>5.2300000000000003E-3</v>
      </c>
      <c r="K1063" s="339">
        <v>4849.1259600000003</v>
      </c>
      <c r="L1063" s="339">
        <v>819.27265</v>
      </c>
      <c r="M1063" s="339">
        <v>0</v>
      </c>
      <c r="N1063" s="339">
        <v>819.27265</v>
      </c>
      <c r="O1063" s="339">
        <v>5668.3986100000002</v>
      </c>
      <c r="P1063" s="339">
        <v>9956.4671199999993</v>
      </c>
      <c r="Q1063" s="339">
        <v>0</v>
      </c>
      <c r="R1063" s="340">
        <v>9956.4671199999993</v>
      </c>
    </row>
    <row r="1064" spans="1:18" s="315" customFormat="1" x14ac:dyDescent="0.25">
      <c r="A1064" s="336" t="s">
        <v>453</v>
      </c>
      <c r="B1064" s="336" t="s">
        <v>2</v>
      </c>
      <c r="C1064" s="336" t="s">
        <v>198</v>
      </c>
      <c r="D1064" s="336" t="s">
        <v>199</v>
      </c>
      <c r="E1064" s="337">
        <v>451</v>
      </c>
      <c r="F1064" s="338">
        <v>10724.463449999999</v>
      </c>
      <c r="G1064" s="339">
        <v>10900.171900000001</v>
      </c>
      <c r="H1064" s="339">
        <v>21624.63535</v>
      </c>
      <c r="I1064" s="339">
        <v>42584.134030000001</v>
      </c>
      <c r="J1064" s="339">
        <v>1788.62582</v>
      </c>
      <c r="K1064" s="339">
        <v>44372.759850000002</v>
      </c>
      <c r="L1064" s="339">
        <v>7838.7649199999996</v>
      </c>
      <c r="M1064" s="339">
        <v>858.47743000000003</v>
      </c>
      <c r="N1064" s="339">
        <v>8697.2423500000004</v>
      </c>
      <c r="O1064" s="339">
        <v>74694.637549999999</v>
      </c>
      <c r="P1064" s="339">
        <v>101150.70354</v>
      </c>
      <c r="Q1064" s="339">
        <v>119.11400999999999</v>
      </c>
      <c r="R1064" s="340">
        <v>101269.81754999999</v>
      </c>
    </row>
    <row r="1065" spans="1:18" s="315" customFormat="1" x14ac:dyDescent="0.25">
      <c r="A1065" s="341"/>
      <c r="B1065" s="336" t="s">
        <v>3</v>
      </c>
      <c r="C1065" s="336" t="s">
        <v>201</v>
      </c>
      <c r="D1065" s="336" t="s">
        <v>201</v>
      </c>
      <c r="E1065" s="337">
        <v>252</v>
      </c>
      <c r="F1065" s="338">
        <v>92835.554430000004</v>
      </c>
      <c r="G1065" s="339">
        <v>9914.8294900000001</v>
      </c>
      <c r="H1065" s="339">
        <v>102750.38392000001</v>
      </c>
      <c r="I1065" s="339">
        <v>176090.05859999999</v>
      </c>
      <c r="J1065" s="339">
        <v>27290.21038</v>
      </c>
      <c r="K1065" s="339">
        <v>203380.26897999999</v>
      </c>
      <c r="L1065" s="339">
        <v>60353.321929999998</v>
      </c>
      <c r="M1065" s="339">
        <v>7676.2996600000006</v>
      </c>
      <c r="N1065" s="339">
        <v>68029.62159000001</v>
      </c>
      <c r="O1065" s="339">
        <v>374160.27448999998</v>
      </c>
      <c r="P1065" s="339">
        <v>227927.62375999999</v>
      </c>
      <c r="Q1065" s="339">
        <v>11298.546189999999</v>
      </c>
      <c r="R1065" s="340">
        <v>239226.16994999998</v>
      </c>
    </row>
    <row r="1066" spans="1:18" s="315" customFormat="1" x14ac:dyDescent="0.25">
      <c r="A1066" s="341"/>
      <c r="B1066" s="341"/>
      <c r="C1066" s="336" t="s">
        <v>204</v>
      </c>
      <c r="D1066" s="336" t="s">
        <v>205</v>
      </c>
      <c r="E1066" s="337">
        <v>166</v>
      </c>
      <c r="F1066" s="338">
        <v>96848.241609999997</v>
      </c>
      <c r="G1066" s="339">
        <v>16824.202379999999</v>
      </c>
      <c r="H1066" s="339">
        <v>113672.44399</v>
      </c>
      <c r="I1066" s="339">
        <v>140069.37727</v>
      </c>
      <c r="J1066" s="339">
        <v>40817.180189999999</v>
      </c>
      <c r="K1066" s="339">
        <v>180886.55746000001</v>
      </c>
      <c r="L1066" s="339">
        <v>87104.906790000008</v>
      </c>
      <c r="M1066" s="339">
        <v>31553.11694</v>
      </c>
      <c r="N1066" s="339">
        <v>118658.02373</v>
      </c>
      <c r="O1066" s="339">
        <v>413217.02518</v>
      </c>
      <c r="P1066" s="339">
        <v>244520.37513</v>
      </c>
      <c r="Q1066" s="339">
        <v>11837.16819</v>
      </c>
      <c r="R1066" s="340">
        <v>256357.54332</v>
      </c>
    </row>
    <row r="1067" spans="1:18" s="315" customFormat="1" x14ac:dyDescent="0.25">
      <c r="A1067" s="341"/>
      <c r="B1067" s="341"/>
      <c r="C1067" s="341"/>
      <c r="D1067" s="341"/>
      <c r="E1067" s="342">
        <v>196</v>
      </c>
      <c r="F1067" s="343">
        <v>8773.3008800000007</v>
      </c>
      <c r="G1067" s="344">
        <v>2456.5635899999997</v>
      </c>
      <c r="H1067" s="344">
        <v>11229.86447</v>
      </c>
      <c r="I1067" s="344">
        <v>33457.009660000003</v>
      </c>
      <c r="J1067" s="344">
        <v>3900.3685</v>
      </c>
      <c r="K1067" s="344">
        <v>37357.378159999993</v>
      </c>
      <c r="L1067" s="344">
        <v>13580.70744</v>
      </c>
      <c r="M1067" s="344">
        <v>3293.9123799999998</v>
      </c>
      <c r="N1067" s="344">
        <v>16874.61982</v>
      </c>
      <c r="O1067" s="344">
        <v>65461.862450000001</v>
      </c>
      <c r="P1067" s="344">
        <v>87508.26251</v>
      </c>
      <c r="Q1067" s="344">
        <v>7591.5724500000006</v>
      </c>
      <c r="R1067" s="345">
        <v>95099.834959999993</v>
      </c>
    </row>
    <row r="1068" spans="1:18" s="315" customFormat="1" x14ac:dyDescent="0.25">
      <c r="A1068" s="341"/>
      <c r="B1068" s="341"/>
      <c r="C1068" s="341"/>
      <c r="D1068" s="336" t="s">
        <v>333</v>
      </c>
      <c r="E1068" s="337">
        <v>413</v>
      </c>
      <c r="F1068" s="338">
        <v>21951.79017</v>
      </c>
      <c r="G1068" s="339">
        <v>2624.5172499999999</v>
      </c>
      <c r="H1068" s="339">
        <v>24576.307420000001</v>
      </c>
      <c r="I1068" s="339">
        <v>76235.936249999999</v>
      </c>
      <c r="J1068" s="339">
        <v>15286.467210000001</v>
      </c>
      <c r="K1068" s="339">
        <v>91522.403459999987</v>
      </c>
      <c r="L1068" s="339">
        <v>24071.14948</v>
      </c>
      <c r="M1068" s="339">
        <v>5685.3638099999998</v>
      </c>
      <c r="N1068" s="339">
        <v>29756.513289999999</v>
      </c>
      <c r="O1068" s="339">
        <v>145855.22417</v>
      </c>
      <c r="P1068" s="339">
        <v>126294.74861</v>
      </c>
      <c r="Q1068" s="339">
        <v>1163.24983</v>
      </c>
      <c r="R1068" s="340">
        <v>127457.99844</v>
      </c>
    </row>
    <row r="1069" spans="1:18" s="315" customFormat="1" x14ac:dyDescent="0.25">
      <c r="A1069" s="341"/>
      <c r="B1069" s="336" t="s">
        <v>206</v>
      </c>
      <c r="C1069" s="336" t="s">
        <v>207</v>
      </c>
      <c r="D1069" s="336" t="s">
        <v>207</v>
      </c>
      <c r="E1069" s="337">
        <v>469</v>
      </c>
      <c r="F1069" s="338">
        <v>9591.0496999999996</v>
      </c>
      <c r="G1069" s="339">
        <v>3712.4601699999998</v>
      </c>
      <c r="H1069" s="339">
        <v>13303.50987</v>
      </c>
      <c r="I1069" s="339">
        <v>32106.759109999999</v>
      </c>
      <c r="J1069" s="339">
        <v>8990.6274000000012</v>
      </c>
      <c r="K1069" s="339">
        <v>41097.386509999997</v>
      </c>
      <c r="L1069" s="339">
        <v>25068.084589999999</v>
      </c>
      <c r="M1069" s="339">
        <v>1857.55798</v>
      </c>
      <c r="N1069" s="339">
        <v>26925.64257</v>
      </c>
      <c r="O1069" s="339">
        <v>81326.538950000002</v>
      </c>
      <c r="P1069" s="339">
        <v>66903.073969999998</v>
      </c>
      <c r="Q1069" s="339">
        <v>74.218550000000008</v>
      </c>
      <c r="R1069" s="340">
        <v>66977.292520000003</v>
      </c>
    </row>
    <row r="1070" spans="1:18" s="315" customFormat="1" x14ac:dyDescent="0.25">
      <c r="A1070" s="341"/>
      <c r="B1070" s="341"/>
      <c r="C1070" s="336" t="s">
        <v>208</v>
      </c>
      <c r="D1070" s="336" t="s">
        <v>208</v>
      </c>
      <c r="E1070" s="337">
        <v>444</v>
      </c>
      <c r="F1070" s="338">
        <v>19661.402870000002</v>
      </c>
      <c r="G1070" s="339">
        <v>698.69081000000006</v>
      </c>
      <c r="H1070" s="339">
        <v>20360.093679999998</v>
      </c>
      <c r="I1070" s="339">
        <v>75770.766439999992</v>
      </c>
      <c r="J1070" s="339">
        <v>8037.2831299999998</v>
      </c>
      <c r="K1070" s="339">
        <v>83808.049569999988</v>
      </c>
      <c r="L1070" s="339">
        <v>19222.461190000002</v>
      </c>
      <c r="M1070" s="339">
        <v>3997.0855000000001</v>
      </c>
      <c r="N1070" s="339">
        <v>23219.546690000003</v>
      </c>
      <c r="O1070" s="339">
        <v>127387.68994</v>
      </c>
      <c r="P1070" s="339">
        <v>74344.828500000003</v>
      </c>
      <c r="Q1070" s="339">
        <v>703.86189000000002</v>
      </c>
      <c r="R1070" s="340">
        <v>75048.690390000003</v>
      </c>
    </row>
    <row r="1071" spans="1:18" s="315" customFormat="1" x14ac:dyDescent="0.25">
      <c r="A1071" s="341"/>
      <c r="B1071" s="341"/>
      <c r="C1071" s="336" t="s">
        <v>324</v>
      </c>
      <c r="D1071" s="336" t="s">
        <v>325</v>
      </c>
      <c r="E1071" s="337">
        <v>446</v>
      </c>
      <c r="F1071" s="338">
        <v>28793.609089999998</v>
      </c>
      <c r="G1071" s="339">
        <v>5826.1345700000002</v>
      </c>
      <c r="H1071" s="339">
        <v>34619.743659999993</v>
      </c>
      <c r="I1071" s="339">
        <v>104639.50503</v>
      </c>
      <c r="J1071" s="339">
        <v>29957.958260000003</v>
      </c>
      <c r="K1071" s="339">
        <v>134597.46328999999</v>
      </c>
      <c r="L1071" s="339">
        <v>33377.124280000004</v>
      </c>
      <c r="M1071" s="339">
        <v>769.00779</v>
      </c>
      <c r="N1071" s="339">
        <v>34146.13207</v>
      </c>
      <c r="O1071" s="339">
        <v>203363.33902000001</v>
      </c>
      <c r="P1071" s="339">
        <v>33881.633229999999</v>
      </c>
      <c r="Q1071" s="339">
        <v>1269.74315</v>
      </c>
      <c r="R1071" s="340">
        <v>35151.376380000002</v>
      </c>
    </row>
    <row r="1072" spans="1:18" s="315" customFormat="1" x14ac:dyDescent="0.25">
      <c r="A1072" s="341"/>
      <c r="B1072" s="336" t="s">
        <v>5</v>
      </c>
      <c r="C1072" s="336" t="s">
        <v>5</v>
      </c>
      <c r="D1072" s="336" t="s">
        <v>5</v>
      </c>
      <c r="E1072" s="337">
        <v>3</v>
      </c>
      <c r="F1072" s="338">
        <v>245356.46309999999</v>
      </c>
      <c r="G1072" s="339">
        <v>193703.78349999999</v>
      </c>
      <c r="H1072" s="339">
        <v>439060.24660000001</v>
      </c>
      <c r="I1072" s="339">
        <v>236508.97778000002</v>
      </c>
      <c r="J1072" s="339">
        <v>92381.072249999997</v>
      </c>
      <c r="K1072" s="339">
        <v>328890.05002999998</v>
      </c>
      <c r="L1072" s="339">
        <v>85981.364189999993</v>
      </c>
      <c r="M1072" s="339">
        <v>89226.354439999996</v>
      </c>
      <c r="N1072" s="339">
        <v>175207.71862999999</v>
      </c>
      <c r="O1072" s="339">
        <v>943158.01526000001</v>
      </c>
      <c r="P1072" s="339">
        <v>763643.45367999992</v>
      </c>
      <c r="Q1072" s="339">
        <v>346134.96991000004</v>
      </c>
      <c r="R1072" s="340">
        <v>1109778.42359</v>
      </c>
    </row>
    <row r="1073" spans="1:18" s="315" customFormat="1" x14ac:dyDescent="0.25">
      <c r="A1073" s="341"/>
      <c r="B1073" s="341"/>
      <c r="C1073" s="341"/>
      <c r="D1073" s="341"/>
      <c r="E1073" s="342">
        <v>4</v>
      </c>
      <c r="F1073" s="343">
        <v>8295.3690700000006</v>
      </c>
      <c r="G1073" s="344">
        <v>4586.1629899999998</v>
      </c>
      <c r="H1073" s="344">
        <v>12881.532060000001</v>
      </c>
      <c r="I1073" s="344">
        <v>42405.845460000004</v>
      </c>
      <c r="J1073" s="344">
        <v>7500.2543099999994</v>
      </c>
      <c r="K1073" s="344">
        <v>49906.099770000001</v>
      </c>
      <c r="L1073" s="344">
        <v>10507.44635</v>
      </c>
      <c r="M1073" s="344">
        <v>4132.5314100000005</v>
      </c>
      <c r="N1073" s="344">
        <v>14639.97776</v>
      </c>
      <c r="O1073" s="344">
        <v>77427.609590000007</v>
      </c>
      <c r="P1073" s="344">
        <v>80857.953209999992</v>
      </c>
      <c r="Q1073" s="344">
        <v>2064.9012699999998</v>
      </c>
      <c r="R1073" s="345">
        <v>82922.854480000009</v>
      </c>
    </row>
    <row r="1074" spans="1:18" s="315" customFormat="1" x14ac:dyDescent="0.25">
      <c r="A1074" s="341"/>
      <c r="B1074" s="341"/>
      <c r="C1074" s="341"/>
      <c r="D1074" s="341"/>
      <c r="E1074" s="342">
        <v>230</v>
      </c>
      <c r="F1074" s="343">
        <v>15220.7346</v>
      </c>
      <c r="G1074" s="344">
        <v>7776.7575900000002</v>
      </c>
      <c r="H1074" s="344">
        <v>22997.492190000001</v>
      </c>
      <c r="I1074" s="344">
        <v>40114.371930000001</v>
      </c>
      <c r="J1074" s="344">
        <v>14415.71542</v>
      </c>
      <c r="K1074" s="344">
        <v>54530.087350000002</v>
      </c>
      <c r="L1074" s="344">
        <v>10424.195449999999</v>
      </c>
      <c r="M1074" s="344">
        <v>6737.5316600000006</v>
      </c>
      <c r="N1074" s="344">
        <v>17161.72711</v>
      </c>
      <c r="O1074" s="344">
        <v>94689.306650000013</v>
      </c>
      <c r="P1074" s="344">
        <v>79518.188869999998</v>
      </c>
      <c r="Q1074" s="344">
        <v>8337.9751400000005</v>
      </c>
      <c r="R1074" s="345">
        <v>87856.164010000008</v>
      </c>
    </row>
    <row r="1075" spans="1:18" s="315" customFormat="1" x14ac:dyDescent="0.25">
      <c r="A1075" s="341"/>
      <c r="B1075" s="341"/>
      <c r="C1075" s="341"/>
      <c r="D1075" s="341"/>
      <c r="E1075" s="342">
        <v>353</v>
      </c>
      <c r="F1075" s="343">
        <v>0</v>
      </c>
      <c r="G1075" s="344">
        <v>2.0270199999999998</v>
      </c>
      <c r="H1075" s="344">
        <v>2.0270199999999998</v>
      </c>
      <c r="I1075" s="344">
        <v>279.74912</v>
      </c>
      <c r="J1075" s="344">
        <v>25.680240000000001</v>
      </c>
      <c r="K1075" s="344">
        <v>305.42935999999997</v>
      </c>
      <c r="L1075" s="344">
        <v>9.5</v>
      </c>
      <c r="M1075" s="344">
        <v>132.40615</v>
      </c>
      <c r="N1075" s="344">
        <v>141.90615</v>
      </c>
      <c r="O1075" s="344">
        <v>449.36253000000005</v>
      </c>
      <c r="P1075" s="344">
        <v>4656.6253299999998</v>
      </c>
      <c r="Q1075" s="344">
        <v>177.77322000000001</v>
      </c>
      <c r="R1075" s="345">
        <v>4834.3985499999999</v>
      </c>
    </row>
    <row r="1076" spans="1:18" s="315" customFormat="1" x14ac:dyDescent="0.25">
      <c r="A1076" s="341"/>
      <c r="B1076" s="341"/>
      <c r="C1076" s="341"/>
      <c r="D1076" s="336" t="s">
        <v>210</v>
      </c>
      <c r="E1076" s="337">
        <v>424</v>
      </c>
      <c r="F1076" s="338">
        <v>29989.618770000001</v>
      </c>
      <c r="G1076" s="339">
        <v>13486.264880000001</v>
      </c>
      <c r="H1076" s="339">
        <v>43475.883649999996</v>
      </c>
      <c r="I1076" s="339">
        <v>59581.274570000001</v>
      </c>
      <c r="J1076" s="339">
        <v>19696.755430000001</v>
      </c>
      <c r="K1076" s="339">
        <v>79278.03</v>
      </c>
      <c r="L1076" s="339">
        <v>21800.932359999999</v>
      </c>
      <c r="M1076" s="339">
        <v>16392.93562</v>
      </c>
      <c r="N1076" s="339">
        <v>38193.867979999995</v>
      </c>
      <c r="O1076" s="339">
        <v>160947.78162999998</v>
      </c>
      <c r="P1076" s="339">
        <v>107331.24318</v>
      </c>
      <c r="Q1076" s="339">
        <v>6837.6838499999994</v>
      </c>
      <c r="R1076" s="340">
        <v>114168.92703000001</v>
      </c>
    </row>
    <row r="1077" spans="1:18" s="315" customFormat="1" x14ac:dyDescent="0.25">
      <c r="A1077" s="341"/>
      <c r="B1077" s="341"/>
      <c r="C1077" s="341"/>
      <c r="D1077" s="336" t="s">
        <v>211</v>
      </c>
      <c r="E1077" s="337">
        <v>362</v>
      </c>
      <c r="F1077" s="338">
        <v>6804.2963799999998</v>
      </c>
      <c r="G1077" s="339">
        <v>1161.2255</v>
      </c>
      <c r="H1077" s="339">
        <v>7965.5218800000002</v>
      </c>
      <c r="I1077" s="339">
        <v>70593.321819999997</v>
      </c>
      <c r="J1077" s="339">
        <v>15069.12509</v>
      </c>
      <c r="K1077" s="339">
        <v>85662.446909999999</v>
      </c>
      <c r="L1077" s="339">
        <v>20596.720929999999</v>
      </c>
      <c r="M1077" s="339">
        <v>8019.2140499999996</v>
      </c>
      <c r="N1077" s="339">
        <v>28615.934980000002</v>
      </c>
      <c r="O1077" s="339">
        <v>122243.90376999999</v>
      </c>
      <c r="P1077" s="339">
        <v>108103.46601999999</v>
      </c>
      <c r="Q1077" s="339">
        <v>3850.9534100000001</v>
      </c>
      <c r="R1077" s="340">
        <v>111954.41943000001</v>
      </c>
    </row>
    <row r="1078" spans="1:18" s="315" customFormat="1" x14ac:dyDescent="0.25">
      <c r="A1078" s="341"/>
      <c r="B1078" s="341"/>
      <c r="C1078" s="341"/>
      <c r="D1078" s="336" t="s">
        <v>62</v>
      </c>
      <c r="E1078" s="337">
        <v>5</v>
      </c>
      <c r="F1078" s="338">
        <v>13383.309369999999</v>
      </c>
      <c r="G1078" s="339">
        <v>1318.3425400000001</v>
      </c>
      <c r="H1078" s="339">
        <v>14701.65191</v>
      </c>
      <c r="I1078" s="339">
        <v>67998.550400000007</v>
      </c>
      <c r="J1078" s="339">
        <v>22209.93462</v>
      </c>
      <c r="K1078" s="339">
        <v>90208.485019999993</v>
      </c>
      <c r="L1078" s="339">
        <v>18402.468140000001</v>
      </c>
      <c r="M1078" s="339">
        <v>9966.9208699999999</v>
      </c>
      <c r="N1078" s="339">
        <v>28369.389010000003</v>
      </c>
      <c r="O1078" s="339">
        <v>133279.52593999999</v>
      </c>
      <c r="P1078" s="339">
        <v>111958.74683</v>
      </c>
      <c r="Q1078" s="339">
        <v>2196.09438</v>
      </c>
      <c r="R1078" s="340">
        <v>114154.84121</v>
      </c>
    </row>
    <row r="1079" spans="1:18" s="315" customFormat="1" x14ac:dyDescent="0.25">
      <c r="A1079" s="341"/>
      <c r="B1079" s="341"/>
      <c r="C1079" s="341"/>
      <c r="D1079" s="336" t="s">
        <v>212</v>
      </c>
      <c r="E1079" s="337">
        <v>361</v>
      </c>
      <c r="F1079" s="338">
        <v>12503.09496</v>
      </c>
      <c r="G1079" s="339">
        <v>4116.6777200000006</v>
      </c>
      <c r="H1079" s="339">
        <v>16619.772679999998</v>
      </c>
      <c r="I1079" s="339">
        <v>51175.414250000002</v>
      </c>
      <c r="J1079" s="339">
        <v>18123.432270000001</v>
      </c>
      <c r="K1079" s="339">
        <v>69298.846519999992</v>
      </c>
      <c r="L1079" s="339">
        <v>22760.743879999998</v>
      </c>
      <c r="M1079" s="339">
        <v>10064.38651</v>
      </c>
      <c r="N1079" s="339">
        <v>32825.130389999998</v>
      </c>
      <c r="O1079" s="339">
        <v>118743.74959000001</v>
      </c>
      <c r="P1079" s="339">
        <v>95157.269509999998</v>
      </c>
      <c r="Q1079" s="339">
        <v>5337.0800399999998</v>
      </c>
      <c r="R1079" s="340">
        <v>100494.34955</v>
      </c>
    </row>
    <row r="1080" spans="1:18" s="315" customFormat="1" x14ac:dyDescent="0.25">
      <c r="A1080" s="341"/>
      <c r="B1080" s="341"/>
      <c r="C1080" s="341"/>
      <c r="D1080" s="336" t="s">
        <v>214</v>
      </c>
      <c r="E1080" s="337">
        <v>470</v>
      </c>
      <c r="F1080" s="338">
        <v>3830.42794</v>
      </c>
      <c r="G1080" s="339">
        <v>617.39512999999999</v>
      </c>
      <c r="H1080" s="339">
        <v>4447.8230700000004</v>
      </c>
      <c r="I1080" s="339">
        <v>32650.102149999999</v>
      </c>
      <c r="J1080" s="339">
        <v>11694.45306</v>
      </c>
      <c r="K1080" s="339">
        <v>44344.555209999999</v>
      </c>
      <c r="L1080" s="339">
        <v>11061.593570000001</v>
      </c>
      <c r="M1080" s="339">
        <v>3837.9875000000002</v>
      </c>
      <c r="N1080" s="339">
        <v>14899.58107</v>
      </c>
      <c r="O1080" s="339">
        <v>63691.959350000005</v>
      </c>
      <c r="P1080" s="339">
        <v>67086.317999999999</v>
      </c>
      <c r="Q1080" s="339">
        <v>2637.3194600000002</v>
      </c>
      <c r="R1080" s="340">
        <v>69723.637459999998</v>
      </c>
    </row>
    <row r="1081" spans="1:18" s="315" customFormat="1" x14ac:dyDescent="0.25">
      <c r="A1081" s="341"/>
      <c r="B1081" s="341"/>
      <c r="C1081" s="341"/>
      <c r="D1081" s="336" t="s">
        <v>215</v>
      </c>
      <c r="E1081" s="337">
        <v>119</v>
      </c>
      <c r="F1081" s="338">
        <v>59884.869850000003</v>
      </c>
      <c r="G1081" s="339">
        <v>22299.107399999997</v>
      </c>
      <c r="H1081" s="339">
        <v>82183.977249999996</v>
      </c>
      <c r="I1081" s="339">
        <v>140567.77337000001</v>
      </c>
      <c r="J1081" s="339">
        <v>59881.61161</v>
      </c>
      <c r="K1081" s="339">
        <v>200449.38498</v>
      </c>
      <c r="L1081" s="339">
        <v>66463.827619999996</v>
      </c>
      <c r="M1081" s="339">
        <v>47599.546820000003</v>
      </c>
      <c r="N1081" s="339">
        <v>114063.37444</v>
      </c>
      <c r="O1081" s="339">
        <v>396696.73667000001</v>
      </c>
      <c r="P1081" s="339">
        <v>314770.04749999999</v>
      </c>
      <c r="Q1081" s="339">
        <v>18577.834449999998</v>
      </c>
      <c r="R1081" s="340">
        <v>333347.88195000001</v>
      </c>
    </row>
    <row r="1082" spans="1:18" s="315" customFormat="1" x14ac:dyDescent="0.25">
      <c r="A1082" s="341"/>
      <c r="B1082" s="341"/>
      <c r="C1082" s="341"/>
      <c r="D1082" s="341"/>
      <c r="E1082" s="342">
        <v>434</v>
      </c>
      <c r="F1082" s="343">
        <v>12802.08806</v>
      </c>
      <c r="G1082" s="344">
        <v>5684.9714899999999</v>
      </c>
      <c r="H1082" s="344">
        <v>18487.059550000002</v>
      </c>
      <c r="I1082" s="344">
        <v>38720.41115</v>
      </c>
      <c r="J1082" s="344">
        <v>19597.257870000001</v>
      </c>
      <c r="K1082" s="344">
        <v>58317.669020000001</v>
      </c>
      <c r="L1082" s="344">
        <v>13656.491550000001</v>
      </c>
      <c r="M1082" s="344">
        <v>22057.510549999999</v>
      </c>
      <c r="N1082" s="344">
        <v>35714.002099999998</v>
      </c>
      <c r="O1082" s="344">
        <v>112518.73067</v>
      </c>
      <c r="P1082" s="344">
        <v>92418.013310000009</v>
      </c>
      <c r="Q1082" s="344">
        <v>7143.0724299999993</v>
      </c>
      <c r="R1082" s="345">
        <v>99561.085739999995</v>
      </c>
    </row>
    <row r="1083" spans="1:18" s="315" customFormat="1" x14ac:dyDescent="0.25">
      <c r="A1083" s="341"/>
      <c r="B1083" s="341"/>
      <c r="C1083" s="336" t="s">
        <v>217</v>
      </c>
      <c r="D1083" s="336" t="s">
        <v>217</v>
      </c>
      <c r="E1083" s="337">
        <v>242</v>
      </c>
      <c r="F1083" s="338">
        <v>9302.8395999999993</v>
      </c>
      <c r="G1083" s="339">
        <v>1016.6795</v>
      </c>
      <c r="H1083" s="339">
        <v>10319.5191</v>
      </c>
      <c r="I1083" s="339">
        <v>31647.219590000001</v>
      </c>
      <c r="J1083" s="339">
        <v>11660.818380000001</v>
      </c>
      <c r="K1083" s="339">
        <v>43308.037969999998</v>
      </c>
      <c r="L1083" s="339">
        <v>12778.493769999999</v>
      </c>
      <c r="M1083" s="339">
        <v>4682.6427000000003</v>
      </c>
      <c r="N1083" s="339">
        <v>17461.136469999998</v>
      </c>
      <c r="O1083" s="339">
        <v>71088.693540000007</v>
      </c>
      <c r="P1083" s="339">
        <v>64871.430079999998</v>
      </c>
      <c r="Q1083" s="339">
        <v>584.99559999999997</v>
      </c>
      <c r="R1083" s="340">
        <v>65456.42568</v>
      </c>
    </row>
    <row r="1084" spans="1:18" s="315" customFormat="1" x14ac:dyDescent="0.25">
      <c r="A1084" s="341"/>
      <c r="B1084" s="341"/>
      <c r="C1084" s="336" t="s">
        <v>218</v>
      </c>
      <c r="D1084" s="336" t="s">
        <v>219</v>
      </c>
      <c r="E1084" s="337">
        <v>370</v>
      </c>
      <c r="F1084" s="338">
        <v>3733.8198500000003</v>
      </c>
      <c r="G1084" s="339">
        <v>1309.8125400000001</v>
      </c>
      <c r="H1084" s="339">
        <v>5043.6323899999998</v>
      </c>
      <c r="I1084" s="339">
        <v>38353.996759999995</v>
      </c>
      <c r="J1084" s="339">
        <v>10977.705619999999</v>
      </c>
      <c r="K1084" s="339">
        <v>49331.702380000002</v>
      </c>
      <c r="L1084" s="339">
        <v>4923.4155099999998</v>
      </c>
      <c r="M1084" s="339">
        <v>7659.0308499999992</v>
      </c>
      <c r="N1084" s="339">
        <v>12582.44636</v>
      </c>
      <c r="O1084" s="339">
        <v>66957.781130000003</v>
      </c>
      <c r="P1084" s="339">
        <v>58754.868450000002</v>
      </c>
      <c r="Q1084" s="339">
        <v>1013.6040400000001</v>
      </c>
      <c r="R1084" s="340">
        <v>59768.47249</v>
      </c>
    </row>
    <row r="1085" spans="1:18" s="315" customFormat="1" x14ac:dyDescent="0.25">
      <c r="A1085" s="341"/>
      <c r="B1085" s="336" t="s">
        <v>6</v>
      </c>
      <c r="C1085" s="336" t="s">
        <v>222</v>
      </c>
      <c r="D1085" s="336" t="s">
        <v>6</v>
      </c>
      <c r="E1085" s="337">
        <v>301</v>
      </c>
      <c r="F1085" s="338">
        <v>46841.492279999999</v>
      </c>
      <c r="G1085" s="339">
        <v>1444.9703400000001</v>
      </c>
      <c r="H1085" s="339">
        <v>48286.462619999998</v>
      </c>
      <c r="I1085" s="339">
        <v>120566.02748</v>
      </c>
      <c r="J1085" s="339">
        <v>11043.012429999999</v>
      </c>
      <c r="K1085" s="339">
        <v>131609.03990999999</v>
      </c>
      <c r="L1085" s="339">
        <v>30395.008760000001</v>
      </c>
      <c r="M1085" s="339">
        <v>7435.5602199999994</v>
      </c>
      <c r="N1085" s="339">
        <v>37830.568979999996</v>
      </c>
      <c r="O1085" s="339">
        <v>217726.07150999998</v>
      </c>
      <c r="P1085" s="339">
        <v>154896.32508000001</v>
      </c>
      <c r="Q1085" s="339">
        <v>3404.1912200000002</v>
      </c>
      <c r="R1085" s="340">
        <v>158300.51630000002</v>
      </c>
    </row>
    <row r="1086" spans="1:18" s="315" customFormat="1" x14ac:dyDescent="0.25">
      <c r="A1086" s="341"/>
      <c r="B1086" s="336" t="s">
        <v>7</v>
      </c>
      <c r="C1086" s="336" t="s">
        <v>7</v>
      </c>
      <c r="D1086" s="336" t="s">
        <v>7</v>
      </c>
      <c r="E1086" s="337">
        <v>160</v>
      </c>
      <c r="F1086" s="338">
        <v>51645.951930000003</v>
      </c>
      <c r="G1086" s="339">
        <v>11969.649720000001</v>
      </c>
      <c r="H1086" s="339">
        <v>63615.601649999997</v>
      </c>
      <c r="I1086" s="339">
        <v>114243.22212000001</v>
      </c>
      <c r="J1086" s="339">
        <v>16476.29623</v>
      </c>
      <c r="K1086" s="339">
        <v>130719.51835</v>
      </c>
      <c r="L1086" s="339">
        <v>55582.571409999997</v>
      </c>
      <c r="M1086" s="339">
        <v>20631.88594</v>
      </c>
      <c r="N1086" s="339">
        <v>76214.457349999997</v>
      </c>
      <c r="O1086" s="339">
        <v>270549.57735000004</v>
      </c>
      <c r="P1086" s="339">
        <v>303934.84636999998</v>
      </c>
      <c r="Q1086" s="339">
        <v>12280.56228</v>
      </c>
      <c r="R1086" s="340">
        <v>316215.40865</v>
      </c>
    </row>
    <row r="1087" spans="1:18" s="315" customFormat="1" x14ac:dyDescent="0.25">
      <c r="A1087" s="341"/>
      <c r="B1087" s="341"/>
      <c r="C1087" s="341"/>
      <c r="D1087" s="341"/>
      <c r="E1087" s="342">
        <v>324</v>
      </c>
      <c r="F1087" s="343">
        <v>25507.177929999998</v>
      </c>
      <c r="G1087" s="344">
        <v>2303.73641</v>
      </c>
      <c r="H1087" s="344">
        <v>27810.914339999999</v>
      </c>
      <c r="I1087" s="344">
        <v>54207.553810000005</v>
      </c>
      <c r="J1087" s="344">
        <v>8755.6102599999995</v>
      </c>
      <c r="K1087" s="344">
        <v>62963.164069999999</v>
      </c>
      <c r="L1087" s="344">
        <v>18712.858190000003</v>
      </c>
      <c r="M1087" s="344">
        <v>2540.4922299999998</v>
      </c>
      <c r="N1087" s="344">
        <v>21253.350420000002</v>
      </c>
      <c r="O1087" s="344">
        <v>112027.42883</v>
      </c>
      <c r="P1087" s="344">
        <v>121610.29588999999</v>
      </c>
      <c r="Q1087" s="344">
        <v>4349.2007599999997</v>
      </c>
      <c r="R1087" s="345">
        <v>125959.49665</v>
      </c>
    </row>
    <row r="1088" spans="1:18" s="315" customFormat="1" x14ac:dyDescent="0.25">
      <c r="A1088" s="341"/>
      <c r="B1088" s="341"/>
      <c r="C1088" s="336" t="s">
        <v>223</v>
      </c>
      <c r="D1088" s="336" t="s">
        <v>223</v>
      </c>
      <c r="E1088" s="337">
        <v>401</v>
      </c>
      <c r="F1088" s="338">
        <v>25244.55471</v>
      </c>
      <c r="G1088" s="339">
        <v>2566.10887</v>
      </c>
      <c r="H1088" s="339">
        <v>27810.663579999997</v>
      </c>
      <c r="I1088" s="339">
        <v>43785.186000000002</v>
      </c>
      <c r="J1088" s="339">
        <v>1752.1883600000001</v>
      </c>
      <c r="K1088" s="339">
        <v>45537.374360000002</v>
      </c>
      <c r="L1088" s="339">
        <v>9588.3010599999998</v>
      </c>
      <c r="M1088" s="339">
        <v>761.68353000000002</v>
      </c>
      <c r="N1088" s="339">
        <v>10349.98459</v>
      </c>
      <c r="O1088" s="339">
        <v>83698.022530000002</v>
      </c>
      <c r="P1088" s="339">
        <v>134854.02730000002</v>
      </c>
      <c r="Q1088" s="339">
        <v>985.13682999999992</v>
      </c>
      <c r="R1088" s="340">
        <v>135839.16412999999</v>
      </c>
    </row>
    <row r="1089" spans="1:18" s="315" customFormat="1" x14ac:dyDescent="0.25">
      <c r="A1089" s="341"/>
      <c r="B1089" s="341"/>
      <c r="C1089" s="336" t="s">
        <v>224</v>
      </c>
      <c r="D1089" s="336" t="s">
        <v>224</v>
      </c>
      <c r="E1089" s="337">
        <v>161</v>
      </c>
      <c r="F1089" s="338">
        <v>48828.570820000001</v>
      </c>
      <c r="G1089" s="339">
        <v>11458.73387</v>
      </c>
      <c r="H1089" s="339">
        <v>60287.304689999997</v>
      </c>
      <c r="I1089" s="339">
        <v>108741.92448</v>
      </c>
      <c r="J1089" s="339">
        <v>5718.0560700000005</v>
      </c>
      <c r="K1089" s="339">
        <v>114459.98054999999</v>
      </c>
      <c r="L1089" s="339">
        <v>20570.602489999997</v>
      </c>
      <c r="M1089" s="339">
        <v>2798.0344599999999</v>
      </c>
      <c r="N1089" s="339">
        <v>23368.63695</v>
      </c>
      <c r="O1089" s="339">
        <v>198115.92219000001</v>
      </c>
      <c r="P1089" s="339">
        <v>322721.96611000004</v>
      </c>
      <c r="Q1089" s="339">
        <v>1602.6063100000001</v>
      </c>
      <c r="R1089" s="340">
        <v>324324.57242000004</v>
      </c>
    </row>
    <row r="1090" spans="1:18" s="315" customFormat="1" x14ac:dyDescent="0.25">
      <c r="A1090" s="341"/>
      <c r="B1090" s="336" t="s">
        <v>8</v>
      </c>
      <c r="C1090" s="336" t="s">
        <v>225</v>
      </c>
      <c r="D1090" s="336" t="s">
        <v>92</v>
      </c>
      <c r="E1090" s="337">
        <v>335</v>
      </c>
      <c r="F1090" s="338">
        <v>13762.67956</v>
      </c>
      <c r="G1090" s="339">
        <v>6648.5122999999994</v>
      </c>
      <c r="H1090" s="339">
        <v>20411.191859999999</v>
      </c>
      <c r="I1090" s="339">
        <v>48471.664619999996</v>
      </c>
      <c r="J1090" s="339">
        <v>15611.0283</v>
      </c>
      <c r="K1090" s="339">
        <v>64082.692920000001</v>
      </c>
      <c r="L1090" s="339">
        <v>17799.075809999998</v>
      </c>
      <c r="M1090" s="339">
        <v>6590.4109400000007</v>
      </c>
      <c r="N1090" s="339">
        <v>24389.48675</v>
      </c>
      <c r="O1090" s="339">
        <v>108883.37153</v>
      </c>
      <c r="P1090" s="339">
        <v>89165.109489999988</v>
      </c>
      <c r="Q1090" s="339">
        <v>2966.54063</v>
      </c>
      <c r="R1090" s="340">
        <v>92131.650120000006</v>
      </c>
    </row>
    <row r="1091" spans="1:18" s="315" customFormat="1" x14ac:dyDescent="0.25">
      <c r="A1091" s="341"/>
      <c r="B1091" s="341"/>
      <c r="C1091" s="341"/>
      <c r="D1091" s="336" t="s">
        <v>8</v>
      </c>
      <c r="E1091" s="337">
        <v>6</v>
      </c>
      <c r="F1091" s="338">
        <v>3101.9829</v>
      </c>
      <c r="G1091" s="339">
        <v>1456.0798</v>
      </c>
      <c r="H1091" s="339">
        <v>4558.0627000000004</v>
      </c>
      <c r="I1091" s="339">
        <v>18275.386989999999</v>
      </c>
      <c r="J1091" s="339">
        <v>2495.10196</v>
      </c>
      <c r="K1091" s="339">
        <v>20770.488949999999</v>
      </c>
      <c r="L1091" s="339">
        <v>7618.0437300000003</v>
      </c>
      <c r="M1091" s="339">
        <v>2843.2646099999997</v>
      </c>
      <c r="N1091" s="339">
        <v>10461.30834</v>
      </c>
      <c r="O1091" s="339">
        <v>35789.859990000004</v>
      </c>
      <c r="P1091" s="339">
        <v>225239.32887</v>
      </c>
      <c r="Q1091" s="339">
        <v>488.31074999999998</v>
      </c>
      <c r="R1091" s="340">
        <v>225727.63962</v>
      </c>
    </row>
    <row r="1092" spans="1:18" s="315" customFormat="1" x14ac:dyDescent="0.25">
      <c r="A1092" s="341"/>
      <c r="B1092" s="341"/>
      <c r="C1092" s="341"/>
      <c r="D1092" s="341"/>
      <c r="E1092" s="342">
        <v>8</v>
      </c>
      <c r="F1092" s="343">
        <v>15642.51218</v>
      </c>
      <c r="G1092" s="344">
        <v>7767.72487</v>
      </c>
      <c r="H1092" s="344">
        <v>23410.23705</v>
      </c>
      <c r="I1092" s="344">
        <v>65646.995070000004</v>
      </c>
      <c r="J1092" s="344">
        <v>14843.575949999999</v>
      </c>
      <c r="K1092" s="344">
        <v>80490.571020000003</v>
      </c>
      <c r="L1092" s="344">
        <v>28284.46528</v>
      </c>
      <c r="M1092" s="344">
        <v>7982.6053300000003</v>
      </c>
      <c r="N1092" s="344">
        <v>36267.070610000002</v>
      </c>
      <c r="O1092" s="344">
        <v>140167.87867999999</v>
      </c>
      <c r="P1092" s="344">
        <v>191691.48436999999</v>
      </c>
      <c r="Q1092" s="344">
        <v>6952.98405</v>
      </c>
      <c r="R1092" s="345">
        <v>198644.46841999999</v>
      </c>
    </row>
    <row r="1093" spans="1:18" s="315" customFormat="1" x14ac:dyDescent="0.25">
      <c r="A1093" s="341"/>
      <c r="B1093" s="341"/>
      <c r="C1093" s="341"/>
      <c r="D1093" s="341"/>
      <c r="E1093" s="342">
        <v>9</v>
      </c>
      <c r="F1093" s="343">
        <v>17861.671010000002</v>
      </c>
      <c r="G1093" s="344">
        <v>15260.91209</v>
      </c>
      <c r="H1093" s="344">
        <v>33122.583100000003</v>
      </c>
      <c r="I1093" s="344">
        <v>100903.90706999999</v>
      </c>
      <c r="J1093" s="344">
        <v>17105.376059999999</v>
      </c>
      <c r="K1093" s="344">
        <v>118009.28313</v>
      </c>
      <c r="L1093" s="344">
        <v>19888.528480000001</v>
      </c>
      <c r="M1093" s="344">
        <v>8509.26937</v>
      </c>
      <c r="N1093" s="344">
        <v>28397.797850000003</v>
      </c>
      <c r="O1093" s="344">
        <v>179529.66408000002</v>
      </c>
      <c r="P1093" s="344">
        <v>132328.56051000001</v>
      </c>
      <c r="Q1093" s="344">
        <v>8432.9151099999999</v>
      </c>
      <c r="R1093" s="345">
        <v>140761.47562000001</v>
      </c>
    </row>
    <row r="1094" spans="1:18" s="315" customFormat="1" x14ac:dyDescent="0.25">
      <c r="A1094" s="341"/>
      <c r="B1094" s="341"/>
      <c r="C1094" s="341"/>
      <c r="D1094" s="341"/>
      <c r="E1094" s="342">
        <v>11</v>
      </c>
      <c r="F1094" s="343">
        <v>19454.818420000003</v>
      </c>
      <c r="G1094" s="344">
        <v>30990.507149999998</v>
      </c>
      <c r="H1094" s="344">
        <v>50445.325570000001</v>
      </c>
      <c r="I1094" s="344">
        <v>68415.032999999996</v>
      </c>
      <c r="J1094" s="344">
        <v>18466.34448</v>
      </c>
      <c r="K1094" s="344">
        <v>86881.37748000001</v>
      </c>
      <c r="L1094" s="344">
        <v>22510.651309999997</v>
      </c>
      <c r="M1094" s="344">
        <v>13056.940619999999</v>
      </c>
      <c r="N1094" s="344">
        <v>35567.591930000002</v>
      </c>
      <c r="O1094" s="344">
        <v>172894.29497999998</v>
      </c>
      <c r="P1094" s="344">
        <v>180185.86266999997</v>
      </c>
      <c r="Q1094" s="344">
        <v>21032.997139999999</v>
      </c>
      <c r="R1094" s="345">
        <v>201218.85980999999</v>
      </c>
    </row>
    <row r="1095" spans="1:18" s="315" customFormat="1" x14ac:dyDescent="0.25">
      <c r="A1095" s="341"/>
      <c r="B1095" s="341"/>
      <c r="C1095" s="341"/>
      <c r="D1095" s="341"/>
      <c r="E1095" s="342">
        <v>133</v>
      </c>
      <c r="F1095" s="343">
        <v>14132.582420000001</v>
      </c>
      <c r="G1095" s="344">
        <v>11753.37242</v>
      </c>
      <c r="H1095" s="344">
        <v>25885.954839999999</v>
      </c>
      <c r="I1095" s="344">
        <v>59020.637409999996</v>
      </c>
      <c r="J1095" s="344">
        <v>13199.44441</v>
      </c>
      <c r="K1095" s="344">
        <v>72220.081819999992</v>
      </c>
      <c r="L1095" s="344">
        <v>25080.996460000002</v>
      </c>
      <c r="M1095" s="344">
        <v>9054.9424999999992</v>
      </c>
      <c r="N1095" s="344">
        <v>34135.938959999999</v>
      </c>
      <c r="O1095" s="344">
        <v>132241.97562000001</v>
      </c>
      <c r="P1095" s="344">
        <v>104191.84327</v>
      </c>
      <c r="Q1095" s="344">
        <v>3500.4140000000002</v>
      </c>
      <c r="R1095" s="345">
        <v>107692.25727</v>
      </c>
    </row>
    <row r="1096" spans="1:18" s="315" customFormat="1" x14ac:dyDescent="0.25">
      <c r="A1096" s="341"/>
      <c r="B1096" s="341"/>
      <c r="C1096" s="341"/>
      <c r="D1096" s="341"/>
      <c r="E1096" s="342">
        <v>322</v>
      </c>
      <c r="F1096" s="343">
        <v>27462.241550000002</v>
      </c>
      <c r="G1096" s="344">
        <v>16001.37384</v>
      </c>
      <c r="H1096" s="344">
        <v>43463.615389999999</v>
      </c>
      <c r="I1096" s="344">
        <v>57914.033200000005</v>
      </c>
      <c r="J1096" s="344">
        <v>25996.3338</v>
      </c>
      <c r="K1096" s="344">
        <v>83910.366999999998</v>
      </c>
      <c r="L1096" s="344">
        <v>38233.920180000001</v>
      </c>
      <c r="M1096" s="344">
        <v>31142.421539999999</v>
      </c>
      <c r="N1096" s="344">
        <v>69376.341719999997</v>
      </c>
      <c r="O1096" s="344">
        <v>196750.32411000002</v>
      </c>
      <c r="P1096" s="344">
        <v>184938.21187</v>
      </c>
      <c r="Q1096" s="344">
        <v>23219.873050000002</v>
      </c>
      <c r="R1096" s="345">
        <v>208158.08491999999</v>
      </c>
    </row>
    <row r="1097" spans="1:18" s="315" customFormat="1" x14ac:dyDescent="0.25">
      <c r="A1097" s="341"/>
      <c r="B1097" s="341"/>
      <c r="C1097" s="341"/>
      <c r="D1097" s="341"/>
      <c r="E1097" s="342">
        <v>329</v>
      </c>
      <c r="F1097" s="343">
        <v>23653.28875</v>
      </c>
      <c r="G1097" s="344">
        <v>10599.077810000001</v>
      </c>
      <c r="H1097" s="344">
        <v>34252.366560000002</v>
      </c>
      <c r="I1097" s="344">
        <v>68534.88377</v>
      </c>
      <c r="J1097" s="344">
        <v>16877.647730000001</v>
      </c>
      <c r="K1097" s="344">
        <v>85412.531499999997</v>
      </c>
      <c r="L1097" s="344">
        <v>24213.538539999998</v>
      </c>
      <c r="M1097" s="344">
        <v>7491.5276900000008</v>
      </c>
      <c r="N1097" s="344">
        <v>31705.06623</v>
      </c>
      <c r="O1097" s="344">
        <v>151369.96429</v>
      </c>
      <c r="P1097" s="344">
        <v>143149.58054</v>
      </c>
      <c r="Q1097" s="344">
        <v>3618.8116099999997</v>
      </c>
      <c r="R1097" s="345">
        <v>146768.39215</v>
      </c>
    </row>
    <row r="1098" spans="1:18" s="315" customFormat="1" x14ac:dyDescent="0.25">
      <c r="A1098" s="341"/>
      <c r="B1098" s="341"/>
      <c r="C1098" s="341"/>
      <c r="D1098" s="336" t="s">
        <v>96</v>
      </c>
      <c r="E1098" s="337">
        <v>346</v>
      </c>
      <c r="F1098" s="338">
        <v>16184.516619999999</v>
      </c>
      <c r="G1098" s="339">
        <v>4820.9727199999998</v>
      </c>
      <c r="H1098" s="339">
        <v>21005.48934</v>
      </c>
      <c r="I1098" s="339">
        <v>69899.742400000003</v>
      </c>
      <c r="J1098" s="339">
        <v>12027.87227</v>
      </c>
      <c r="K1098" s="339">
        <v>81927.614669999995</v>
      </c>
      <c r="L1098" s="339">
        <v>15525.48783</v>
      </c>
      <c r="M1098" s="339">
        <v>1906.3400100000001</v>
      </c>
      <c r="N1098" s="339">
        <v>17431.827839999998</v>
      </c>
      <c r="O1098" s="339">
        <v>120364.93184999999</v>
      </c>
      <c r="P1098" s="339">
        <v>111309.44256</v>
      </c>
      <c r="Q1098" s="339">
        <v>1502.9065000000001</v>
      </c>
      <c r="R1098" s="340">
        <v>112812.34906000001</v>
      </c>
    </row>
    <row r="1099" spans="1:18" s="315" customFormat="1" x14ac:dyDescent="0.25">
      <c r="A1099" s="341"/>
      <c r="B1099" s="341"/>
      <c r="C1099" s="341"/>
      <c r="D1099" s="336" t="s">
        <v>94</v>
      </c>
      <c r="E1099" s="337">
        <v>453</v>
      </c>
      <c r="F1099" s="338">
        <v>37981.67093</v>
      </c>
      <c r="G1099" s="339">
        <v>25957.193510000001</v>
      </c>
      <c r="H1099" s="339">
        <v>63938.864439999998</v>
      </c>
      <c r="I1099" s="339">
        <v>83048.25778</v>
      </c>
      <c r="J1099" s="339">
        <v>43724.657549999996</v>
      </c>
      <c r="K1099" s="339">
        <v>126772.91533</v>
      </c>
      <c r="L1099" s="339">
        <v>46334.059249999998</v>
      </c>
      <c r="M1099" s="339">
        <v>38547.305930000002</v>
      </c>
      <c r="N1099" s="339">
        <v>84881.365180000008</v>
      </c>
      <c r="O1099" s="339">
        <v>275593.14494999999</v>
      </c>
      <c r="P1099" s="339">
        <v>317127.62445999996</v>
      </c>
      <c r="Q1099" s="339">
        <v>71781.371169999999</v>
      </c>
      <c r="R1099" s="340">
        <v>388908.99563000002</v>
      </c>
    </row>
    <row r="1100" spans="1:18" s="315" customFormat="1" x14ac:dyDescent="0.25">
      <c r="A1100" s="341"/>
      <c r="B1100" s="336" t="s">
        <v>9</v>
      </c>
      <c r="C1100" s="336" t="s">
        <v>9</v>
      </c>
      <c r="D1100" s="336" t="s">
        <v>9</v>
      </c>
      <c r="E1100" s="337">
        <v>149</v>
      </c>
      <c r="F1100" s="338">
        <v>242353.25194999998</v>
      </c>
      <c r="G1100" s="339">
        <v>105528.81542</v>
      </c>
      <c r="H1100" s="339">
        <v>347882.06737</v>
      </c>
      <c r="I1100" s="339">
        <v>247925.60809999998</v>
      </c>
      <c r="J1100" s="339">
        <v>123819.57503000001</v>
      </c>
      <c r="K1100" s="339">
        <v>371745.18313000002</v>
      </c>
      <c r="L1100" s="339">
        <v>82940.593529999998</v>
      </c>
      <c r="M1100" s="339">
        <v>83419.268079999994</v>
      </c>
      <c r="N1100" s="339">
        <v>166359.86161000002</v>
      </c>
      <c r="O1100" s="339">
        <v>885987.11210999999</v>
      </c>
      <c r="P1100" s="339">
        <v>551082.26180999994</v>
      </c>
      <c r="Q1100" s="339">
        <v>72930.603640000001</v>
      </c>
      <c r="R1100" s="340">
        <v>624012.86545000004</v>
      </c>
    </row>
    <row r="1101" spans="1:18" s="315" customFormat="1" x14ac:dyDescent="0.25">
      <c r="A1101" s="341"/>
      <c r="B1101" s="341"/>
      <c r="C1101" s="341"/>
      <c r="D1101" s="341"/>
      <c r="E1101" s="342">
        <v>471</v>
      </c>
      <c r="F1101" s="343">
        <v>8394.4597799999992</v>
      </c>
      <c r="G1101" s="344">
        <v>2622.2565800000002</v>
      </c>
      <c r="H1101" s="344">
        <v>11016.716359999999</v>
      </c>
      <c r="I1101" s="344">
        <v>35692.624950000005</v>
      </c>
      <c r="J1101" s="344">
        <v>24182.365289999998</v>
      </c>
      <c r="K1101" s="344">
        <v>59874.990239999999</v>
      </c>
      <c r="L1101" s="344">
        <v>12101.840320000001</v>
      </c>
      <c r="M1101" s="344">
        <v>10908.722689999999</v>
      </c>
      <c r="N1101" s="344">
        <v>23010.563010000002</v>
      </c>
      <c r="O1101" s="344">
        <v>93902.269610000003</v>
      </c>
      <c r="P1101" s="344">
        <v>57918.543509999996</v>
      </c>
      <c r="Q1101" s="344">
        <v>1074.2781399999999</v>
      </c>
      <c r="R1101" s="345">
        <v>58992.821649999998</v>
      </c>
    </row>
    <row r="1102" spans="1:18" s="315" customFormat="1" x14ac:dyDescent="0.25">
      <c r="A1102" s="341"/>
      <c r="B1102" s="341"/>
      <c r="C1102" s="341"/>
      <c r="D1102" s="341"/>
      <c r="E1102" s="342">
        <v>439</v>
      </c>
      <c r="F1102" s="343">
        <v>25208.597329999997</v>
      </c>
      <c r="G1102" s="344">
        <v>6371.6441799999993</v>
      </c>
      <c r="H1102" s="344">
        <v>31580.24151</v>
      </c>
      <c r="I1102" s="344">
        <v>59302.259469999997</v>
      </c>
      <c r="J1102" s="344">
        <v>24661.658090000001</v>
      </c>
      <c r="K1102" s="344">
        <v>83963.917560000002</v>
      </c>
      <c r="L1102" s="344">
        <v>15773.229539999998</v>
      </c>
      <c r="M1102" s="344">
        <v>12566.645189999999</v>
      </c>
      <c r="N1102" s="344">
        <v>28339.87473</v>
      </c>
      <c r="O1102" s="344">
        <v>143884.0338</v>
      </c>
      <c r="P1102" s="344">
        <v>79492.65135</v>
      </c>
      <c r="Q1102" s="344">
        <v>5517.3272000000006</v>
      </c>
      <c r="R1102" s="345">
        <v>85009.97855</v>
      </c>
    </row>
    <row r="1103" spans="1:18" s="315" customFormat="1" x14ac:dyDescent="0.25">
      <c r="A1103" s="341"/>
      <c r="B1103" s="341"/>
      <c r="C1103" s="341"/>
      <c r="D1103" s="341"/>
      <c r="E1103" s="342">
        <v>467</v>
      </c>
      <c r="F1103" s="343">
        <v>0.81329999999999991</v>
      </c>
      <c r="G1103" s="344">
        <v>0</v>
      </c>
      <c r="H1103" s="344">
        <v>0.81329999999999991</v>
      </c>
      <c r="I1103" s="344">
        <v>2067.7441599999997</v>
      </c>
      <c r="J1103" s="344">
        <v>2458.3996699999998</v>
      </c>
      <c r="K1103" s="344">
        <v>4526.14383</v>
      </c>
      <c r="L1103" s="344">
        <v>81.233050000000006</v>
      </c>
      <c r="M1103" s="344">
        <v>3.3E-3</v>
      </c>
      <c r="N1103" s="344">
        <v>81.236350000000002</v>
      </c>
      <c r="O1103" s="344">
        <v>4608.1934800000008</v>
      </c>
      <c r="P1103" s="344">
        <v>606.34906999999998</v>
      </c>
      <c r="Q1103" s="344">
        <v>67.514660000000006</v>
      </c>
      <c r="R1103" s="345">
        <v>673.86373000000003</v>
      </c>
    </row>
    <row r="1104" spans="1:18" s="315" customFormat="1" x14ac:dyDescent="0.25">
      <c r="A1104" s="341"/>
      <c r="B1104" s="341"/>
      <c r="C1104" s="341"/>
      <c r="D1104" s="336" t="s">
        <v>229</v>
      </c>
      <c r="E1104" s="337">
        <v>345</v>
      </c>
      <c r="F1104" s="338">
        <v>13820.21565</v>
      </c>
      <c r="G1104" s="339">
        <v>3063.5935800000002</v>
      </c>
      <c r="H1104" s="339">
        <v>16883.809229999999</v>
      </c>
      <c r="I1104" s="339">
        <v>57609.290090000002</v>
      </c>
      <c r="J1104" s="339">
        <v>14814.963949999999</v>
      </c>
      <c r="K1104" s="339">
        <v>72424.25404</v>
      </c>
      <c r="L1104" s="339">
        <v>15142.89746</v>
      </c>
      <c r="M1104" s="339">
        <v>2605.5671299999999</v>
      </c>
      <c r="N1104" s="339">
        <v>17748.46459</v>
      </c>
      <c r="O1104" s="339">
        <v>107056.52786</v>
      </c>
      <c r="P1104" s="339">
        <v>65395.165359999999</v>
      </c>
      <c r="Q1104" s="339">
        <v>1741.3208300000001</v>
      </c>
      <c r="R1104" s="340">
        <v>67136.486189999996</v>
      </c>
    </row>
    <row r="1105" spans="1:18" s="315" customFormat="1" x14ac:dyDescent="0.25">
      <c r="A1105" s="341"/>
      <c r="B1105" s="341"/>
      <c r="C1105" s="341"/>
      <c r="D1105" s="336" t="s">
        <v>230</v>
      </c>
      <c r="E1105" s="337">
        <v>150</v>
      </c>
      <c r="F1105" s="338">
        <v>16654.067749999998</v>
      </c>
      <c r="G1105" s="339">
        <v>7624.5039999999999</v>
      </c>
      <c r="H1105" s="339">
        <v>24278.571749999999</v>
      </c>
      <c r="I1105" s="339">
        <v>98922.029049999997</v>
      </c>
      <c r="J1105" s="339">
        <v>16179.110259999999</v>
      </c>
      <c r="K1105" s="339">
        <v>115101.13931</v>
      </c>
      <c r="L1105" s="339">
        <v>15684.513779999999</v>
      </c>
      <c r="M1105" s="339">
        <v>6591.7312199999997</v>
      </c>
      <c r="N1105" s="339">
        <v>22276.244999999999</v>
      </c>
      <c r="O1105" s="339">
        <v>161655.95606</v>
      </c>
      <c r="P1105" s="339">
        <v>88610.919989999995</v>
      </c>
      <c r="Q1105" s="339">
        <v>3133.0877999999998</v>
      </c>
      <c r="R1105" s="340">
        <v>91744.007790000003</v>
      </c>
    </row>
    <row r="1106" spans="1:18" s="315" customFormat="1" x14ac:dyDescent="0.25">
      <c r="A1106" s="341"/>
      <c r="B1106" s="341"/>
      <c r="C1106" s="341"/>
      <c r="D1106" s="341"/>
      <c r="E1106" s="342">
        <v>472</v>
      </c>
      <c r="F1106" s="343">
        <v>3933.51082</v>
      </c>
      <c r="G1106" s="344">
        <v>431.03222999999997</v>
      </c>
      <c r="H1106" s="344">
        <v>4364.5430500000002</v>
      </c>
      <c r="I1106" s="344">
        <v>18048.565460000002</v>
      </c>
      <c r="J1106" s="344">
        <v>5128.2395700000006</v>
      </c>
      <c r="K1106" s="344">
        <v>23176.80503</v>
      </c>
      <c r="L1106" s="344">
        <v>4935.0571799999998</v>
      </c>
      <c r="M1106" s="344">
        <v>1859.6512499999999</v>
      </c>
      <c r="N1106" s="344">
        <v>6794.7084299999997</v>
      </c>
      <c r="O1106" s="344">
        <v>34336.056509999995</v>
      </c>
      <c r="P1106" s="344">
        <v>53879.330889999997</v>
      </c>
      <c r="Q1106" s="344">
        <v>1101.2347199999999</v>
      </c>
      <c r="R1106" s="345">
        <v>54980.565609999998</v>
      </c>
    </row>
    <row r="1107" spans="1:18" s="315" customFormat="1" x14ac:dyDescent="0.25">
      <c r="A1107" s="341"/>
      <c r="B1107" s="341"/>
      <c r="C1107" s="336" t="s">
        <v>374</v>
      </c>
      <c r="D1107" s="336" t="s">
        <v>374</v>
      </c>
      <c r="E1107" s="337">
        <v>188</v>
      </c>
      <c r="F1107" s="338">
        <v>40635.267369999994</v>
      </c>
      <c r="G1107" s="339">
        <v>8563.233119999999</v>
      </c>
      <c r="H1107" s="339">
        <v>49198.500489999999</v>
      </c>
      <c r="I1107" s="339">
        <v>95000.096290000001</v>
      </c>
      <c r="J1107" s="339">
        <v>19614.911690000001</v>
      </c>
      <c r="K1107" s="339">
        <v>114615.00798000001</v>
      </c>
      <c r="L1107" s="339">
        <v>55840.964630000002</v>
      </c>
      <c r="M1107" s="339">
        <v>26044.186369999999</v>
      </c>
      <c r="N1107" s="339">
        <v>81885.150999999998</v>
      </c>
      <c r="O1107" s="339">
        <v>245698.65947000001</v>
      </c>
      <c r="P1107" s="339">
        <v>53708.141409999997</v>
      </c>
      <c r="Q1107" s="339">
        <v>700.60119999999995</v>
      </c>
      <c r="R1107" s="340">
        <v>54408.742610000001</v>
      </c>
    </row>
    <row r="1108" spans="1:18" s="315" customFormat="1" x14ac:dyDescent="0.25">
      <c r="A1108" s="341"/>
      <c r="B1108" s="341"/>
      <c r="C1108" s="336" t="s">
        <v>231</v>
      </c>
      <c r="D1108" s="336" t="s">
        <v>232</v>
      </c>
      <c r="E1108" s="337">
        <v>153</v>
      </c>
      <c r="F1108" s="338">
        <v>21747.398010000001</v>
      </c>
      <c r="G1108" s="339">
        <v>1304.24972</v>
      </c>
      <c r="H1108" s="339">
        <v>23051.647730000001</v>
      </c>
      <c r="I1108" s="339">
        <v>58962.151619999997</v>
      </c>
      <c r="J1108" s="339">
        <v>7667.4263000000001</v>
      </c>
      <c r="K1108" s="339">
        <v>66629.577919999996</v>
      </c>
      <c r="L1108" s="339">
        <v>14340.751880000002</v>
      </c>
      <c r="M1108" s="339">
        <v>3704.3354199999999</v>
      </c>
      <c r="N1108" s="339">
        <v>18045.087299999999</v>
      </c>
      <c r="O1108" s="339">
        <v>107726.31295000001</v>
      </c>
      <c r="P1108" s="339">
        <v>92263.755160000001</v>
      </c>
      <c r="Q1108" s="339">
        <v>327.53176999999999</v>
      </c>
      <c r="R1108" s="340">
        <v>92591.286930000002</v>
      </c>
    </row>
    <row r="1109" spans="1:18" s="315" customFormat="1" x14ac:dyDescent="0.25">
      <c r="A1109" s="341"/>
      <c r="B1109" s="336" t="s">
        <v>235</v>
      </c>
      <c r="C1109" s="336" t="s">
        <v>235</v>
      </c>
      <c r="D1109" s="336" t="s">
        <v>235</v>
      </c>
      <c r="E1109" s="337">
        <v>146</v>
      </c>
      <c r="F1109" s="338">
        <v>77591.031499999997</v>
      </c>
      <c r="G1109" s="339">
        <v>5320.7624299999998</v>
      </c>
      <c r="H1109" s="339">
        <v>82911.793930000014</v>
      </c>
      <c r="I1109" s="339">
        <v>114064.77734</v>
      </c>
      <c r="J1109" s="339">
        <v>13236.710580000001</v>
      </c>
      <c r="K1109" s="339">
        <v>127301.48792</v>
      </c>
      <c r="L1109" s="339">
        <v>48909.476820000003</v>
      </c>
      <c r="M1109" s="339">
        <v>21344.938570000002</v>
      </c>
      <c r="N1109" s="339">
        <v>70254.415389999995</v>
      </c>
      <c r="O1109" s="339">
        <v>280467.69724000001</v>
      </c>
      <c r="P1109" s="339">
        <v>220450.22831000001</v>
      </c>
      <c r="Q1109" s="339">
        <v>1177.63894</v>
      </c>
      <c r="R1109" s="340">
        <v>221627.86725000001</v>
      </c>
    </row>
    <row r="1110" spans="1:18" s="315" customFormat="1" x14ac:dyDescent="0.25">
      <c r="A1110" s="341"/>
      <c r="B1110" s="341"/>
      <c r="C1110" s="341"/>
      <c r="D1110" s="341"/>
      <c r="E1110" s="342">
        <v>425</v>
      </c>
      <c r="F1110" s="343">
        <v>37095.204640000004</v>
      </c>
      <c r="G1110" s="344">
        <v>2757.1815200000001</v>
      </c>
      <c r="H1110" s="344">
        <v>39852.386159999995</v>
      </c>
      <c r="I1110" s="344">
        <v>119424.36375</v>
      </c>
      <c r="J1110" s="344">
        <v>11956.23738</v>
      </c>
      <c r="K1110" s="344">
        <v>131380.60113</v>
      </c>
      <c r="L1110" s="344">
        <v>31970.31149</v>
      </c>
      <c r="M1110" s="344">
        <v>6387.7201599999999</v>
      </c>
      <c r="N1110" s="344">
        <v>38358.031649999997</v>
      </c>
      <c r="O1110" s="344">
        <v>209591.01894000001</v>
      </c>
      <c r="P1110" s="344">
        <v>132598.90537999998</v>
      </c>
      <c r="Q1110" s="344">
        <v>1110.14717</v>
      </c>
      <c r="R1110" s="345">
        <v>133709.05254999999</v>
      </c>
    </row>
    <row r="1111" spans="1:18" s="315" customFormat="1" x14ac:dyDescent="0.25">
      <c r="A1111" s="341"/>
      <c r="B1111" s="341"/>
      <c r="C1111" s="336" t="s">
        <v>236</v>
      </c>
      <c r="D1111" s="336" t="s">
        <v>237</v>
      </c>
      <c r="E1111" s="337">
        <v>135</v>
      </c>
      <c r="F1111" s="338">
        <v>22132.688690000003</v>
      </c>
      <c r="G1111" s="339">
        <v>3481.50864</v>
      </c>
      <c r="H1111" s="339">
        <v>25614.197329999999</v>
      </c>
      <c r="I1111" s="339">
        <v>72222.900890000004</v>
      </c>
      <c r="J1111" s="339">
        <v>7766.8421799999996</v>
      </c>
      <c r="K1111" s="339">
        <v>79989.743069999997</v>
      </c>
      <c r="L1111" s="339">
        <v>18368.569210000001</v>
      </c>
      <c r="M1111" s="339">
        <v>12609.351839999999</v>
      </c>
      <c r="N1111" s="339">
        <v>30977.921050000001</v>
      </c>
      <c r="O1111" s="339">
        <v>136581.86145</v>
      </c>
      <c r="P1111" s="339">
        <v>108077.99381999999</v>
      </c>
      <c r="Q1111" s="339">
        <v>315.39943</v>
      </c>
      <c r="R1111" s="340">
        <v>108393.39324999999</v>
      </c>
    </row>
    <row r="1112" spans="1:18" s="315" customFormat="1" x14ac:dyDescent="0.25">
      <c r="A1112" s="341"/>
      <c r="B1112" s="336" t="s">
        <v>12</v>
      </c>
      <c r="C1112" s="336" t="s">
        <v>238</v>
      </c>
      <c r="D1112" s="336" t="s">
        <v>239</v>
      </c>
      <c r="E1112" s="337">
        <v>129</v>
      </c>
      <c r="F1112" s="338">
        <v>84422.753379999995</v>
      </c>
      <c r="G1112" s="339">
        <v>61145.530890000002</v>
      </c>
      <c r="H1112" s="339">
        <v>145568.28427</v>
      </c>
      <c r="I1112" s="339">
        <v>73112.418090000006</v>
      </c>
      <c r="J1112" s="339">
        <v>12195.6312</v>
      </c>
      <c r="K1112" s="339">
        <v>85308.04929000001</v>
      </c>
      <c r="L1112" s="339">
        <v>43478.342280000004</v>
      </c>
      <c r="M1112" s="339">
        <v>16612.1116</v>
      </c>
      <c r="N1112" s="339">
        <v>60090.453880000001</v>
      </c>
      <c r="O1112" s="339">
        <v>290966.78743999999</v>
      </c>
      <c r="P1112" s="339">
        <v>266322.63926999999</v>
      </c>
      <c r="Q1112" s="339">
        <v>250995.47271999999</v>
      </c>
      <c r="R1112" s="340">
        <v>517318.11199</v>
      </c>
    </row>
    <row r="1113" spans="1:18" s="315" customFormat="1" x14ac:dyDescent="0.25">
      <c r="A1113" s="341"/>
      <c r="B1113" s="341"/>
      <c r="C1113" s="336" t="s">
        <v>12</v>
      </c>
      <c r="D1113" s="336" t="s">
        <v>12</v>
      </c>
      <c r="E1113" s="337">
        <v>2</v>
      </c>
      <c r="F1113" s="338">
        <v>63306.694759999998</v>
      </c>
      <c r="G1113" s="339">
        <v>12234.99424</v>
      </c>
      <c r="H1113" s="339">
        <v>75541.688999999998</v>
      </c>
      <c r="I1113" s="339">
        <v>150384.01963999998</v>
      </c>
      <c r="J1113" s="339">
        <v>22683.918899999997</v>
      </c>
      <c r="K1113" s="339">
        <v>173067.93854</v>
      </c>
      <c r="L1113" s="339">
        <v>48605.921929999997</v>
      </c>
      <c r="M1113" s="339">
        <v>31047.101309999998</v>
      </c>
      <c r="N1113" s="339">
        <v>79653.023239999995</v>
      </c>
      <c r="O1113" s="339">
        <v>328262.65077999997</v>
      </c>
      <c r="P1113" s="339">
        <v>334560.27408999996</v>
      </c>
      <c r="Q1113" s="339">
        <v>3436.1431200000002</v>
      </c>
      <c r="R1113" s="340">
        <v>337996.41720999999</v>
      </c>
    </row>
    <row r="1114" spans="1:18" s="315" customFormat="1" x14ac:dyDescent="0.25">
      <c r="A1114" s="341"/>
      <c r="B1114" s="341"/>
      <c r="C1114" s="341"/>
      <c r="D1114" s="341"/>
      <c r="E1114" s="342">
        <v>333</v>
      </c>
      <c r="F1114" s="343">
        <v>59000.881259999995</v>
      </c>
      <c r="G1114" s="344">
        <v>12714.245130000001</v>
      </c>
      <c r="H1114" s="344">
        <v>71715.126390000005</v>
      </c>
      <c r="I1114" s="344">
        <v>80649.117809999996</v>
      </c>
      <c r="J1114" s="344">
        <v>21878.443879999999</v>
      </c>
      <c r="K1114" s="344">
        <v>102527.56169</v>
      </c>
      <c r="L1114" s="344">
        <v>51605.386559999999</v>
      </c>
      <c r="M1114" s="344">
        <v>24433.901399999999</v>
      </c>
      <c r="N1114" s="344">
        <v>76039.287959999987</v>
      </c>
      <c r="O1114" s="344">
        <v>250281.97603999998</v>
      </c>
      <c r="P1114" s="344">
        <v>160145.34496000002</v>
      </c>
      <c r="Q1114" s="344">
        <v>6211.6324500000001</v>
      </c>
      <c r="R1114" s="345">
        <v>166356.97740999999</v>
      </c>
    </row>
    <row r="1115" spans="1:18" s="315" customFormat="1" x14ac:dyDescent="0.25">
      <c r="A1115" s="341"/>
      <c r="B1115" s="341"/>
      <c r="C1115" s="336" t="s">
        <v>242</v>
      </c>
      <c r="D1115" s="336" t="s">
        <v>242</v>
      </c>
      <c r="E1115" s="337">
        <v>200</v>
      </c>
      <c r="F1115" s="338">
        <v>17018.436570000002</v>
      </c>
      <c r="G1115" s="339">
        <v>5036.8681100000003</v>
      </c>
      <c r="H1115" s="339">
        <v>22055.304680000001</v>
      </c>
      <c r="I1115" s="339">
        <v>65155.277329999997</v>
      </c>
      <c r="J1115" s="339">
        <v>15751.61621</v>
      </c>
      <c r="K1115" s="339">
        <v>80906.893540000005</v>
      </c>
      <c r="L1115" s="339">
        <v>25192.547480000001</v>
      </c>
      <c r="M1115" s="339">
        <v>9222.833990000001</v>
      </c>
      <c r="N1115" s="339">
        <v>34415.38147</v>
      </c>
      <c r="O1115" s="339">
        <v>137377.57968999998</v>
      </c>
      <c r="P1115" s="339">
        <v>124261.02895000001</v>
      </c>
      <c r="Q1115" s="339">
        <v>7509.7041399999998</v>
      </c>
      <c r="R1115" s="340">
        <v>131770.73308999999</v>
      </c>
    </row>
    <row r="1116" spans="1:18" s="315" customFormat="1" x14ac:dyDescent="0.25">
      <c r="A1116" s="341"/>
      <c r="B1116" s="336" t="s">
        <v>243</v>
      </c>
      <c r="C1116" s="336" t="s">
        <v>244</v>
      </c>
      <c r="D1116" s="336" t="s">
        <v>244</v>
      </c>
      <c r="E1116" s="337">
        <v>342</v>
      </c>
      <c r="F1116" s="338">
        <v>14547.963539999999</v>
      </c>
      <c r="G1116" s="339">
        <v>3351.0682900000002</v>
      </c>
      <c r="H1116" s="339">
        <v>17899.03183</v>
      </c>
      <c r="I1116" s="339">
        <v>61907.957270000006</v>
      </c>
      <c r="J1116" s="339">
        <v>6308.0266200000005</v>
      </c>
      <c r="K1116" s="339">
        <v>68215.983890000003</v>
      </c>
      <c r="L1116" s="339">
        <v>16817.941699999999</v>
      </c>
      <c r="M1116" s="339">
        <v>9196.8184700000002</v>
      </c>
      <c r="N1116" s="339">
        <v>26014.760170000001</v>
      </c>
      <c r="O1116" s="339">
        <v>112129.77589</v>
      </c>
      <c r="P1116" s="339">
        <v>140040.07037999999</v>
      </c>
      <c r="Q1116" s="339">
        <v>975.63949000000002</v>
      </c>
      <c r="R1116" s="340">
        <v>141015.70986999999</v>
      </c>
    </row>
    <row r="1117" spans="1:18" s="315" customFormat="1" x14ac:dyDescent="0.25">
      <c r="A1117" s="341"/>
      <c r="B1117" s="341"/>
      <c r="C1117" s="341"/>
      <c r="D1117" s="336" t="s">
        <v>245</v>
      </c>
      <c r="E1117" s="337">
        <v>388</v>
      </c>
      <c r="F1117" s="338">
        <v>6315.90571</v>
      </c>
      <c r="G1117" s="339">
        <v>2976.5926800000002</v>
      </c>
      <c r="H1117" s="339">
        <v>9292.4983900000007</v>
      </c>
      <c r="I1117" s="339">
        <v>32727.039649999999</v>
      </c>
      <c r="J1117" s="339">
        <v>1805.13471</v>
      </c>
      <c r="K1117" s="339">
        <v>34532.174359999997</v>
      </c>
      <c r="L1117" s="339">
        <v>9546.9306400000005</v>
      </c>
      <c r="M1117" s="339">
        <v>2146.75432</v>
      </c>
      <c r="N1117" s="339">
        <v>11693.684960000001</v>
      </c>
      <c r="O1117" s="339">
        <v>55518.357710000004</v>
      </c>
      <c r="P1117" s="339">
        <v>73072.665359999999</v>
      </c>
      <c r="Q1117" s="339">
        <v>2034.3434399999999</v>
      </c>
      <c r="R1117" s="340">
        <v>75107.008799999996</v>
      </c>
    </row>
    <row r="1118" spans="1:18" s="315" customFormat="1" x14ac:dyDescent="0.25">
      <c r="A1118" s="341"/>
      <c r="B1118" s="341"/>
      <c r="C1118" s="336" t="s">
        <v>246</v>
      </c>
      <c r="D1118" s="336" t="s">
        <v>247</v>
      </c>
      <c r="E1118" s="337">
        <v>297</v>
      </c>
      <c r="F1118" s="338">
        <v>27863.710609999998</v>
      </c>
      <c r="G1118" s="339">
        <v>7432.7769500000004</v>
      </c>
      <c r="H1118" s="339">
        <v>35296.487560000001</v>
      </c>
      <c r="I1118" s="339">
        <v>96658.205560000002</v>
      </c>
      <c r="J1118" s="339">
        <v>15189.325210000001</v>
      </c>
      <c r="K1118" s="339">
        <v>111847.53077</v>
      </c>
      <c r="L1118" s="339">
        <v>24838.76065</v>
      </c>
      <c r="M1118" s="339">
        <v>5581.0311500000007</v>
      </c>
      <c r="N1118" s="339">
        <v>30419.791799999999</v>
      </c>
      <c r="O1118" s="339">
        <v>177563.81013</v>
      </c>
      <c r="P1118" s="339">
        <v>160120.78902</v>
      </c>
      <c r="Q1118" s="339">
        <v>3610.4625099999998</v>
      </c>
      <c r="R1118" s="340">
        <v>163731.25153000001</v>
      </c>
    </row>
    <row r="1119" spans="1:18" s="315" customFormat="1" x14ac:dyDescent="0.25">
      <c r="A1119" s="341"/>
      <c r="B1119" s="341"/>
      <c r="C1119" s="341"/>
      <c r="D1119" s="336" t="s">
        <v>246</v>
      </c>
      <c r="E1119" s="337">
        <v>147</v>
      </c>
      <c r="F1119" s="338">
        <v>192098.72327000002</v>
      </c>
      <c r="G1119" s="339">
        <v>97346.434349999996</v>
      </c>
      <c r="H1119" s="339">
        <v>289445.15762000001</v>
      </c>
      <c r="I1119" s="339">
        <v>298574.79555000004</v>
      </c>
      <c r="J1119" s="339">
        <v>53557.322740000003</v>
      </c>
      <c r="K1119" s="339">
        <v>352132.11829000001</v>
      </c>
      <c r="L1119" s="339">
        <v>105549.10711</v>
      </c>
      <c r="M1119" s="339">
        <v>49673.316800000001</v>
      </c>
      <c r="N1119" s="339">
        <v>155222.42390999998</v>
      </c>
      <c r="O1119" s="339">
        <v>796799.6998200001</v>
      </c>
      <c r="P1119" s="339">
        <v>641974.14049999998</v>
      </c>
      <c r="Q1119" s="339">
        <v>38956.842909999999</v>
      </c>
      <c r="R1119" s="340">
        <v>680930.98340999999</v>
      </c>
    </row>
    <row r="1120" spans="1:18" s="315" customFormat="1" x14ac:dyDescent="0.25">
      <c r="A1120" s="341"/>
      <c r="B1120" s="341"/>
      <c r="C1120" s="341"/>
      <c r="D1120" s="341"/>
      <c r="E1120" s="342">
        <v>327</v>
      </c>
      <c r="F1120" s="343">
        <v>12378.050429999999</v>
      </c>
      <c r="G1120" s="344">
        <v>980.87605000000008</v>
      </c>
      <c r="H1120" s="344">
        <v>13358.92648</v>
      </c>
      <c r="I1120" s="344">
        <v>57058.231979999997</v>
      </c>
      <c r="J1120" s="344">
        <v>5364.0473300000003</v>
      </c>
      <c r="K1120" s="344">
        <v>62422.279310000005</v>
      </c>
      <c r="L1120" s="344">
        <v>13427.66388</v>
      </c>
      <c r="M1120" s="344">
        <v>3632.6745499999997</v>
      </c>
      <c r="N1120" s="344">
        <v>17060.33843</v>
      </c>
      <c r="O1120" s="344">
        <v>92841.544219999996</v>
      </c>
      <c r="P1120" s="344">
        <v>123450.92174999999</v>
      </c>
      <c r="Q1120" s="344">
        <v>787.75123999999994</v>
      </c>
      <c r="R1120" s="345">
        <v>124238.67298999999</v>
      </c>
    </row>
    <row r="1121" spans="1:18" s="315" customFormat="1" x14ac:dyDescent="0.25">
      <c r="A1121" s="341"/>
      <c r="B1121" s="341"/>
      <c r="C1121" s="336" t="s">
        <v>249</v>
      </c>
      <c r="D1121" s="336" t="s">
        <v>249</v>
      </c>
      <c r="E1121" s="337">
        <v>428</v>
      </c>
      <c r="F1121" s="338">
        <v>12991.217550000001</v>
      </c>
      <c r="G1121" s="339">
        <v>559.96660999999995</v>
      </c>
      <c r="H1121" s="339">
        <v>13551.184160000001</v>
      </c>
      <c r="I1121" s="339">
        <v>40353.326439999997</v>
      </c>
      <c r="J1121" s="339">
        <v>1485.95252</v>
      </c>
      <c r="K1121" s="339">
        <v>41839.278960000003</v>
      </c>
      <c r="L1121" s="339">
        <v>9790.5731899999992</v>
      </c>
      <c r="M1121" s="339">
        <v>1010.47515</v>
      </c>
      <c r="N1121" s="339">
        <v>10801.048339999999</v>
      </c>
      <c r="O1121" s="339">
        <v>66191.511459999994</v>
      </c>
      <c r="P1121" s="339">
        <v>109996.53920999999</v>
      </c>
      <c r="Q1121" s="339">
        <v>94.705610000000007</v>
      </c>
      <c r="R1121" s="340">
        <v>110091.24481999999</v>
      </c>
    </row>
    <row r="1122" spans="1:18" s="315" customFormat="1" x14ac:dyDescent="0.25">
      <c r="A1122" s="341"/>
      <c r="B1122" s="341"/>
      <c r="C1122" s="336" t="s">
        <v>251</v>
      </c>
      <c r="D1122" s="336" t="s">
        <v>251</v>
      </c>
      <c r="E1122" s="337">
        <v>391</v>
      </c>
      <c r="F1122" s="338">
        <v>14649.159669999999</v>
      </c>
      <c r="G1122" s="339">
        <v>2141.3367400000002</v>
      </c>
      <c r="H1122" s="339">
        <v>16790.49641</v>
      </c>
      <c r="I1122" s="339">
        <v>40086.553079999998</v>
      </c>
      <c r="J1122" s="339">
        <v>4867.5238799999997</v>
      </c>
      <c r="K1122" s="339">
        <v>44954.076959999999</v>
      </c>
      <c r="L1122" s="339">
        <v>14298.99482</v>
      </c>
      <c r="M1122" s="339">
        <v>2495.2739100000003</v>
      </c>
      <c r="N1122" s="339">
        <v>16794.26873</v>
      </c>
      <c r="O1122" s="339">
        <v>78538.842099999994</v>
      </c>
      <c r="P1122" s="339">
        <v>54939.597740000005</v>
      </c>
      <c r="Q1122" s="339">
        <v>561.9828</v>
      </c>
      <c r="R1122" s="340">
        <v>55501.580540000003</v>
      </c>
    </row>
    <row r="1123" spans="1:18" s="315" customFormat="1" x14ac:dyDescent="0.25">
      <c r="A1123" s="341"/>
      <c r="B1123" s="341"/>
      <c r="C1123" s="336" t="s">
        <v>252</v>
      </c>
      <c r="D1123" s="336" t="s">
        <v>253</v>
      </c>
      <c r="E1123" s="337">
        <v>148</v>
      </c>
      <c r="F1123" s="338">
        <v>13488.964529999999</v>
      </c>
      <c r="G1123" s="339">
        <v>6691.5292300000001</v>
      </c>
      <c r="H1123" s="339">
        <v>20180.493760000001</v>
      </c>
      <c r="I1123" s="339">
        <v>54615.302439999999</v>
      </c>
      <c r="J1123" s="339">
        <v>9750.7490600000001</v>
      </c>
      <c r="K1123" s="339">
        <v>64366.051500000001</v>
      </c>
      <c r="L1123" s="339">
        <v>19483.652329999997</v>
      </c>
      <c r="M1123" s="339">
        <v>8507.4987000000001</v>
      </c>
      <c r="N1123" s="339">
        <v>27991.151030000001</v>
      </c>
      <c r="O1123" s="339">
        <v>112537.69629000001</v>
      </c>
      <c r="P1123" s="339">
        <v>49121.057959999998</v>
      </c>
      <c r="Q1123" s="339">
        <v>5805.6863300000005</v>
      </c>
      <c r="R1123" s="340">
        <v>54926.744290000002</v>
      </c>
    </row>
    <row r="1124" spans="1:18" s="315" customFormat="1" x14ac:dyDescent="0.25">
      <c r="A1124" s="341"/>
      <c r="B1124" s="336" t="s">
        <v>14</v>
      </c>
      <c r="C1124" s="336" t="s">
        <v>254</v>
      </c>
      <c r="D1124" s="336" t="s">
        <v>254</v>
      </c>
      <c r="E1124" s="337">
        <v>234</v>
      </c>
      <c r="F1124" s="338">
        <v>17309.491480000001</v>
      </c>
      <c r="G1124" s="339">
        <v>428.21305999999998</v>
      </c>
      <c r="H1124" s="339">
        <v>17737.704539999999</v>
      </c>
      <c r="I1124" s="339">
        <v>68209.1541</v>
      </c>
      <c r="J1124" s="339">
        <v>8062.0375899999999</v>
      </c>
      <c r="K1124" s="339">
        <v>76271.191689999992</v>
      </c>
      <c r="L1124" s="339">
        <v>22922.375039999999</v>
      </c>
      <c r="M1124" s="339">
        <v>2079.3712300000002</v>
      </c>
      <c r="N1124" s="339">
        <v>25001.74627</v>
      </c>
      <c r="O1124" s="339">
        <v>119010.6425</v>
      </c>
      <c r="P1124" s="339">
        <v>82579.542849999998</v>
      </c>
      <c r="Q1124" s="339">
        <v>644.70614</v>
      </c>
      <c r="R1124" s="340">
        <v>83224.248989999993</v>
      </c>
    </row>
    <row r="1125" spans="1:18" s="315" customFormat="1" x14ac:dyDescent="0.25">
      <c r="A1125" s="341"/>
      <c r="B1125" s="341"/>
      <c r="C1125" s="336" t="s">
        <v>257</v>
      </c>
      <c r="D1125" s="336" t="s">
        <v>257</v>
      </c>
      <c r="E1125" s="337">
        <v>168</v>
      </c>
      <c r="F1125" s="338">
        <v>545487.49383000005</v>
      </c>
      <c r="G1125" s="339">
        <v>162895.81709999999</v>
      </c>
      <c r="H1125" s="339">
        <v>708383.31092999992</v>
      </c>
      <c r="I1125" s="339">
        <v>297331.82844000001</v>
      </c>
      <c r="J1125" s="339">
        <v>132492.50747000001</v>
      </c>
      <c r="K1125" s="339">
        <v>429824.33591000002</v>
      </c>
      <c r="L1125" s="339">
        <v>147908.95756000001</v>
      </c>
      <c r="M1125" s="339">
        <v>72596.974530000007</v>
      </c>
      <c r="N1125" s="339">
        <v>220505.93209000002</v>
      </c>
      <c r="O1125" s="339">
        <v>1358713.5789300001</v>
      </c>
      <c r="P1125" s="339">
        <v>928728.35720000009</v>
      </c>
      <c r="Q1125" s="339">
        <v>367021.02263999998</v>
      </c>
      <c r="R1125" s="340">
        <v>1295749.3798399998</v>
      </c>
    </row>
    <row r="1126" spans="1:18" s="315" customFormat="1" x14ac:dyDescent="0.25">
      <c r="A1126" s="341"/>
      <c r="B1126" s="341"/>
      <c r="C1126" s="341"/>
      <c r="D1126" s="341"/>
      <c r="E1126" s="342">
        <v>169</v>
      </c>
      <c r="F1126" s="343">
        <v>34030.96602</v>
      </c>
      <c r="G1126" s="344">
        <v>12711.27031</v>
      </c>
      <c r="H1126" s="344">
        <v>46742.23633</v>
      </c>
      <c r="I1126" s="344">
        <v>56095.486189999996</v>
      </c>
      <c r="J1126" s="344">
        <v>12772.487859999999</v>
      </c>
      <c r="K1126" s="344">
        <v>68867.97404999999</v>
      </c>
      <c r="L1126" s="344">
        <v>28076.933659999999</v>
      </c>
      <c r="M1126" s="344">
        <v>7305.4507599999997</v>
      </c>
      <c r="N1126" s="344">
        <v>35382.384420000002</v>
      </c>
      <c r="O1126" s="344">
        <v>150992.59480000002</v>
      </c>
      <c r="P1126" s="344">
        <v>137686.69683</v>
      </c>
      <c r="Q1126" s="344">
        <v>2191.0072500000001</v>
      </c>
      <c r="R1126" s="345">
        <v>139877.70408000002</v>
      </c>
    </row>
    <row r="1127" spans="1:18" s="315" customFormat="1" x14ac:dyDescent="0.25">
      <c r="A1127" s="341"/>
      <c r="B1127" s="341"/>
      <c r="C1127" s="341"/>
      <c r="D1127" s="341"/>
      <c r="E1127" s="342">
        <v>170</v>
      </c>
      <c r="F1127" s="343">
        <v>13320.765170000001</v>
      </c>
      <c r="G1127" s="344">
        <v>2132.6906099999997</v>
      </c>
      <c r="H1127" s="344">
        <v>15453.45578</v>
      </c>
      <c r="I1127" s="344">
        <v>41122.053770000006</v>
      </c>
      <c r="J1127" s="344">
        <v>6246.2042999999994</v>
      </c>
      <c r="K1127" s="344">
        <v>47368.258070000003</v>
      </c>
      <c r="L1127" s="344">
        <v>10649.061619999999</v>
      </c>
      <c r="M1127" s="344">
        <v>2078.1313999999998</v>
      </c>
      <c r="N1127" s="344">
        <v>12727.193019999999</v>
      </c>
      <c r="O1127" s="344">
        <v>75548.906870000006</v>
      </c>
      <c r="P1127" s="344">
        <v>77076.309459999989</v>
      </c>
      <c r="Q1127" s="344">
        <v>4275.0998600000003</v>
      </c>
      <c r="R1127" s="345">
        <v>81351.409319999992</v>
      </c>
    </row>
    <row r="1128" spans="1:18" s="315" customFormat="1" x14ac:dyDescent="0.25">
      <c r="A1128" s="341"/>
      <c r="B1128" s="341"/>
      <c r="C1128" s="341"/>
      <c r="D1128" s="341"/>
      <c r="E1128" s="342">
        <v>173</v>
      </c>
      <c r="F1128" s="343">
        <v>27315.702309999997</v>
      </c>
      <c r="G1128" s="344">
        <v>6585.19193</v>
      </c>
      <c r="H1128" s="344">
        <v>33900.894240000001</v>
      </c>
      <c r="I1128" s="344">
        <v>51424.717579999997</v>
      </c>
      <c r="J1128" s="344">
        <v>21135.00244</v>
      </c>
      <c r="K1128" s="344">
        <v>72559.720019999993</v>
      </c>
      <c r="L1128" s="344">
        <v>13664.688599999999</v>
      </c>
      <c r="M1128" s="344">
        <v>10113.835800000001</v>
      </c>
      <c r="N1128" s="344">
        <v>23778.524399999998</v>
      </c>
      <c r="O1128" s="344">
        <v>130239.13866</v>
      </c>
      <c r="P1128" s="344">
        <v>137857.33871000001</v>
      </c>
      <c r="Q1128" s="344">
        <v>1903.4115900000002</v>
      </c>
      <c r="R1128" s="345">
        <v>139760.75030000001</v>
      </c>
    </row>
    <row r="1129" spans="1:18" s="315" customFormat="1" x14ac:dyDescent="0.25">
      <c r="A1129" s="341"/>
      <c r="B1129" s="341"/>
      <c r="C1129" s="341"/>
      <c r="D1129" s="341"/>
      <c r="E1129" s="342">
        <v>243</v>
      </c>
      <c r="F1129" s="343">
        <v>44881.469409999998</v>
      </c>
      <c r="G1129" s="344">
        <v>30839.779440000002</v>
      </c>
      <c r="H1129" s="344">
        <v>75721.248849999989</v>
      </c>
      <c r="I1129" s="344">
        <v>83517.64215</v>
      </c>
      <c r="J1129" s="344">
        <v>43810.598969999999</v>
      </c>
      <c r="K1129" s="344">
        <v>127328.24112000001</v>
      </c>
      <c r="L1129" s="344">
        <v>57694.147810000002</v>
      </c>
      <c r="M1129" s="344">
        <v>23201.014300000003</v>
      </c>
      <c r="N1129" s="344">
        <v>80895.162110000005</v>
      </c>
      <c r="O1129" s="344">
        <v>283944.65207999997</v>
      </c>
      <c r="P1129" s="344">
        <v>282032.82026999997</v>
      </c>
      <c r="Q1129" s="344">
        <v>7686.7871799999994</v>
      </c>
      <c r="R1129" s="345">
        <v>289719.60745000001</v>
      </c>
    </row>
    <row r="1130" spans="1:18" s="315" customFormat="1" x14ac:dyDescent="0.25">
      <c r="A1130" s="341"/>
      <c r="B1130" s="341"/>
      <c r="C1130" s="341"/>
      <c r="D1130" s="341"/>
      <c r="E1130" s="342">
        <v>378</v>
      </c>
      <c r="F1130" s="343">
        <v>10451.076630000001</v>
      </c>
      <c r="G1130" s="344">
        <v>4247.0155999999997</v>
      </c>
      <c r="H1130" s="344">
        <v>14698.09223</v>
      </c>
      <c r="I1130" s="344">
        <v>72801.898329999996</v>
      </c>
      <c r="J1130" s="344">
        <v>14392.276589999999</v>
      </c>
      <c r="K1130" s="344">
        <v>87194.174920000005</v>
      </c>
      <c r="L1130" s="344">
        <v>14912.02277</v>
      </c>
      <c r="M1130" s="344">
        <v>5757.1096500000003</v>
      </c>
      <c r="N1130" s="344">
        <v>20669.132420000002</v>
      </c>
      <c r="O1130" s="344">
        <v>122561.39956999999</v>
      </c>
      <c r="P1130" s="344">
        <v>92088.542480000004</v>
      </c>
      <c r="Q1130" s="344">
        <v>1084.8015399999999</v>
      </c>
      <c r="R1130" s="345">
        <v>93173.34401999999</v>
      </c>
    </row>
    <row r="1131" spans="1:18" s="315" customFormat="1" x14ac:dyDescent="0.25">
      <c r="A1131" s="341"/>
      <c r="B1131" s="341"/>
      <c r="C1131" s="341"/>
      <c r="D1131" s="341"/>
      <c r="E1131" s="342">
        <v>316</v>
      </c>
      <c r="F1131" s="343">
        <v>17913.529190000001</v>
      </c>
      <c r="G1131" s="344">
        <v>8825.0761600000005</v>
      </c>
      <c r="H1131" s="344">
        <v>26738.605350000002</v>
      </c>
      <c r="I1131" s="344">
        <v>74828.536650000009</v>
      </c>
      <c r="J1131" s="344">
        <v>17036.82343</v>
      </c>
      <c r="K1131" s="344">
        <v>91865.360079999999</v>
      </c>
      <c r="L1131" s="344">
        <v>15572.668519999999</v>
      </c>
      <c r="M1131" s="344">
        <v>6313.73729</v>
      </c>
      <c r="N1131" s="344">
        <v>21886.40581</v>
      </c>
      <c r="O1131" s="344">
        <v>140490.37124000001</v>
      </c>
      <c r="P1131" s="344">
        <v>132587.42667000002</v>
      </c>
      <c r="Q1131" s="344">
        <v>1739.2698</v>
      </c>
      <c r="R1131" s="345">
        <v>134326.69647</v>
      </c>
    </row>
    <row r="1132" spans="1:18" s="315" customFormat="1" x14ac:dyDescent="0.25">
      <c r="A1132" s="341"/>
      <c r="B1132" s="341"/>
      <c r="C1132" s="341"/>
      <c r="D1132" s="341"/>
      <c r="E1132" s="342">
        <v>437</v>
      </c>
      <c r="F1132" s="343">
        <v>11365.45865</v>
      </c>
      <c r="G1132" s="344">
        <v>4013.8061499999999</v>
      </c>
      <c r="H1132" s="344">
        <v>15379.264800000001</v>
      </c>
      <c r="I1132" s="344">
        <v>34381.930189999999</v>
      </c>
      <c r="J1132" s="344">
        <v>11572.22316</v>
      </c>
      <c r="K1132" s="344">
        <v>45954.153350000001</v>
      </c>
      <c r="L1132" s="344">
        <v>9780.6571000000004</v>
      </c>
      <c r="M1132" s="344">
        <v>3584.8290699999998</v>
      </c>
      <c r="N1132" s="344">
        <v>13365.48617</v>
      </c>
      <c r="O1132" s="344">
        <v>74698.904319999987</v>
      </c>
      <c r="P1132" s="344">
        <v>116406.13051999999</v>
      </c>
      <c r="Q1132" s="344">
        <v>620.84775999999999</v>
      </c>
      <c r="R1132" s="345">
        <v>117026.97828</v>
      </c>
    </row>
    <row r="1133" spans="1:18" s="315" customFormat="1" x14ac:dyDescent="0.25">
      <c r="A1133" s="341"/>
      <c r="B1133" s="341"/>
      <c r="C1133" s="336" t="s">
        <v>259</v>
      </c>
      <c r="D1133" s="336" t="s">
        <v>259</v>
      </c>
      <c r="E1133" s="337">
        <v>176</v>
      </c>
      <c r="F1133" s="338">
        <v>9009.4237799999992</v>
      </c>
      <c r="G1133" s="339">
        <v>1171.1191100000001</v>
      </c>
      <c r="H1133" s="339">
        <v>10180.542890000001</v>
      </c>
      <c r="I1133" s="339">
        <v>53313.348039999997</v>
      </c>
      <c r="J1133" s="339">
        <v>6993.3265700000002</v>
      </c>
      <c r="K1133" s="339">
        <v>60306.674610000002</v>
      </c>
      <c r="L1133" s="339">
        <v>30554.792750000001</v>
      </c>
      <c r="M1133" s="339">
        <v>8490.1797699999988</v>
      </c>
      <c r="N1133" s="339">
        <v>39044.972520000003</v>
      </c>
      <c r="O1133" s="339">
        <v>109532.19001999999</v>
      </c>
      <c r="P1133" s="339">
        <v>35547.363420000001</v>
      </c>
      <c r="Q1133" s="339">
        <v>520.02814000000001</v>
      </c>
      <c r="R1133" s="340">
        <v>36067.391560000004</v>
      </c>
    </row>
    <row r="1134" spans="1:18" s="315" customFormat="1" x14ac:dyDescent="0.25">
      <c r="A1134" s="341"/>
      <c r="B1134" s="336" t="s">
        <v>15</v>
      </c>
      <c r="C1134" s="336" t="s">
        <v>260</v>
      </c>
      <c r="D1134" s="336" t="s">
        <v>260</v>
      </c>
      <c r="E1134" s="337">
        <v>162</v>
      </c>
      <c r="F1134" s="338">
        <v>298064.91013999999</v>
      </c>
      <c r="G1134" s="339">
        <v>127326.68959000001</v>
      </c>
      <c r="H1134" s="339">
        <v>425391.59973000002</v>
      </c>
      <c r="I1134" s="339">
        <v>201220.29516000001</v>
      </c>
      <c r="J1134" s="339">
        <v>57849.188649999996</v>
      </c>
      <c r="K1134" s="339">
        <v>259069.48381000001</v>
      </c>
      <c r="L1134" s="339">
        <v>97685.912629999992</v>
      </c>
      <c r="M1134" s="339">
        <v>90770.796650000004</v>
      </c>
      <c r="N1134" s="339">
        <v>188456.70928000001</v>
      </c>
      <c r="O1134" s="339">
        <v>872917.79282000009</v>
      </c>
      <c r="P1134" s="339">
        <v>764743.10752999992</v>
      </c>
      <c r="Q1134" s="339">
        <v>180323.01781999998</v>
      </c>
      <c r="R1134" s="340">
        <v>945066.12534999999</v>
      </c>
    </row>
    <row r="1135" spans="1:18" s="315" customFormat="1" x14ac:dyDescent="0.25">
      <c r="A1135" s="341"/>
      <c r="B1135" s="341"/>
      <c r="C1135" s="341"/>
      <c r="D1135" s="341"/>
      <c r="E1135" s="342">
        <v>197</v>
      </c>
      <c r="F1135" s="343">
        <v>10876.87126</v>
      </c>
      <c r="G1135" s="344">
        <v>2715.4808900000003</v>
      </c>
      <c r="H1135" s="344">
        <v>13592.352150000001</v>
      </c>
      <c r="I1135" s="344">
        <v>53747.134560000006</v>
      </c>
      <c r="J1135" s="344">
        <v>7070.8894400000008</v>
      </c>
      <c r="K1135" s="344">
        <v>60818.023999999998</v>
      </c>
      <c r="L1135" s="344">
        <v>9618.8037100000001</v>
      </c>
      <c r="M1135" s="344">
        <v>1613.68821</v>
      </c>
      <c r="N1135" s="344">
        <v>11232.49192</v>
      </c>
      <c r="O1135" s="344">
        <v>85642.868069999997</v>
      </c>
      <c r="P1135" s="344">
        <v>159006.29258000001</v>
      </c>
      <c r="Q1135" s="344">
        <v>492.94171</v>
      </c>
      <c r="R1135" s="345">
        <v>159499.23428999999</v>
      </c>
    </row>
    <row r="1136" spans="1:18" s="315" customFormat="1" x14ac:dyDescent="0.25">
      <c r="A1136" s="341"/>
      <c r="B1136" s="341"/>
      <c r="C1136" s="341"/>
      <c r="D1136" s="341"/>
      <c r="E1136" s="342">
        <v>365</v>
      </c>
      <c r="F1136" s="343">
        <v>18301.087329999998</v>
      </c>
      <c r="G1136" s="344">
        <v>1498.5550600000001</v>
      </c>
      <c r="H1136" s="344">
        <v>19799.642390000001</v>
      </c>
      <c r="I1136" s="344">
        <v>48214.690270000006</v>
      </c>
      <c r="J1136" s="344">
        <v>6679.2199299999993</v>
      </c>
      <c r="K1136" s="344">
        <v>54893.910200000006</v>
      </c>
      <c r="L1136" s="344">
        <v>13782.117689999999</v>
      </c>
      <c r="M1136" s="344">
        <v>3592.6728599999997</v>
      </c>
      <c r="N1136" s="344">
        <v>17374.790550000002</v>
      </c>
      <c r="O1136" s="344">
        <v>92068.343139999997</v>
      </c>
      <c r="P1136" s="344">
        <v>101905.67028000001</v>
      </c>
      <c r="Q1136" s="344">
        <v>618.33414000000005</v>
      </c>
      <c r="R1136" s="345">
        <v>102524.00442</v>
      </c>
    </row>
    <row r="1137" spans="1:18" s="315" customFormat="1" x14ac:dyDescent="0.25">
      <c r="A1137" s="341"/>
      <c r="B1137" s="341"/>
      <c r="C1137" s="341"/>
      <c r="D1137" s="341"/>
      <c r="E1137" s="342">
        <v>311</v>
      </c>
      <c r="F1137" s="343">
        <v>36624.193619999998</v>
      </c>
      <c r="G1137" s="344">
        <v>1869.3646299999998</v>
      </c>
      <c r="H1137" s="344">
        <v>38493.558250000002</v>
      </c>
      <c r="I1137" s="344">
        <v>72551.592420000001</v>
      </c>
      <c r="J1137" s="344">
        <v>11828.11815</v>
      </c>
      <c r="K1137" s="344">
        <v>84379.710569999996</v>
      </c>
      <c r="L1137" s="344">
        <v>16160.365699999998</v>
      </c>
      <c r="M1137" s="344">
        <v>7061.7201599999999</v>
      </c>
      <c r="N1137" s="344">
        <v>23222.085859999999</v>
      </c>
      <c r="O1137" s="344">
        <v>146095.35468000002</v>
      </c>
      <c r="P1137" s="344">
        <v>169531.19212999998</v>
      </c>
      <c r="Q1137" s="344">
        <v>1379.10149</v>
      </c>
      <c r="R1137" s="345">
        <v>170910.29362000001</v>
      </c>
    </row>
    <row r="1138" spans="1:18" s="315" customFormat="1" x14ac:dyDescent="0.25">
      <c r="A1138" s="341"/>
      <c r="B1138" s="341"/>
      <c r="C1138" s="341"/>
      <c r="D1138" s="336" t="s">
        <v>261</v>
      </c>
      <c r="E1138" s="337">
        <v>192</v>
      </c>
      <c r="F1138" s="338">
        <v>14284.41635</v>
      </c>
      <c r="G1138" s="339">
        <v>2883.4115899999997</v>
      </c>
      <c r="H1138" s="339">
        <v>17167.827940000003</v>
      </c>
      <c r="I1138" s="339">
        <v>27308.58786</v>
      </c>
      <c r="J1138" s="339">
        <v>4408.9517400000004</v>
      </c>
      <c r="K1138" s="339">
        <v>31717.5396</v>
      </c>
      <c r="L1138" s="339">
        <v>5969.0767500000002</v>
      </c>
      <c r="M1138" s="339">
        <v>1000.29938</v>
      </c>
      <c r="N1138" s="339">
        <v>6969.3761299999996</v>
      </c>
      <c r="O1138" s="339">
        <v>55854.743670000003</v>
      </c>
      <c r="P1138" s="339">
        <v>56872.098420000002</v>
      </c>
      <c r="Q1138" s="339">
        <v>3761.6964700000003</v>
      </c>
      <c r="R1138" s="340">
        <v>60633.794889999997</v>
      </c>
    </row>
    <row r="1139" spans="1:18" s="315" customFormat="1" x14ac:dyDescent="0.25">
      <c r="A1139" s="341"/>
      <c r="B1139" s="341"/>
      <c r="C1139" s="336" t="s">
        <v>15</v>
      </c>
      <c r="D1139" s="336" t="s">
        <v>15</v>
      </c>
      <c r="E1139" s="337">
        <v>426</v>
      </c>
      <c r="F1139" s="338">
        <v>9662.7373699999989</v>
      </c>
      <c r="G1139" s="339">
        <v>5532.7322699999995</v>
      </c>
      <c r="H1139" s="339">
        <v>15195.469640000001</v>
      </c>
      <c r="I1139" s="339">
        <v>36977.727180000002</v>
      </c>
      <c r="J1139" s="339">
        <v>3701.1300200000001</v>
      </c>
      <c r="K1139" s="339">
        <v>40678.857200000006</v>
      </c>
      <c r="L1139" s="339">
        <v>9479.6747799999994</v>
      </c>
      <c r="M1139" s="339">
        <v>3911.7596100000001</v>
      </c>
      <c r="N1139" s="339">
        <v>13391.43439</v>
      </c>
      <c r="O1139" s="339">
        <v>69265.761230000004</v>
      </c>
      <c r="P1139" s="339">
        <v>104090.46334</v>
      </c>
      <c r="Q1139" s="339">
        <v>581.82123000000001</v>
      </c>
      <c r="R1139" s="340">
        <v>104672.28456999999</v>
      </c>
    </row>
    <row r="1140" spans="1:18" s="315" customFormat="1" x14ac:dyDescent="0.25">
      <c r="A1140" s="341"/>
      <c r="B1140" s="336" t="s">
        <v>16</v>
      </c>
      <c r="C1140" s="336" t="s">
        <v>262</v>
      </c>
      <c r="D1140" s="336" t="s">
        <v>262</v>
      </c>
      <c r="E1140" s="337">
        <v>209</v>
      </c>
      <c r="F1140" s="338">
        <v>15268.91891</v>
      </c>
      <c r="G1140" s="339">
        <v>3832.4379300000001</v>
      </c>
      <c r="H1140" s="339">
        <v>19101.35684</v>
      </c>
      <c r="I1140" s="339">
        <v>63902.580450000001</v>
      </c>
      <c r="J1140" s="339">
        <v>10303.70498</v>
      </c>
      <c r="K1140" s="339">
        <v>74206.285430000004</v>
      </c>
      <c r="L1140" s="339">
        <v>25909.196980000001</v>
      </c>
      <c r="M1140" s="339">
        <v>9081.1228599999995</v>
      </c>
      <c r="N1140" s="339">
        <v>34990.319840000004</v>
      </c>
      <c r="O1140" s="339">
        <v>128297.96210999999</v>
      </c>
      <c r="P1140" s="339">
        <v>125014.97395999999</v>
      </c>
      <c r="Q1140" s="339">
        <v>2751.1037999999999</v>
      </c>
      <c r="R1140" s="340">
        <v>127766.07776</v>
      </c>
    </row>
    <row r="1141" spans="1:18" s="315" customFormat="1" x14ac:dyDescent="0.25">
      <c r="A1141" s="341"/>
      <c r="B1141" s="341"/>
      <c r="C1141" s="336" t="s">
        <v>263</v>
      </c>
      <c r="D1141" s="336" t="s">
        <v>265</v>
      </c>
      <c r="E1141" s="337">
        <v>400</v>
      </c>
      <c r="F1141" s="338">
        <v>7819.35833</v>
      </c>
      <c r="G1141" s="339">
        <v>162.04889</v>
      </c>
      <c r="H1141" s="339">
        <v>7981.4072200000001</v>
      </c>
      <c r="I1141" s="339">
        <v>27878.5056</v>
      </c>
      <c r="J1141" s="339">
        <v>3486.59195</v>
      </c>
      <c r="K1141" s="339">
        <v>31365.097550000002</v>
      </c>
      <c r="L1141" s="339">
        <v>15535.24086</v>
      </c>
      <c r="M1141" s="339">
        <v>3438.9036900000001</v>
      </c>
      <c r="N1141" s="339">
        <v>18974.144550000001</v>
      </c>
      <c r="O1141" s="339">
        <v>58320.649319999997</v>
      </c>
      <c r="P1141" s="339">
        <v>64181.207110000003</v>
      </c>
      <c r="Q1141" s="339">
        <v>367.93468999999999</v>
      </c>
      <c r="R1141" s="340">
        <v>64549.141799999998</v>
      </c>
    </row>
    <row r="1142" spans="1:18" s="315" customFormat="1" x14ac:dyDescent="0.25">
      <c r="A1142" s="341"/>
      <c r="B1142" s="341"/>
      <c r="C1142" s="341"/>
      <c r="D1142" s="336" t="s">
        <v>266</v>
      </c>
      <c r="E1142" s="337">
        <v>250</v>
      </c>
      <c r="F1142" s="338">
        <v>17515.071339999999</v>
      </c>
      <c r="G1142" s="339">
        <v>1715.4031100000002</v>
      </c>
      <c r="H1142" s="339">
        <v>19230.474449999998</v>
      </c>
      <c r="I1142" s="339">
        <v>57824.934249999998</v>
      </c>
      <c r="J1142" s="339">
        <v>11910.193449999999</v>
      </c>
      <c r="K1142" s="339">
        <v>69735.127699999997</v>
      </c>
      <c r="L1142" s="339">
        <v>18168.126680000001</v>
      </c>
      <c r="M1142" s="339">
        <v>8249.6373600000006</v>
      </c>
      <c r="N1142" s="339">
        <v>26417.764039999998</v>
      </c>
      <c r="O1142" s="339">
        <v>115383.36619</v>
      </c>
      <c r="P1142" s="339">
        <v>104155.16623</v>
      </c>
      <c r="Q1142" s="339">
        <v>1124.66265</v>
      </c>
      <c r="R1142" s="340">
        <v>105279.82888</v>
      </c>
    </row>
    <row r="1143" spans="1:18" s="315" customFormat="1" x14ac:dyDescent="0.25">
      <c r="A1143" s="341"/>
      <c r="B1143" s="341"/>
      <c r="C1143" s="336" t="s">
        <v>268</v>
      </c>
      <c r="D1143" s="336" t="s">
        <v>268</v>
      </c>
      <c r="E1143" s="337">
        <v>239</v>
      </c>
      <c r="F1143" s="338">
        <v>10650.43341</v>
      </c>
      <c r="G1143" s="339">
        <v>2855.98317</v>
      </c>
      <c r="H1143" s="339">
        <v>13506.416580000001</v>
      </c>
      <c r="I1143" s="339">
        <v>49584.89789</v>
      </c>
      <c r="J1143" s="339">
        <v>10152.39575</v>
      </c>
      <c r="K1143" s="339">
        <v>59737.293640000004</v>
      </c>
      <c r="L1143" s="339">
        <v>31878.768600000003</v>
      </c>
      <c r="M1143" s="339">
        <v>10541.828289999999</v>
      </c>
      <c r="N1143" s="339">
        <v>42420.596890000001</v>
      </c>
      <c r="O1143" s="339">
        <v>115664.30710999999</v>
      </c>
      <c r="P1143" s="339">
        <v>86679.739920000007</v>
      </c>
      <c r="Q1143" s="339">
        <v>5208.5724199999995</v>
      </c>
      <c r="R1143" s="340">
        <v>91888.312340000004</v>
      </c>
    </row>
    <row r="1144" spans="1:18" s="315" customFormat="1" x14ac:dyDescent="0.25">
      <c r="A1144" s="341"/>
      <c r="B1144" s="341"/>
      <c r="C1144" s="341"/>
      <c r="D1144" s="336" t="s">
        <v>269</v>
      </c>
      <c r="E1144" s="337">
        <v>349</v>
      </c>
      <c r="F1144" s="338">
        <v>3389.88994</v>
      </c>
      <c r="G1144" s="339">
        <v>596.81663000000003</v>
      </c>
      <c r="H1144" s="339">
        <v>3986.7065699999998</v>
      </c>
      <c r="I1144" s="339">
        <v>31233.735539999998</v>
      </c>
      <c r="J1144" s="339">
        <v>8402.4444899999999</v>
      </c>
      <c r="K1144" s="339">
        <v>39636.180030000003</v>
      </c>
      <c r="L1144" s="339">
        <v>14030.252640000001</v>
      </c>
      <c r="M1144" s="339">
        <v>4153.4801699999998</v>
      </c>
      <c r="N1144" s="339">
        <v>18183.732809999998</v>
      </c>
      <c r="O1144" s="339">
        <v>61806.619409999999</v>
      </c>
      <c r="P1144" s="339">
        <v>44484.149789999996</v>
      </c>
      <c r="Q1144" s="339">
        <v>189.39524</v>
      </c>
      <c r="R1144" s="340">
        <v>44673.545030000001</v>
      </c>
    </row>
    <row r="1145" spans="1:18" s="315" customFormat="1" x14ac:dyDescent="0.25">
      <c r="A1145" s="341"/>
      <c r="B1145" s="341"/>
      <c r="C1145" s="336" t="s">
        <v>270</v>
      </c>
      <c r="D1145" s="336" t="s">
        <v>271</v>
      </c>
      <c r="E1145" s="337">
        <v>191</v>
      </c>
      <c r="F1145" s="338">
        <v>31220.435269999998</v>
      </c>
      <c r="G1145" s="339">
        <v>14205.745500000001</v>
      </c>
      <c r="H1145" s="339">
        <v>45426.180770000006</v>
      </c>
      <c r="I1145" s="339">
        <v>132593.79918999999</v>
      </c>
      <c r="J1145" s="339">
        <v>22563.07605</v>
      </c>
      <c r="K1145" s="339">
        <v>155156.87524000002</v>
      </c>
      <c r="L1145" s="339">
        <v>59770.263789999997</v>
      </c>
      <c r="M1145" s="339">
        <v>20254.669309999997</v>
      </c>
      <c r="N1145" s="339">
        <v>80024.933099999995</v>
      </c>
      <c r="O1145" s="339">
        <v>280607.98911000002</v>
      </c>
      <c r="P1145" s="339">
        <v>198793.95223</v>
      </c>
      <c r="Q1145" s="339">
        <v>4473.25533</v>
      </c>
      <c r="R1145" s="340">
        <v>203267.20756000001</v>
      </c>
    </row>
    <row r="1146" spans="1:18" s="315" customFormat="1" x14ac:dyDescent="0.25">
      <c r="A1146" s="341"/>
      <c r="B1146" s="341"/>
      <c r="C1146" s="336" t="s">
        <v>16</v>
      </c>
      <c r="D1146" s="336" t="s">
        <v>272</v>
      </c>
      <c r="E1146" s="337">
        <v>30</v>
      </c>
      <c r="F1146" s="338">
        <v>18958.40928</v>
      </c>
      <c r="G1146" s="339">
        <v>7045.7062100000003</v>
      </c>
      <c r="H1146" s="339">
        <v>26004.11549</v>
      </c>
      <c r="I1146" s="339">
        <v>71549.090730000011</v>
      </c>
      <c r="J1146" s="339">
        <v>15113.522869999999</v>
      </c>
      <c r="K1146" s="339">
        <v>86662.613599999997</v>
      </c>
      <c r="L1146" s="339">
        <v>19937.122440000003</v>
      </c>
      <c r="M1146" s="339">
        <v>4958.9709599999996</v>
      </c>
      <c r="N1146" s="339">
        <v>24896.093399999998</v>
      </c>
      <c r="O1146" s="339">
        <v>137562.82249000002</v>
      </c>
      <c r="P1146" s="339">
        <v>91274.919949999996</v>
      </c>
      <c r="Q1146" s="339">
        <v>1845.85989</v>
      </c>
      <c r="R1146" s="340">
        <v>93120.779840000003</v>
      </c>
    </row>
    <row r="1147" spans="1:18" s="315" customFormat="1" x14ac:dyDescent="0.25">
      <c r="A1147" s="341"/>
      <c r="B1147" s="341"/>
      <c r="C1147" s="341"/>
      <c r="D1147" s="341"/>
      <c r="E1147" s="342">
        <v>33</v>
      </c>
      <c r="F1147" s="343">
        <v>21833.505799999999</v>
      </c>
      <c r="G1147" s="344">
        <v>9759.5514999999996</v>
      </c>
      <c r="H1147" s="344">
        <v>31593.0573</v>
      </c>
      <c r="I1147" s="344">
        <v>44556.534</v>
      </c>
      <c r="J1147" s="344">
        <v>16429.044449999998</v>
      </c>
      <c r="K1147" s="344">
        <v>60985.578450000001</v>
      </c>
      <c r="L1147" s="344">
        <v>13781.92848</v>
      </c>
      <c r="M1147" s="344">
        <v>9934.80465</v>
      </c>
      <c r="N1147" s="344">
        <v>23716.733130000001</v>
      </c>
      <c r="O1147" s="344">
        <v>116295.36887999999</v>
      </c>
      <c r="P1147" s="344">
        <v>119859.37478</v>
      </c>
      <c r="Q1147" s="344">
        <v>5716.0157199999994</v>
      </c>
      <c r="R1147" s="345">
        <v>125575.39049999999</v>
      </c>
    </row>
    <row r="1148" spans="1:18" s="315" customFormat="1" x14ac:dyDescent="0.25">
      <c r="A1148" s="341"/>
      <c r="B1148" s="341"/>
      <c r="C1148" s="341"/>
      <c r="D1148" s="341"/>
      <c r="E1148" s="342">
        <v>355</v>
      </c>
      <c r="F1148" s="343">
        <v>26705.018629999999</v>
      </c>
      <c r="G1148" s="344">
        <v>7059.4323299999996</v>
      </c>
      <c r="H1148" s="344">
        <v>33764.450960000002</v>
      </c>
      <c r="I1148" s="344">
        <v>64762.49783</v>
      </c>
      <c r="J1148" s="344">
        <v>12610.23358</v>
      </c>
      <c r="K1148" s="344">
        <v>77372.731409999993</v>
      </c>
      <c r="L1148" s="344">
        <v>18172.607929999998</v>
      </c>
      <c r="M1148" s="344">
        <v>6063.9293399999997</v>
      </c>
      <c r="N1148" s="344">
        <v>24236.537270000001</v>
      </c>
      <c r="O1148" s="344">
        <v>135373.71964</v>
      </c>
      <c r="P1148" s="344">
        <v>115589.38784000001</v>
      </c>
      <c r="Q1148" s="344">
        <v>2539.2178199999998</v>
      </c>
      <c r="R1148" s="345">
        <v>118128.60566</v>
      </c>
    </row>
    <row r="1149" spans="1:18" s="315" customFormat="1" x14ac:dyDescent="0.25">
      <c r="A1149" s="341"/>
      <c r="B1149" s="341"/>
      <c r="C1149" s="341"/>
      <c r="D1149" s="341"/>
      <c r="E1149" s="342">
        <v>279</v>
      </c>
      <c r="F1149" s="343">
        <v>12982.97703</v>
      </c>
      <c r="G1149" s="344">
        <v>3649.0863799999997</v>
      </c>
      <c r="H1149" s="344">
        <v>16632.063409999999</v>
      </c>
      <c r="I1149" s="344">
        <v>56005.327429999998</v>
      </c>
      <c r="J1149" s="344">
        <v>9584.7324200000003</v>
      </c>
      <c r="K1149" s="344">
        <v>65590.059850000005</v>
      </c>
      <c r="L1149" s="344">
        <v>17873.805479999999</v>
      </c>
      <c r="M1149" s="344">
        <v>6000.6940199999999</v>
      </c>
      <c r="N1149" s="344">
        <v>23874.499500000002</v>
      </c>
      <c r="O1149" s="344">
        <v>106096.62276</v>
      </c>
      <c r="P1149" s="344">
        <v>88651.851299999995</v>
      </c>
      <c r="Q1149" s="344">
        <v>2782.22577</v>
      </c>
      <c r="R1149" s="345">
        <v>91434.077069999999</v>
      </c>
    </row>
    <row r="1150" spans="1:18" s="315" customFormat="1" x14ac:dyDescent="0.25">
      <c r="A1150" s="341"/>
      <c r="B1150" s="341"/>
      <c r="C1150" s="341"/>
      <c r="D1150" s="341"/>
      <c r="E1150" s="342">
        <v>307</v>
      </c>
      <c r="F1150" s="343">
        <v>9617.5156600000009</v>
      </c>
      <c r="G1150" s="344">
        <v>1545.3649499999999</v>
      </c>
      <c r="H1150" s="344">
        <v>11162.88061</v>
      </c>
      <c r="I1150" s="344">
        <v>18691.724730000002</v>
      </c>
      <c r="J1150" s="344">
        <v>8354.2676900000006</v>
      </c>
      <c r="K1150" s="344">
        <v>27045.992420000002</v>
      </c>
      <c r="L1150" s="344">
        <v>8785.8221999999987</v>
      </c>
      <c r="M1150" s="344">
        <v>4641.9259499999998</v>
      </c>
      <c r="N1150" s="344">
        <v>13427.748150000001</v>
      </c>
      <c r="O1150" s="344">
        <v>51636.621180000002</v>
      </c>
      <c r="P1150" s="344">
        <v>133483.04196</v>
      </c>
      <c r="Q1150" s="344">
        <v>4625.5778899999996</v>
      </c>
      <c r="R1150" s="345">
        <v>138108.61984999999</v>
      </c>
    </row>
    <row r="1151" spans="1:18" s="315" customFormat="1" x14ac:dyDescent="0.25">
      <c r="A1151" s="341"/>
      <c r="B1151" s="341"/>
      <c r="C1151" s="341"/>
      <c r="D1151" s="341"/>
      <c r="E1151" s="342">
        <v>313</v>
      </c>
      <c r="F1151" s="343">
        <v>15012.3451</v>
      </c>
      <c r="G1151" s="344">
        <v>1800.35184</v>
      </c>
      <c r="H1151" s="344">
        <v>16812.696940000002</v>
      </c>
      <c r="I1151" s="344">
        <v>50126.429499999998</v>
      </c>
      <c r="J1151" s="344">
        <v>7332.9618300000002</v>
      </c>
      <c r="K1151" s="344">
        <v>57459.391329999999</v>
      </c>
      <c r="L1151" s="344">
        <v>17095.048199999997</v>
      </c>
      <c r="M1151" s="344">
        <v>5377.5774299999994</v>
      </c>
      <c r="N1151" s="344">
        <v>22472.625629999999</v>
      </c>
      <c r="O1151" s="344">
        <v>96744.713900000002</v>
      </c>
      <c r="P1151" s="344">
        <v>103133.66898999999</v>
      </c>
      <c r="Q1151" s="344">
        <v>6979.8094000000001</v>
      </c>
      <c r="R1151" s="345">
        <v>110113.47839</v>
      </c>
    </row>
    <row r="1152" spans="1:18" s="315" customFormat="1" x14ac:dyDescent="0.25">
      <c r="A1152" s="341"/>
      <c r="B1152" s="341"/>
      <c r="C1152" s="341"/>
      <c r="D1152" s="336" t="s">
        <v>76</v>
      </c>
      <c r="E1152" s="337">
        <v>387</v>
      </c>
      <c r="F1152" s="338">
        <v>16214.228349999999</v>
      </c>
      <c r="G1152" s="339">
        <v>4705.9010499999995</v>
      </c>
      <c r="H1152" s="339">
        <v>20920.129399999998</v>
      </c>
      <c r="I1152" s="339">
        <v>38975.948049999999</v>
      </c>
      <c r="J1152" s="339">
        <v>6877.4011399999999</v>
      </c>
      <c r="K1152" s="339">
        <v>45853.349190000001</v>
      </c>
      <c r="L1152" s="339">
        <v>13532.750539999999</v>
      </c>
      <c r="M1152" s="339">
        <v>2285.55377</v>
      </c>
      <c r="N1152" s="339">
        <v>15818.304310000001</v>
      </c>
      <c r="O1152" s="339">
        <v>82591.782900000006</v>
      </c>
      <c r="P1152" s="339">
        <v>115218.22934000001</v>
      </c>
      <c r="Q1152" s="339">
        <v>738.27741000000003</v>
      </c>
      <c r="R1152" s="340">
        <v>115956.50675</v>
      </c>
    </row>
    <row r="1153" spans="1:18" s="315" customFormat="1" x14ac:dyDescent="0.25">
      <c r="A1153" s="341"/>
      <c r="B1153" s="341"/>
      <c r="C1153" s="341"/>
      <c r="D1153" s="336" t="s">
        <v>75</v>
      </c>
      <c r="E1153" s="337">
        <v>219</v>
      </c>
      <c r="F1153" s="338">
        <v>20707.036199999999</v>
      </c>
      <c r="G1153" s="339">
        <v>11132.527669999999</v>
      </c>
      <c r="H1153" s="339">
        <v>31839.563870000002</v>
      </c>
      <c r="I1153" s="339">
        <v>56251.262109999996</v>
      </c>
      <c r="J1153" s="339">
        <v>12235.215279999999</v>
      </c>
      <c r="K1153" s="339">
        <v>68486.47739</v>
      </c>
      <c r="L1153" s="339">
        <v>25731.132750000001</v>
      </c>
      <c r="M1153" s="339">
        <v>8336.3325599999989</v>
      </c>
      <c r="N1153" s="339">
        <v>34067.46531</v>
      </c>
      <c r="O1153" s="339">
        <v>134393.50657</v>
      </c>
      <c r="P1153" s="339">
        <v>137034.14037000001</v>
      </c>
      <c r="Q1153" s="339">
        <v>7322.1417300000003</v>
      </c>
      <c r="R1153" s="340">
        <v>144356.28209999998</v>
      </c>
    </row>
    <row r="1154" spans="1:18" s="315" customFormat="1" x14ac:dyDescent="0.25">
      <c r="A1154" s="341"/>
      <c r="B1154" s="341"/>
      <c r="C1154" s="341"/>
      <c r="D1154" s="341"/>
      <c r="E1154" s="342">
        <v>323</v>
      </c>
      <c r="F1154" s="343">
        <v>10058.870449999999</v>
      </c>
      <c r="G1154" s="344">
        <v>3107.8006399999999</v>
      </c>
      <c r="H1154" s="344">
        <v>13166.67109</v>
      </c>
      <c r="I1154" s="344">
        <v>69030.382519999999</v>
      </c>
      <c r="J1154" s="344">
        <v>10488.72811</v>
      </c>
      <c r="K1154" s="344">
        <v>79519.110629999996</v>
      </c>
      <c r="L1154" s="344">
        <v>24430.517019999999</v>
      </c>
      <c r="M1154" s="344">
        <v>5139.4030199999997</v>
      </c>
      <c r="N1154" s="344">
        <v>29569.920040000001</v>
      </c>
      <c r="O1154" s="344">
        <v>122255.70176000001</v>
      </c>
      <c r="P1154" s="344">
        <v>86255.580790000007</v>
      </c>
      <c r="Q1154" s="344">
        <v>9068.6482200000009</v>
      </c>
      <c r="R1154" s="345">
        <v>95324.22901000001</v>
      </c>
    </row>
    <row r="1155" spans="1:18" s="315" customFormat="1" x14ac:dyDescent="0.25">
      <c r="A1155" s="341"/>
      <c r="B1155" s="341"/>
      <c r="C1155" s="341"/>
      <c r="D1155" s="341"/>
      <c r="E1155" s="342">
        <v>383</v>
      </c>
      <c r="F1155" s="343">
        <v>21552.783159999999</v>
      </c>
      <c r="G1155" s="344">
        <v>6449.7971600000001</v>
      </c>
      <c r="H1155" s="344">
        <v>28002.580320000001</v>
      </c>
      <c r="I1155" s="344">
        <v>55951.116049999997</v>
      </c>
      <c r="J1155" s="344">
        <v>11567.011289999999</v>
      </c>
      <c r="K1155" s="344">
        <v>67518.127340000006</v>
      </c>
      <c r="L1155" s="344">
        <v>25460.704440000001</v>
      </c>
      <c r="M1155" s="344">
        <v>8466.4086700000007</v>
      </c>
      <c r="N1155" s="344">
        <v>33927.113109999998</v>
      </c>
      <c r="O1155" s="344">
        <v>129447.82076999999</v>
      </c>
      <c r="P1155" s="344">
        <v>148965.6783</v>
      </c>
      <c r="Q1155" s="344">
        <v>3074.5563399999996</v>
      </c>
      <c r="R1155" s="345">
        <v>152040.23463999998</v>
      </c>
    </row>
    <row r="1156" spans="1:18" s="315" customFormat="1" x14ac:dyDescent="0.25">
      <c r="A1156" s="341"/>
      <c r="B1156" s="341"/>
      <c r="C1156" s="341"/>
      <c r="D1156" s="341"/>
      <c r="E1156" s="342">
        <v>396</v>
      </c>
      <c r="F1156" s="343">
        <v>13208.9233</v>
      </c>
      <c r="G1156" s="344">
        <v>3485.42598</v>
      </c>
      <c r="H1156" s="344">
        <v>16694.349279999999</v>
      </c>
      <c r="I1156" s="344">
        <v>64632.89733</v>
      </c>
      <c r="J1156" s="344">
        <v>13154.171619999999</v>
      </c>
      <c r="K1156" s="344">
        <v>77787.068950000001</v>
      </c>
      <c r="L1156" s="344">
        <v>22129.791000000001</v>
      </c>
      <c r="M1156" s="344">
        <v>6732.12655</v>
      </c>
      <c r="N1156" s="344">
        <v>28861.917550000002</v>
      </c>
      <c r="O1156" s="344">
        <v>123343.33577999999</v>
      </c>
      <c r="P1156" s="344">
        <v>363786.92683999997</v>
      </c>
      <c r="Q1156" s="344">
        <v>4238.30926</v>
      </c>
      <c r="R1156" s="345">
        <v>368025.23610000004</v>
      </c>
    </row>
    <row r="1157" spans="1:18" s="315" customFormat="1" x14ac:dyDescent="0.25">
      <c r="A1157" s="341"/>
      <c r="B1157" s="341"/>
      <c r="C1157" s="341"/>
      <c r="D1157" s="341"/>
      <c r="E1157" s="342">
        <v>277</v>
      </c>
      <c r="F1157" s="343">
        <v>6638.3252199999997</v>
      </c>
      <c r="G1157" s="344">
        <v>3590.29162</v>
      </c>
      <c r="H1157" s="344">
        <v>10228.616840000001</v>
      </c>
      <c r="I1157" s="344">
        <v>39048.89415</v>
      </c>
      <c r="J1157" s="344">
        <v>6467.4992599999996</v>
      </c>
      <c r="K1157" s="344">
        <v>45516.393409999997</v>
      </c>
      <c r="L1157" s="344">
        <v>17869.076149999997</v>
      </c>
      <c r="M1157" s="344">
        <v>6663.9207400000005</v>
      </c>
      <c r="N1157" s="344">
        <v>24532.996890000002</v>
      </c>
      <c r="O1157" s="344">
        <v>80278.007140000002</v>
      </c>
      <c r="P1157" s="344">
        <v>91890.057819999987</v>
      </c>
      <c r="Q1157" s="344">
        <v>4033.8471300000001</v>
      </c>
      <c r="R1157" s="345">
        <v>95923.904949999996</v>
      </c>
    </row>
    <row r="1158" spans="1:18" s="315" customFormat="1" x14ac:dyDescent="0.25">
      <c r="A1158" s="341"/>
      <c r="B1158" s="341"/>
      <c r="C1158" s="341"/>
      <c r="D1158" s="336" t="s">
        <v>273</v>
      </c>
      <c r="E1158" s="337">
        <v>98</v>
      </c>
      <c r="F1158" s="338">
        <v>24761.174709999999</v>
      </c>
      <c r="G1158" s="339">
        <v>9763.8101500000012</v>
      </c>
      <c r="H1158" s="339">
        <v>34524.984859999997</v>
      </c>
      <c r="I1158" s="339">
        <v>76390.345920000007</v>
      </c>
      <c r="J1158" s="339">
        <v>26479.93303</v>
      </c>
      <c r="K1158" s="339">
        <v>102870.27895000001</v>
      </c>
      <c r="L1158" s="339">
        <v>25105.038489999999</v>
      </c>
      <c r="M1158" s="339">
        <v>15557.805839999999</v>
      </c>
      <c r="N1158" s="339">
        <v>40662.84433</v>
      </c>
      <c r="O1158" s="339">
        <v>178058.10814</v>
      </c>
      <c r="P1158" s="339">
        <v>184781.04241999998</v>
      </c>
      <c r="Q1158" s="339">
        <v>5235.0203000000001</v>
      </c>
      <c r="R1158" s="340">
        <v>190016.06271999999</v>
      </c>
    </row>
    <row r="1159" spans="1:18" s="315" customFormat="1" x14ac:dyDescent="0.25">
      <c r="A1159" s="341"/>
      <c r="B1159" s="341"/>
      <c r="C1159" s="341"/>
      <c r="D1159" s="341"/>
      <c r="E1159" s="342">
        <v>97</v>
      </c>
      <c r="F1159" s="343">
        <v>49392.969140000001</v>
      </c>
      <c r="G1159" s="344">
        <v>18060.843140000001</v>
      </c>
      <c r="H1159" s="344">
        <v>67453.812279999998</v>
      </c>
      <c r="I1159" s="344">
        <v>88271.7647</v>
      </c>
      <c r="J1159" s="344">
        <v>48268.041509999995</v>
      </c>
      <c r="K1159" s="344">
        <v>136539.80621000001</v>
      </c>
      <c r="L1159" s="344">
        <v>52753.814429999999</v>
      </c>
      <c r="M1159" s="344">
        <v>46959.287819999998</v>
      </c>
      <c r="N1159" s="344">
        <v>99713.102249999996</v>
      </c>
      <c r="O1159" s="344">
        <v>303706.72074000002</v>
      </c>
      <c r="P1159" s="344">
        <v>266829.58723</v>
      </c>
      <c r="Q1159" s="344">
        <v>8301.5878699999994</v>
      </c>
      <c r="R1159" s="345">
        <v>275131.17510000005</v>
      </c>
    </row>
    <row r="1160" spans="1:18" s="315" customFormat="1" x14ac:dyDescent="0.25">
      <c r="A1160" s="341"/>
      <c r="B1160" s="341"/>
      <c r="C1160" s="341"/>
      <c r="D1160" s="341"/>
      <c r="E1160" s="342">
        <v>99</v>
      </c>
      <c r="F1160" s="343">
        <v>76736.965930000006</v>
      </c>
      <c r="G1160" s="344">
        <v>18905.99626</v>
      </c>
      <c r="H1160" s="344">
        <v>95642.962189999991</v>
      </c>
      <c r="I1160" s="344">
        <v>120155.09684</v>
      </c>
      <c r="J1160" s="344">
        <v>43237.158360000001</v>
      </c>
      <c r="K1160" s="344">
        <v>163392.25519999999</v>
      </c>
      <c r="L1160" s="344">
        <v>48828.350770000005</v>
      </c>
      <c r="M1160" s="344">
        <v>34667.002249999998</v>
      </c>
      <c r="N1160" s="344">
        <v>83495.353019999995</v>
      </c>
      <c r="O1160" s="344">
        <v>342530.57041000004</v>
      </c>
      <c r="P1160" s="344">
        <v>406590.20922000002</v>
      </c>
      <c r="Q1160" s="344">
        <v>19244.864510000003</v>
      </c>
      <c r="R1160" s="345">
        <v>425835.07373</v>
      </c>
    </row>
    <row r="1161" spans="1:18" s="315" customFormat="1" x14ac:dyDescent="0.25">
      <c r="A1161" s="341"/>
      <c r="B1161" s="341"/>
      <c r="C1161" s="341"/>
      <c r="D1161" s="341"/>
      <c r="E1161" s="342">
        <v>291</v>
      </c>
      <c r="F1161" s="343">
        <v>56473.180340000006</v>
      </c>
      <c r="G1161" s="344">
        <v>8620.13688</v>
      </c>
      <c r="H1161" s="344">
        <v>65093.317219999997</v>
      </c>
      <c r="I1161" s="344">
        <v>280213.99998000002</v>
      </c>
      <c r="J1161" s="344">
        <v>47764.48012</v>
      </c>
      <c r="K1161" s="344">
        <v>327978.48010000004</v>
      </c>
      <c r="L1161" s="344">
        <v>146558.66531000001</v>
      </c>
      <c r="M1161" s="344">
        <v>90981.091280000008</v>
      </c>
      <c r="N1161" s="344">
        <v>237539.75659</v>
      </c>
      <c r="O1161" s="344">
        <v>630611.55391000002</v>
      </c>
      <c r="P1161" s="344">
        <v>282312.34210000001</v>
      </c>
      <c r="Q1161" s="344">
        <v>7351.8543300000001</v>
      </c>
      <c r="R1161" s="345">
        <v>289664.19643000001</v>
      </c>
    </row>
    <row r="1162" spans="1:18" s="315" customFormat="1" x14ac:dyDescent="0.25">
      <c r="A1162" s="341"/>
      <c r="B1162" s="341"/>
      <c r="C1162" s="341"/>
      <c r="D1162" s="341"/>
      <c r="E1162" s="342">
        <v>420</v>
      </c>
      <c r="F1162" s="343">
        <v>14583.63193</v>
      </c>
      <c r="G1162" s="344">
        <v>3380.4955599999998</v>
      </c>
      <c r="H1162" s="344">
        <v>17964.127489999999</v>
      </c>
      <c r="I1162" s="344">
        <v>50205.009770000004</v>
      </c>
      <c r="J1162" s="344">
        <v>19633.428690000001</v>
      </c>
      <c r="K1162" s="344">
        <v>69838.43845999999</v>
      </c>
      <c r="L1162" s="344">
        <v>14979.820539999999</v>
      </c>
      <c r="M1162" s="344">
        <v>7588.1057699999992</v>
      </c>
      <c r="N1162" s="344">
        <v>22567.926309999999</v>
      </c>
      <c r="O1162" s="344">
        <v>110370.49226</v>
      </c>
      <c r="P1162" s="344">
        <v>105054.49509</v>
      </c>
      <c r="Q1162" s="344">
        <v>1812.7722800000001</v>
      </c>
      <c r="R1162" s="345">
        <v>106867.26737</v>
      </c>
    </row>
    <row r="1163" spans="1:18" s="315" customFormat="1" x14ac:dyDescent="0.25">
      <c r="A1163" s="341"/>
      <c r="B1163" s="341"/>
      <c r="C1163" s="341"/>
      <c r="D1163" s="341"/>
      <c r="E1163" s="342">
        <v>448</v>
      </c>
      <c r="F1163" s="343">
        <v>8289.0011900000009</v>
      </c>
      <c r="G1163" s="344">
        <v>9657.2309600000008</v>
      </c>
      <c r="H1163" s="344">
        <v>17946.23215</v>
      </c>
      <c r="I1163" s="344">
        <v>41441.874020000003</v>
      </c>
      <c r="J1163" s="344">
        <v>15081.24411</v>
      </c>
      <c r="K1163" s="344">
        <v>56523.118130000003</v>
      </c>
      <c r="L1163" s="344">
        <v>13823.93993</v>
      </c>
      <c r="M1163" s="344">
        <v>9651.3439299999991</v>
      </c>
      <c r="N1163" s="344">
        <v>23475.28386</v>
      </c>
      <c r="O1163" s="344">
        <v>97944.634139999995</v>
      </c>
      <c r="P1163" s="344">
        <v>128343.8811</v>
      </c>
      <c r="Q1163" s="344">
        <v>2445.7737599999996</v>
      </c>
      <c r="R1163" s="345">
        <v>130789.65486</v>
      </c>
    </row>
    <row r="1164" spans="1:18" s="315" customFormat="1" x14ac:dyDescent="0.25">
      <c r="A1164" s="341"/>
      <c r="B1164" s="341"/>
      <c r="C1164" s="341"/>
      <c r="D1164" s="336" t="s">
        <v>80</v>
      </c>
      <c r="E1164" s="337">
        <v>32</v>
      </c>
      <c r="F1164" s="338">
        <v>274092.08846</v>
      </c>
      <c r="G1164" s="339">
        <v>204664.29772</v>
      </c>
      <c r="H1164" s="339">
        <v>478756.38618000003</v>
      </c>
      <c r="I1164" s="339">
        <v>82954.890930000009</v>
      </c>
      <c r="J1164" s="339">
        <v>62169.53095</v>
      </c>
      <c r="K1164" s="339">
        <v>145124.42188000001</v>
      </c>
      <c r="L1164" s="339">
        <v>39183.638159999995</v>
      </c>
      <c r="M1164" s="339">
        <v>39669.660280000004</v>
      </c>
      <c r="N1164" s="339">
        <v>78853.298439999999</v>
      </c>
      <c r="O1164" s="339">
        <v>702734.10649999999</v>
      </c>
      <c r="P1164" s="339">
        <v>489133.98637</v>
      </c>
      <c r="Q1164" s="339">
        <v>235847.33661000003</v>
      </c>
      <c r="R1164" s="340">
        <v>724981.32298000006</v>
      </c>
    </row>
    <row r="1165" spans="1:18" s="315" customFormat="1" x14ac:dyDescent="0.25">
      <c r="A1165" s="341"/>
      <c r="B1165" s="341"/>
      <c r="C1165" s="341"/>
      <c r="D1165" s="341"/>
      <c r="E1165" s="342">
        <v>95</v>
      </c>
      <c r="F1165" s="343">
        <v>32585.213190000002</v>
      </c>
      <c r="G1165" s="344">
        <v>29046.671100000003</v>
      </c>
      <c r="H1165" s="344">
        <v>61631.884290000002</v>
      </c>
      <c r="I1165" s="344">
        <v>68984.111659999995</v>
      </c>
      <c r="J1165" s="344">
        <v>33028.752549999997</v>
      </c>
      <c r="K1165" s="344">
        <v>102012.86421</v>
      </c>
      <c r="L1165" s="344">
        <v>35610.566659999997</v>
      </c>
      <c r="M1165" s="344">
        <v>26125.433730000001</v>
      </c>
      <c r="N1165" s="344">
        <v>61736.000390000001</v>
      </c>
      <c r="O1165" s="344">
        <v>225380.74888999999</v>
      </c>
      <c r="P1165" s="344">
        <v>155148.02481999999</v>
      </c>
      <c r="Q1165" s="344">
        <v>11700.92992</v>
      </c>
      <c r="R1165" s="345">
        <v>166848.95474000002</v>
      </c>
    </row>
    <row r="1166" spans="1:18" s="315" customFormat="1" x14ac:dyDescent="0.25">
      <c r="A1166" s="341"/>
      <c r="B1166" s="341"/>
      <c r="C1166" s="341"/>
      <c r="D1166" s="341"/>
      <c r="E1166" s="342">
        <v>96</v>
      </c>
      <c r="F1166" s="343">
        <v>11217.3806</v>
      </c>
      <c r="G1166" s="344">
        <v>9897.9742999999999</v>
      </c>
      <c r="H1166" s="344">
        <v>21115.354899999998</v>
      </c>
      <c r="I1166" s="344">
        <v>34805.923590000006</v>
      </c>
      <c r="J1166" s="344">
        <v>15142.36018</v>
      </c>
      <c r="K1166" s="344">
        <v>49948.283770000002</v>
      </c>
      <c r="L1166" s="344">
        <v>10167.328529999999</v>
      </c>
      <c r="M1166" s="344">
        <v>7855.8200900000002</v>
      </c>
      <c r="N1166" s="344">
        <v>18023.14862</v>
      </c>
      <c r="O1166" s="344">
        <v>89086.787290000007</v>
      </c>
      <c r="P1166" s="344">
        <v>71705.575559999997</v>
      </c>
      <c r="Q1166" s="344">
        <v>7435.3265799999999</v>
      </c>
      <c r="R1166" s="345">
        <v>79140.902140000006</v>
      </c>
    </row>
    <row r="1167" spans="1:18" s="315" customFormat="1" x14ac:dyDescent="0.25">
      <c r="A1167" s="341"/>
      <c r="B1167" s="341"/>
      <c r="C1167" s="341"/>
      <c r="D1167" s="341"/>
      <c r="E1167" s="342">
        <v>350</v>
      </c>
      <c r="F1167" s="343">
        <v>28019.228769999998</v>
      </c>
      <c r="G1167" s="344">
        <v>16472.160779999998</v>
      </c>
      <c r="H1167" s="344">
        <v>44491.38955</v>
      </c>
      <c r="I1167" s="344">
        <v>48978.696400000001</v>
      </c>
      <c r="J1167" s="344">
        <v>49116.051599999999</v>
      </c>
      <c r="K1167" s="344">
        <v>98094.748000000007</v>
      </c>
      <c r="L1167" s="344">
        <v>22770.910980000001</v>
      </c>
      <c r="M1167" s="344">
        <v>47657.781289999999</v>
      </c>
      <c r="N1167" s="344">
        <v>70428.69227</v>
      </c>
      <c r="O1167" s="344">
        <v>213014.82981999998</v>
      </c>
      <c r="P1167" s="344">
        <v>146314.51406000002</v>
      </c>
      <c r="Q1167" s="344">
        <v>34443.979599999999</v>
      </c>
      <c r="R1167" s="345">
        <v>180758.49366000001</v>
      </c>
    </row>
    <row r="1168" spans="1:18" s="315" customFormat="1" x14ac:dyDescent="0.25">
      <c r="A1168" s="341"/>
      <c r="B1168" s="341"/>
      <c r="C1168" s="341"/>
      <c r="D1168" s="341"/>
      <c r="E1168" s="342">
        <v>399</v>
      </c>
      <c r="F1168" s="343">
        <v>27463.850149999998</v>
      </c>
      <c r="G1168" s="344">
        <v>20170.960440000003</v>
      </c>
      <c r="H1168" s="344">
        <v>47634.810590000001</v>
      </c>
      <c r="I1168" s="344">
        <v>41441.279630000005</v>
      </c>
      <c r="J1168" s="344">
        <v>24074.779440000002</v>
      </c>
      <c r="K1168" s="344">
        <v>65516.059070000003</v>
      </c>
      <c r="L1168" s="344">
        <v>12490.5247</v>
      </c>
      <c r="M1168" s="344">
        <v>13280.951849999999</v>
      </c>
      <c r="N1168" s="344">
        <v>25771.476549999999</v>
      </c>
      <c r="O1168" s="344">
        <v>138922.34621000002</v>
      </c>
      <c r="P1168" s="344">
        <v>126040.59315</v>
      </c>
      <c r="Q1168" s="344">
        <v>7391.6914400000005</v>
      </c>
      <c r="R1168" s="345">
        <v>133432.28459</v>
      </c>
    </row>
    <row r="1169" spans="1:18" s="315" customFormat="1" x14ac:dyDescent="0.25">
      <c r="A1169" s="341"/>
      <c r="B1169" s="341"/>
      <c r="C1169" s="341"/>
      <c r="D1169" s="341"/>
      <c r="E1169" s="342">
        <v>411</v>
      </c>
      <c r="F1169" s="343">
        <v>34634.974909999997</v>
      </c>
      <c r="G1169" s="344">
        <v>8873.5468499999988</v>
      </c>
      <c r="H1169" s="344">
        <v>43508.521759999996</v>
      </c>
      <c r="I1169" s="344">
        <v>68704.768100000001</v>
      </c>
      <c r="J1169" s="344">
        <v>33191.201030000004</v>
      </c>
      <c r="K1169" s="344">
        <v>101895.96913</v>
      </c>
      <c r="L1169" s="344">
        <v>37285.136639999997</v>
      </c>
      <c r="M1169" s="344">
        <v>19448.730670000001</v>
      </c>
      <c r="N1169" s="344">
        <v>56733.867310000001</v>
      </c>
      <c r="O1169" s="344">
        <v>202138.35819999999</v>
      </c>
      <c r="P1169" s="344">
        <v>186866.42184</v>
      </c>
      <c r="Q1169" s="344">
        <v>31983.014050000002</v>
      </c>
      <c r="R1169" s="345">
        <v>218849.43588999999</v>
      </c>
    </row>
    <row r="1170" spans="1:18" s="315" customFormat="1" x14ac:dyDescent="0.25">
      <c r="A1170" s="341"/>
      <c r="B1170" s="341"/>
      <c r="C1170" s="341"/>
      <c r="D1170" s="341"/>
      <c r="E1170" s="342">
        <v>281</v>
      </c>
      <c r="F1170" s="343">
        <v>57725.93576</v>
      </c>
      <c r="G1170" s="344">
        <v>30891.22208</v>
      </c>
      <c r="H1170" s="344">
        <v>88617.15784</v>
      </c>
      <c r="I1170" s="344">
        <v>80022.87732</v>
      </c>
      <c r="J1170" s="344">
        <v>67528.583150000006</v>
      </c>
      <c r="K1170" s="344">
        <v>147551.46046999999</v>
      </c>
      <c r="L1170" s="344">
        <v>40607.061580000001</v>
      </c>
      <c r="M1170" s="344">
        <v>32048.315070000001</v>
      </c>
      <c r="N1170" s="344">
        <v>72655.376650000006</v>
      </c>
      <c r="O1170" s="344">
        <v>308823.99495999998</v>
      </c>
      <c r="P1170" s="344">
        <v>307015.71635</v>
      </c>
      <c r="Q1170" s="344">
        <v>61038.338759999999</v>
      </c>
      <c r="R1170" s="345">
        <v>368054.05511000002</v>
      </c>
    </row>
    <row r="1171" spans="1:18" s="315" customFormat="1" x14ac:dyDescent="0.25">
      <c r="A1171" s="341"/>
      <c r="B1171" s="341"/>
      <c r="C1171" s="341"/>
      <c r="D1171" s="336" t="s">
        <v>58</v>
      </c>
      <c r="E1171" s="337">
        <v>40</v>
      </c>
      <c r="F1171" s="338">
        <v>22682.270780000003</v>
      </c>
      <c r="G1171" s="339">
        <v>5078.6385999999993</v>
      </c>
      <c r="H1171" s="339">
        <v>27760.909379999997</v>
      </c>
      <c r="I1171" s="339">
        <v>42245.526330000001</v>
      </c>
      <c r="J1171" s="339">
        <v>12097.85447</v>
      </c>
      <c r="K1171" s="339">
        <v>54343.380799999999</v>
      </c>
      <c r="L1171" s="339">
        <v>10826.99798</v>
      </c>
      <c r="M1171" s="339">
        <v>9346.5260299999991</v>
      </c>
      <c r="N1171" s="339">
        <v>20173.524010000001</v>
      </c>
      <c r="O1171" s="339">
        <v>102277.81419</v>
      </c>
      <c r="P1171" s="339">
        <v>117875.30766999999</v>
      </c>
      <c r="Q1171" s="339">
        <v>9032.1734199999992</v>
      </c>
      <c r="R1171" s="340">
        <v>126907.48109</v>
      </c>
    </row>
    <row r="1172" spans="1:18" s="315" customFormat="1" x14ac:dyDescent="0.25">
      <c r="A1172" s="341"/>
      <c r="B1172" s="341"/>
      <c r="C1172" s="341"/>
      <c r="D1172" s="341"/>
      <c r="E1172" s="342">
        <v>41</v>
      </c>
      <c r="F1172" s="343">
        <v>20438.61505</v>
      </c>
      <c r="G1172" s="344">
        <v>16394.736980000001</v>
      </c>
      <c r="H1172" s="344">
        <v>36833.352030000002</v>
      </c>
      <c r="I1172" s="344">
        <v>58028.852439999995</v>
      </c>
      <c r="J1172" s="344">
        <v>16193.188169999999</v>
      </c>
      <c r="K1172" s="344">
        <v>74222.040609999996</v>
      </c>
      <c r="L1172" s="344">
        <v>11517.288909999999</v>
      </c>
      <c r="M1172" s="344">
        <v>5869.6593700000003</v>
      </c>
      <c r="N1172" s="344">
        <v>17386.948280000001</v>
      </c>
      <c r="O1172" s="344">
        <v>128442.34092</v>
      </c>
      <c r="P1172" s="344">
        <v>134861.89778</v>
      </c>
      <c r="Q1172" s="344">
        <v>8056.1268899999995</v>
      </c>
      <c r="R1172" s="345">
        <v>142918.02466999998</v>
      </c>
    </row>
    <row r="1173" spans="1:18" s="315" customFormat="1" x14ac:dyDescent="0.25">
      <c r="A1173" s="341"/>
      <c r="B1173" s="341"/>
      <c r="C1173" s="341"/>
      <c r="D1173" s="341"/>
      <c r="E1173" s="342">
        <v>42</v>
      </c>
      <c r="F1173" s="343">
        <v>24291.54436</v>
      </c>
      <c r="G1173" s="344">
        <v>8699.8569200000002</v>
      </c>
      <c r="H1173" s="344">
        <v>32991.401279999998</v>
      </c>
      <c r="I1173" s="344">
        <v>95693.606</v>
      </c>
      <c r="J1173" s="344">
        <v>14647.73891</v>
      </c>
      <c r="K1173" s="344">
        <v>110341.34491</v>
      </c>
      <c r="L1173" s="344">
        <v>13353.049449999999</v>
      </c>
      <c r="M1173" s="344">
        <v>9861.2419900000004</v>
      </c>
      <c r="N1173" s="344">
        <v>23214.291440000001</v>
      </c>
      <c r="O1173" s="344">
        <v>166547.03763000001</v>
      </c>
      <c r="P1173" s="344">
        <v>176180.06685</v>
      </c>
      <c r="Q1173" s="344">
        <v>9903.3676300000006</v>
      </c>
      <c r="R1173" s="345">
        <v>186083.43448</v>
      </c>
    </row>
    <row r="1174" spans="1:18" s="315" customFormat="1" x14ac:dyDescent="0.25">
      <c r="A1174" s="341"/>
      <c r="B1174" s="341"/>
      <c r="C1174" s="341"/>
      <c r="D1174" s="341"/>
      <c r="E1174" s="342">
        <v>43</v>
      </c>
      <c r="F1174" s="343">
        <v>27036.463210000002</v>
      </c>
      <c r="G1174" s="344">
        <v>10821.596619999998</v>
      </c>
      <c r="H1174" s="344">
        <v>37858.059829999998</v>
      </c>
      <c r="I1174" s="344">
        <v>33261.822760000003</v>
      </c>
      <c r="J1174" s="344">
        <v>12863.260759999999</v>
      </c>
      <c r="K1174" s="344">
        <v>46125.08352</v>
      </c>
      <c r="L1174" s="344">
        <v>10543.443009999999</v>
      </c>
      <c r="M1174" s="344">
        <v>10271.645390000001</v>
      </c>
      <c r="N1174" s="344">
        <v>20815.088399999997</v>
      </c>
      <c r="O1174" s="344">
        <v>104798.23175000001</v>
      </c>
      <c r="P1174" s="344">
        <v>100107.62840999999</v>
      </c>
      <c r="Q1174" s="344">
        <v>3026.6236099999996</v>
      </c>
      <c r="R1174" s="345">
        <v>103134.25202</v>
      </c>
    </row>
    <row r="1175" spans="1:18" s="315" customFormat="1" x14ac:dyDescent="0.25">
      <c r="A1175" s="341"/>
      <c r="B1175" s="341"/>
      <c r="C1175" s="341"/>
      <c r="D1175" s="341"/>
      <c r="E1175" s="342">
        <v>45</v>
      </c>
      <c r="F1175" s="343">
        <v>13071.072619999999</v>
      </c>
      <c r="G1175" s="344">
        <v>7640.5779699999994</v>
      </c>
      <c r="H1175" s="344">
        <v>20711.650590000001</v>
      </c>
      <c r="I1175" s="344">
        <v>31353.99296</v>
      </c>
      <c r="J1175" s="344">
        <v>6597.7272699999994</v>
      </c>
      <c r="K1175" s="344">
        <v>37951.720229999999</v>
      </c>
      <c r="L1175" s="344">
        <v>8573.8644999999997</v>
      </c>
      <c r="M1175" s="344">
        <v>3149.14822</v>
      </c>
      <c r="N1175" s="344">
        <v>11723.012720000001</v>
      </c>
      <c r="O1175" s="344">
        <v>70386.38354000001</v>
      </c>
      <c r="P1175" s="344">
        <v>89304.688150000002</v>
      </c>
      <c r="Q1175" s="344">
        <v>2807.9800699999996</v>
      </c>
      <c r="R1175" s="345">
        <v>92112.668219999992</v>
      </c>
    </row>
    <row r="1176" spans="1:18" s="315" customFormat="1" x14ac:dyDescent="0.25">
      <c r="A1176" s="341"/>
      <c r="B1176" s="341"/>
      <c r="C1176" s="341"/>
      <c r="D1176" s="341"/>
      <c r="E1176" s="342">
        <v>111</v>
      </c>
      <c r="F1176" s="343">
        <v>12196.211730000001</v>
      </c>
      <c r="G1176" s="344">
        <v>8847.6794000000009</v>
      </c>
      <c r="H1176" s="344">
        <v>21043.89113</v>
      </c>
      <c r="I1176" s="344">
        <v>22741.697749999999</v>
      </c>
      <c r="J1176" s="344">
        <v>6294.0045700000001</v>
      </c>
      <c r="K1176" s="344">
        <v>29035.70232</v>
      </c>
      <c r="L1176" s="344">
        <v>14613.366189999999</v>
      </c>
      <c r="M1176" s="344">
        <v>12381.88098</v>
      </c>
      <c r="N1176" s="344">
        <v>26995.247170000002</v>
      </c>
      <c r="O1176" s="344">
        <v>77074.840620000003</v>
      </c>
      <c r="P1176" s="344">
        <v>90121.988089999999</v>
      </c>
      <c r="Q1176" s="344">
        <v>3913.81925</v>
      </c>
      <c r="R1176" s="345">
        <v>94035.807339999999</v>
      </c>
    </row>
    <row r="1177" spans="1:18" s="315" customFormat="1" x14ac:dyDescent="0.25">
      <c r="A1177" s="341"/>
      <c r="B1177" s="341"/>
      <c r="C1177" s="341"/>
      <c r="D1177" s="341"/>
      <c r="E1177" s="342">
        <v>326</v>
      </c>
      <c r="F1177" s="343">
        <v>14217.26352</v>
      </c>
      <c r="G1177" s="344">
        <v>1937.5214900000001</v>
      </c>
      <c r="H1177" s="344">
        <v>16154.78501</v>
      </c>
      <c r="I1177" s="344">
        <v>21886.08599</v>
      </c>
      <c r="J1177" s="344">
        <v>3456.12158</v>
      </c>
      <c r="K1177" s="344">
        <v>25342.207569999999</v>
      </c>
      <c r="L1177" s="344">
        <v>5177.6877400000003</v>
      </c>
      <c r="M1177" s="344">
        <v>2485.1796400000003</v>
      </c>
      <c r="N1177" s="344">
        <v>7662.8673799999997</v>
      </c>
      <c r="O1177" s="344">
        <v>49159.859960000002</v>
      </c>
      <c r="P1177" s="344">
        <v>90897.320519999994</v>
      </c>
      <c r="Q1177" s="344">
        <v>3649.3619399999998</v>
      </c>
      <c r="R1177" s="345">
        <v>94546.682459999996</v>
      </c>
    </row>
    <row r="1178" spans="1:18" s="315" customFormat="1" x14ac:dyDescent="0.25">
      <c r="A1178" s="341"/>
      <c r="B1178" s="341"/>
      <c r="C1178" s="341"/>
      <c r="D1178" s="341"/>
      <c r="E1178" s="342">
        <v>328</v>
      </c>
      <c r="F1178" s="343">
        <v>17398.359089999998</v>
      </c>
      <c r="G1178" s="344">
        <v>8140.4311399999997</v>
      </c>
      <c r="H1178" s="344">
        <v>25538.790229999999</v>
      </c>
      <c r="I1178" s="344">
        <v>38289.134250000003</v>
      </c>
      <c r="J1178" s="344">
        <v>8077.5916799999995</v>
      </c>
      <c r="K1178" s="344">
        <v>46366.725930000001</v>
      </c>
      <c r="L1178" s="344">
        <v>17687.437969999999</v>
      </c>
      <c r="M1178" s="344">
        <v>5742.2783899999995</v>
      </c>
      <c r="N1178" s="344">
        <v>23429.716359999999</v>
      </c>
      <c r="O1178" s="344">
        <v>95335.23251999999</v>
      </c>
      <c r="P1178" s="344">
        <v>115449.42748</v>
      </c>
      <c r="Q1178" s="344">
        <v>5776.5128500000001</v>
      </c>
      <c r="R1178" s="345">
        <v>121225.94033</v>
      </c>
    </row>
    <row r="1179" spans="1:18" s="315" customFormat="1" x14ac:dyDescent="0.25">
      <c r="A1179" s="341"/>
      <c r="B1179" s="341"/>
      <c r="C1179" s="341"/>
      <c r="D1179" s="341"/>
      <c r="E1179" s="342">
        <v>419</v>
      </c>
      <c r="F1179" s="343">
        <v>26076.16143</v>
      </c>
      <c r="G1179" s="344">
        <v>7671.8406199999999</v>
      </c>
      <c r="H1179" s="344">
        <v>33748.002049999996</v>
      </c>
      <c r="I1179" s="344">
        <v>69693.276419999995</v>
      </c>
      <c r="J1179" s="344">
        <v>35610.56869</v>
      </c>
      <c r="K1179" s="344">
        <v>105303.84510999999</v>
      </c>
      <c r="L1179" s="344">
        <v>34521.785600000003</v>
      </c>
      <c r="M1179" s="344">
        <v>21157.803260000001</v>
      </c>
      <c r="N1179" s="344">
        <v>55679.588859999996</v>
      </c>
      <c r="O1179" s="344">
        <v>194731.43602000002</v>
      </c>
      <c r="P1179" s="344">
        <v>234271.83524000001</v>
      </c>
      <c r="Q1179" s="344">
        <v>16767.168529999999</v>
      </c>
      <c r="R1179" s="345">
        <v>251039.00377000001</v>
      </c>
    </row>
    <row r="1180" spans="1:18" s="315" customFormat="1" x14ac:dyDescent="0.25">
      <c r="A1180" s="341"/>
      <c r="B1180" s="341"/>
      <c r="C1180" s="341"/>
      <c r="D1180" s="341"/>
      <c r="E1180" s="342">
        <v>298</v>
      </c>
      <c r="F1180" s="343">
        <v>0</v>
      </c>
      <c r="G1180" s="344">
        <v>7.0000000000000007E-5</v>
      </c>
      <c r="H1180" s="344">
        <v>7.0000000000000007E-5</v>
      </c>
      <c r="I1180" s="344">
        <v>4431.3862600000002</v>
      </c>
      <c r="J1180" s="344">
        <v>1890.0722000000001</v>
      </c>
      <c r="K1180" s="344">
        <v>6321.4584599999998</v>
      </c>
      <c r="L1180" s="344">
        <v>2382.5770499999999</v>
      </c>
      <c r="M1180" s="344">
        <v>1089.2872399999999</v>
      </c>
      <c r="N1180" s="344">
        <v>3471.86429</v>
      </c>
      <c r="O1180" s="344">
        <v>9793.3228199999994</v>
      </c>
      <c r="P1180" s="344">
        <v>8314.3006600000008</v>
      </c>
      <c r="Q1180" s="344">
        <v>150.48050000000001</v>
      </c>
      <c r="R1180" s="345">
        <v>8464.7811600000005</v>
      </c>
    </row>
    <row r="1181" spans="1:18" s="315" customFormat="1" x14ac:dyDescent="0.25">
      <c r="A1181" s="341"/>
      <c r="B1181" s="341"/>
      <c r="C1181" s="341"/>
      <c r="D1181" s="336" t="s">
        <v>16</v>
      </c>
      <c r="E1181" s="337">
        <v>13</v>
      </c>
      <c r="F1181" s="338">
        <v>257493.50968000002</v>
      </c>
      <c r="G1181" s="339">
        <v>171465.18415000002</v>
      </c>
      <c r="H1181" s="339">
        <v>428958.69383</v>
      </c>
      <c r="I1181" s="339">
        <v>98645.460999999996</v>
      </c>
      <c r="J1181" s="339">
        <v>42782.301670000001</v>
      </c>
      <c r="K1181" s="339">
        <v>141427.76267</v>
      </c>
      <c r="L1181" s="339">
        <v>29563.910390000001</v>
      </c>
      <c r="M1181" s="339">
        <v>21829.637989999999</v>
      </c>
      <c r="N1181" s="339">
        <v>51393.54838</v>
      </c>
      <c r="O1181" s="339">
        <v>621780.00488000002</v>
      </c>
      <c r="P1181" s="339">
        <v>653578.14176999999</v>
      </c>
      <c r="Q1181" s="339">
        <v>432431.15145999996</v>
      </c>
      <c r="R1181" s="340">
        <v>1086009.29323</v>
      </c>
    </row>
    <row r="1182" spans="1:18" s="315" customFormat="1" x14ac:dyDescent="0.25">
      <c r="A1182" s="341"/>
      <c r="B1182" s="341"/>
      <c r="C1182" s="341"/>
      <c r="D1182" s="341"/>
      <c r="E1182" s="342">
        <v>19</v>
      </c>
      <c r="F1182" s="343">
        <v>83007.066650000008</v>
      </c>
      <c r="G1182" s="344">
        <v>43204.904729999995</v>
      </c>
      <c r="H1182" s="344">
        <v>126211.97137999999</v>
      </c>
      <c r="I1182" s="344">
        <v>86698.433250000002</v>
      </c>
      <c r="J1182" s="344">
        <v>27225.39071</v>
      </c>
      <c r="K1182" s="344">
        <v>113923.82395999999</v>
      </c>
      <c r="L1182" s="344">
        <v>17800.250110000001</v>
      </c>
      <c r="M1182" s="344">
        <v>11179.904849999999</v>
      </c>
      <c r="N1182" s="344">
        <v>28980.15496</v>
      </c>
      <c r="O1182" s="344">
        <v>269115.95030000003</v>
      </c>
      <c r="P1182" s="344">
        <v>215938.87633</v>
      </c>
      <c r="Q1182" s="344">
        <v>69183.797290000002</v>
      </c>
      <c r="R1182" s="345">
        <v>285122.67362000002</v>
      </c>
    </row>
    <row r="1183" spans="1:18" s="315" customFormat="1" x14ac:dyDescent="0.25">
      <c r="A1183" s="341"/>
      <c r="B1183" s="341"/>
      <c r="C1183" s="341"/>
      <c r="D1183" s="341"/>
      <c r="E1183" s="342">
        <v>21</v>
      </c>
      <c r="F1183" s="343">
        <v>73488.948209999988</v>
      </c>
      <c r="G1183" s="344">
        <v>6209.0991699999995</v>
      </c>
      <c r="H1183" s="344">
        <v>79698.047379999989</v>
      </c>
      <c r="I1183" s="344">
        <v>57540.79694</v>
      </c>
      <c r="J1183" s="344">
        <v>14924.86671</v>
      </c>
      <c r="K1183" s="344">
        <v>72465.663650000002</v>
      </c>
      <c r="L1183" s="344">
        <v>11033.54228</v>
      </c>
      <c r="M1183" s="344">
        <v>6065.3911799999996</v>
      </c>
      <c r="N1183" s="344">
        <v>17098.93346</v>
      </c>
      <c r="O1183" s="344">
        <v>169262.64449000001</v>
      </c>
      <c r="P1183" s="344">
        <v>144280.02202999999</v>
      </c>
      <c r="Q1183" s="344">
        <v>6949.6076900000007</v>
      </c>
      <c r="R1183" s="345">
        <v>151229.62972</v>
      </c>
    </row>
    <row r="1184" spans="1:18" s="315" customFormat="1" x14ac:dyDescent="0.25">
      <c r="A1184" s="341"/>
      <c r="B1184" s="341"/>
      <c r="C1184" s="341"/>
      <c r="D1184" s="341"/>
      <c r="E1184" s="342">
        <v>22</v>
      </c>
      <c r="F1184" s="343">
        <v>24655.889649999997</v>
      </c>
      <c r="G1184" s="344">
        <v>9048.4164299999993</v>
      </c>
      <c r="H1184" s="344">
        <v>33704.306079999995</v>
      </c>
      <c r="I1184" s="344">
        <v>80893.3851</v>
      </c>
      <c r="J1184" s="344">
        <v>19569.1967</v>
      </c>
      <c r="K1184" s="344">
        <v>100462.5818</v>
      </c>
      <c r="L1184" s="344">
        <v>18091.145840000001</v>
      </c>
      <c r="M1184" s="344">
        <v>9482.5710199999994</v>
      </c>
      <c r="N1184" s="344">
        <v>27573.71686</v>
      </c>
      <c r="O1184" s="344">
        <v>161740.60474000001</v>
      </c>
      <c r="P1184" s="344">
        <v>147610.18846</v>
      </c>
      <c r="Q1184" s="344">
        <v>8637.8718200000003</v>
      </c>
      <c r="R1184" s="345">
        <v>156248.06028000001</v>
      </c>
    </row>
    <row r="1185" spans="1:18" s="315" customFormat="1" x14ac:dyDescent="0.25">
      <c r="A1185" s="341"/>
      <c r="B1185" s="341"/>
      <c r="C1185" s="341"/>
      <c r="D1185" s="341"/>
      <c r="E1185" s="342">
        <v>25</v>
      </c>
      <c r="F1185" s="343">
        <v>63082.892460000003</v>
      </c>
      <c r="G1185" s="344">
        <v>21121.923149999999</v>
      </c>
      <c r="H1185" s="344">
        <v>84204.815610000005</v>
      </c>
      <c r="I1185" s="344">
        <v>175020.17537000001</v>
      </c>
      <c r="J1185" s="344">
        <v>69933.788950000002</v>
      </c>
      <c r="K1185" s="344">
        <v>244953.96432</v>
      </c>
      <c r="L1185" s="344">
        <v>92604.430110000001</v>
      </c>
      <c r="M1185" s="344">
        <v>67456.843540000002</v>
      </c>
      <c r="N1185" s="344">
        <v>160061.27365000002</v>
      </c>
      <c r="O1185" s="344">
        <v>489220.05358000001</v>
      </c>
      <c r="P1185" s="344">
        <v>359830.65791000001</v>
      </c>
      <c r="Q1185" s="344">
        <v>61197.056270000001</v>
      </c>
      <c r="R1185" s="345">
        <v>421027.71418000001</v>
      </c>
    </row>
    <row r="1186" spans="1:18" s="315" customFormat="1" x14ac:dyDescent="0.25">
      <c r="A1186" s="341"/>
      <c r="B1186" s="341"/>
      <c r="C1186" s="341"/>
      <c r="D1186" s="341"/>
      <c r="E1186" s="342">
        <v>27</v>
      </c>
      <c r="F1186" s="343">
        <v>9446.8608299999996</v>
      </c>
      <c r="G1186" s="344">
        <v>3809.4837900000002</v>
      </c>
      <c r="H1186" s="344">
        <v>13256.34462</v>
      </c>
      <c r="I1186" s="344">
        <v>36642.21054</v>
      </c>
      <c r="J1186" s="344">
        <v>7285.1681699999999</v>
      </c>
      <c r="K1186" s="344">
        <v>43927.378710000005</v>
      </c>
      <c r="L1186" s="344">
        <v>16804.41618</v>
      </c>
      <c r="M1186" s="344">
        <v>3958.9564300000002</v>
      </c>
      <c r="N1186" s="344">
        <v>20763.372609999999</v>
      </c>
      <c r="O1186" s="344">
        <v>77947.095939999999</v>
      </c>
      <c r="P1186" s="344">
        <v>89933.993119999999</v>
      </c>
      <c r="Q1186" s="344">
        <v>2713.97721</v>
      </c>
      <c r="R1186" s="345">
        <v>92647.970329999996</v>
      </c>
    </row>
    <row r="1187" spans="1:18" s="315" customFormat="1" x14ac:dyDescent="0.25">
      <c r="A1187" s="341"/>
      <c r="B1187" s="341"/>
      <c r="C1187" s="341"/>
      <c r="D1187" s="341"/>
      <c r="E1187" s="342">
        <v>28</v>
      </c>
      <c r="F1187" s="343">
        <v>9955.5758100000003</v>
      </c>
      <c r="G1187" s="344">
        <v>4551.2771399999992</v>
      </c>
      <c r="H1187" s="344">
        <v>14506.852949999999</v>
      </c>
      <c r="I1187" s="344">
        <v>29176.402300000002</v>
      </c>
      <c r="J1187" s="344">
        <v>5509.2741699999997</v>
      </c>
      <c r="K1187" s="344">
        <v>34685.676469999999</v>
      </c>
      <c r="L1187" s="344">
        <v>9856.7505299999993</v>
      </c>
      <c r="M1187" s="344">
        <v>3409.6450099999997</v>
      </c>
      <c r="N1187" s="344">
        <v>13266.39554</v>
      </c>
      <c r="O1187" s="344">
        <v>62458.924960000004</v>
      </c>
      <c r="P1187" s="344">
        <v>76633.40019</v>
      </c>
      <c r="Q1187" s="344">
        <v>3559.0326</v>
      </c>
      <c r="R1187" s="345">
        <v>80192.432790000006</v>
      </c>
    </row>
    <row r="1188" spans="1:18" s="315" customFormat="1" x14ac:dyDescent="0.25">
      <c r="A1188" s="341"/>
      <c r="B1188" s="341"/>
      <c r="C1188" s="341"/>
      <c r="D1188" s="341"/>
      <c r="E1188" s="342">
        <v>245</v>
      </c>
      <c r="F1188" s="343">
        <v>18253.32085</v>
      </c>
      <c r="G1188" s="344">
        <v>8671.9644800000005</v>
      </c>
      <c r="H1188" s="344">
        <v>26925.285329999999</v>
      </c>
      <c r="I1188" s="344">
        <v>36487.738969999999</v>
      </c>
      <c r="J1188" s="344">
        <v>7731.4164700000001</v>
      </c>
      <c r="K1188" s="344">
        <v>44219.155439999995</v>
      </c>
      <c r="L1188" s="344">
        <v>10096.863640000001</v>
      </c>
      <c r="M1188" s="344">
        <v>4005.0853399999996</v>
      </c>
      <c r="N1188" s="344">
        <v>14101.948980000001</v>
      </c>
      <c r="O1188" s="344">
        <v>85246.389750000002</v>
      </c>
      <c r="P1188" s="344">
        <v>75074.974700000006</v>
      </c>
      <c r="Q1188" s="344">
        <v>5032.3995199999999</v>
      </c>
      <c r="R1188" s="345">
        <v>80107.374219999998</v>
      </c>
    </row>
    <row r="1189" spans="1:18" s="315" customFormat="1" x14ac:dyDescent="0.25">
      <c r="A1189" s="341"/>
      <c r="B1189" s="341"/>
      <c r="C1189" s="341"/>
      <c r="D1189" s="341"/>
      <c r="E1189" s="342">
        <v>290</v>
      </c>
      <c r="F1189" s="343">
        <v>0</v>
      </c>
      <c r="G1189" s="344">
        <v>0</v>
      </c>
      <c r="H1189" s="344">
        <v>0</v>
      </c>
      <c r="I1189" s="344">
        <v>1308.8928500000002</v>
      </c>
      <c r="J1189" s="344">
        <v>144.52966000000001</v>
      </c>
      <c r="K1189" s="344">
        <v>1453.4225100000001</v>
      </c>
      <c r="L1189" s="344">
        <v>123.53072999999999</v>
      </c>
      <c r="M1189" s="344">
        <v>2.4599999999999999E-3</v>
      </c>
      <c r="N1189" s="344">
        <v>123.53319</v>
      </c>
      <c r="O1189" s="344">
        <v>1576.9557</v>
      </c>
      <c r="P1189" s="344">
        <v>1287.2893600000002</v>
      </c>
      <c r="Q1189" s="344">
        <v>100.67008</v>
      </c>
      <c r="R1189" s="345">
        <v>1387.9594399999999</v>
      </c>
    </row>
    <row r="1190" spans="1:18" s="315" customFormat="1" x14ac:dyDescent="0.25">
      <c r="A1190" s="341"/>
      <c r="B1190" s="341"/>
      <c r="C1190" s="341"/>
      <c r="D1190" s="341"/>
      <c r="E1190" s="342">
        <v>381</v>
      </c>
      <c r="F1190" s="343">
        <v>34147.738279999998</v>
      </c>
      <c r="G1190" s="344">
        <v>2728.4086299999999</v>
      </c>
      <c r="H1190" s="344">
        <v>36876.146909999996</v>
      </c>
      <c r="I1190" s="344">
        <v>57486.042099999999</v>
      </c>
      <c r="J1190" s="344">
        <v>8488.3866799999996</v>
      </c>
      <c r="K1190" s="344">
        <v>65974.428780000002</v>
      </c>
      <c r="L1190" s="344">
        <v>11867.91317</v>
      </c>
      <c r="M1190" s="344">
        <v>3620.0913300000002</v>
      </c>
      <c r="N1190" s="344">
        <v>15488.004499999999</v>
      </c>
      <c r="O1190" s="344">
        <v>118338.58018999999</v>
      </c>
      <c r="P1190" s="344">
        <v>131805.96937999999</v>
      </c>
      <c r="Q1190" s="344">
        <v>6100.3316799999993</v>
      </c>
      <c r="R1190" s="345">
        <v>137906.30106</v>
      </c>
    </row>
    <row r="1191" spans="1:18" s="315" customFormat="1" x14ac:dyDescent="0.25">
      <c r="A1191" s="341"/>
      <c r="B1191" s="341"/>
      <c r="C1191" s="341"/>
      <c r="D1191" s="341"/>
      <c r="E1191" s="342">
        <v>415</v>
      </c>
      <c r="F1191" s="343">
        <v>10686.118339999999</v>
      </c>
      <c r="G1191" s="344">
        <v>13562.46557</v>
      </c>
      <c r="H1191" s="344">
        <v>24248.583910000001</v>
      </c>
      <c r="I1191" s="344">
        <v>36251.196130000004</v>
      </c>
      <c r="J1191" s="344">
        <v>7154.7987499999999</v>
      </c>
      <c r="K1191" s="344">
        <v>43405.994880000006</v>
      </c>
      <c r="L1191" s="344">
        <v>11990.43958</v>
      </c>
      <c r="M1191" s="344">
        <v>4602.3042500000001</v>
      </c>
      <c r="N1191" s="344">
        <v>16592.743829999999</v>
      </c>
      <c r="O1191" s="344">
        <v>84247.322620000006</v>
      </c>
      <c r="P1191" s="344">
        <v>73961.112209999992</v>
      </c>
      <c r="Q1191" s="344">
        <v>3418.27126</v>
      </c>
      <c r="R1191" s="345">
        <v>77379.383470000001</v>
      </c>
    </row>
    <row r="1192" spans="1:18" s="315" customFormat="1" x14ac:dyDescent="0.25">
      <c r="A1192" s="341"/>
      <c r="B1192" s="341"/>
      <c r="C1192" s="341"/>
      <c r="D1192" s="341"/>
      <c r="E1192" s="342">
        <v>321</v>
      </c>
      <c r="F1192" s="343">
        <v>15358.566929999999</v>
      </c>
      <c r="G1192" s="344">
        <v>5061.1433799999995</v>
      </c>
      <c r="H1192" s="344">
        <v>20419.710309999999</v>
      </c>
      <c r="I1192" s="344">
        <v>28862.586670000001</v>
      </c>
      <c r="J1192" s="344">
        <v>11315.897300000001</v>
      </c>
      <c r="K1192" s="344">
        <v>40178.483970000001</v>
      </c>
      <c r="L1192" s="344">
        <v>10327.26397</v>
      </c>
      <c r="M1192" s="344">
        <v>2905.3541600000003</v>
      </c>
      <c r="N1192" s="344">
        <v>13232.618130000001</v>
      </c>
      <c r="O1192" s="344">
        <v>73830.812409999999</v>
      </c>
      <c r="P1192" s="344">
        <v>83865.117329999994</v>
      </c>
      <c r="Q1192" s="344">
        <v>6718.8569100000004</v>
      </c>
      <c r="R1192" s="345">
        <v>90583.974239999996</v>
      </c>
    </row>
    <row r="1193" spans="1:18" s="315" customFormat="1" x14ac:dyDescent="0.25">
      <c r="A1193" s="341"/>
      <c r="B1193" s="341"/>
      <c r="C1193" s="341"/>
      <c r="D1193" s="336" t="s">
        <v>59</v>
      </c>
      <c r="E1193" s="337">
        <v>48</v>
      </c>
      <c r="F1193" s="338">
        <v>42044.525549999998</v>
      </c>
      <c r="G1193" s="339">
        <v>18072.162899999999</v>
      </c>
      <c r="H1193" s="339">
        <v>60116.688450000001</v>
      </c>
      <c r="I1193" s="339">
        <v>118916.30351000001</v>
      </c>
      <c r="J1193" s="339">
        <v>41033.432009999997</v>
      </c>
      <c r="K1193" s="339">
        <v>159949.73552000002</v>
      </c>
      <c r="L1193" s="339">
        <v>28300.662929999999</v>
      </c>
      <c r="M1193" s="339">
        <v>12880.22716</v>
      </c>
      <c r="N1193" s="339">
        <v>41180.890090000001</v>
      </c>
      <c r="O1193" s="339">
        <v>261247.31406</v>
      </c>
      <c r="P1193" s="339">
        <v>318385.97366000002</v>
      </c>
      <c r="Q1193" s="339">
        <v>26830.308980000002</v>
      </c>
      <c r="R1193" s="340">
        <v>345216.28263999999</v>
      </c>
    </row>
    <row r="1194" spans="1:18" s="315" customFormat="1" x14ac:dyDescent="0.25">
      <c r="A1194" s="341"/>
      <c r="B1194" s="341"/>
      <c r="C1194" s="341"/>
      <c r="D1194" s="341"/>
      <c r="E1194" s="342">
        <v>217</v>
      </c>
      <c r="F1194" s="343">
        <v>16859.000079999998</v>
      </c>
      <c r="G1194" s="344">
        <v>11417.449130000001</v>
      </c>
      <c r="H1194" s="344">
        <v>28276.449210000002</v>
      </c>
      <c r="I1194" s="344">
        <v>42638.870920000001</v>
      </c>
      <c r="J1194" s="344">
        <v>14907.22379</v>
      </c>
      <c r="K1194" s="344">
        <v>57546.094709999998</v>
      </c>
      <c r="L1194" s="344">
        <v>10544.6389</v>
      </c>
      <c r="M1194" s="344">
        <v>6315.1217000000006</v>
      </c>
      <c r="N1194" s="344">
        <v>16859.760600000001</v>
      </c>
      <c r="O1194" s="344">
        <v>102682.30451999999</v>
      </c>
      <c r="P1194" s="344">
        <v>130241.61654999999</v>
      </c>
      <c r="Q1194" s="344">
        <v>5653.5800300000001</v>
      </c>
      <c r="R1194" s="345">
        <v>135895.19658000002</v>
      </c>
    </row>
    <row r="1195" spans="1:18" s="315" customFormat="1" x14ac:dyDescent="0.25">
      <c r="A1195" s="341"/>
      <c r="B1195" s="341"/>
      <c r="C1195" s="341"/>
      <c r="D1195" s="336" t="s">
        <v>60</v>
      </c>
      <c r="E1195" s="337">
        <v>90</v>
      </c>
      <c r="F1195" s="338">
        <v>14860.642470000001</v>
      </c>
      <c r="G1195" s="339">
        <v>8130.0509400000001</v>
      </c>
      <c r="H1195" s="339">
        <v>22990.69341</v>
      </c>
      <c r="I1195" s="339">
        <v>39605.99972</v>
      </c>
      <c r="J1195" s="339">
        <v>13316.46982</v>
      </c>
      <c r="K1195" s="339">
        <v>52922.469539999998</v>
      </c>
      <c r="L1195" s="339">
        <v>15945.75531</v>
      </c>
      <c r="M1195" s="339">
        <v>8019.5819299999994</v>
      </c>
      <c r="N1195" s="339">
        <v>23965.337239999997</v>
      </c>
      <c r="O1195" s="339">
        <v>99878.500189999992</v>
      </c>
      <c r="P1195" s="339">
        <v>99063.087799999994</v>
      </c>
      <c r="Q1195" s="339">
        <v>3354.9437000000003</v>
      </c>
      <c r="R1195" s="340">
        <v>102418.0315</v>
      </c>
    </row>
    <row r="1196" spans="1:18" s="315" customFormat="1" x14ac:dyDescent="0.25">
      <c r="A1196" s="341"/>
      <c r="B1196" s="341"/>
      <c r="C1196" s="341"/>
      <c r="D1196" s="341"/>
      <c r="E1196" s="342">
        <v>223</v>
      </c>
      <c r="F1196" s="343">
        <v>38028.480689999997</v>
      </c>
      <c r="G1196" s="344">
        <v>20201.260260000003</v>
      </c>
      <c r="H1196" s="344">
        <v>58229.740949999999</v>
      </c>
      <c r="I1196" s="344">
        <v>52629.029320000001</v>
      </c>
      <c r="J1196" s="344">
        <v>22581.303520000001</v>
      </c>
      <c r="K1196" s="344">
        <v>75210.332840000003</v>
      </c>
      <c r="L1196" s="344">
        <v>35029.829770000004</v>
      </c>
      <c r="M1196" s="344">
        <v>14457.570369999999</v>
      </c>
      <c r="N1196" s="344">
        <v>49487.400139999998</v>
      </c>
      <c r="O1196" s="344">
        <v>182927.47393000001</v>
      </c>
      <c r="P1196" s="344">
        <v>154354.05830999999</v>
      </c>
      <c r="Q1196" s="344">
        <v>7497.3263999999999</v>
      </c>
      <c r="R1196" s="345">
        <v>161851.38471000001</v>
      </c>
    </row>
    <row r="1197" spans="1:18" s="315" customFormat="1" x14ac:dyDescent="0.25">
      <c r="A1197" s="341"/>
      <c r="B1197" s="341"/>
      <c r="C1197" s="341"/>
      <c r="D1197" s="341"/>
      <c r="E1197" s="342">
        <v>303</v>
      </c>
      <c r="F1197" s="343">
        <v>16692.045480000001</v>
      </c>
      <c r="G1197" s="344">
        <v>3433.6939300000004</v>
      </c>
      <c r="H1197" s="344">
        <v>20125.739410000002</v>
      </c>
      <c r="I1197" s="344">
        <v>44578.327590000001</v>
      </c>
      <c r="J1197" s="344">
        <v>11981.782929999999</v>
      </c>
      <c r="K1197" s="344">
        <v>56560.110520000002</v>
      </c>
      <c r="L1197" s="344">
        <v>17256.568569999999</v>
      </c>
      <c r="M1197" s="344">
        <v>6946.7991400000001</v>
      </c>
      <c r="N1197" s="344">
        <v>24203.367710000002</v>
      </c>
      <c r="O1197" s="344">
        <v>100889.21764</v>
      </c>
      <c r="P1197" s="344">
        <v>96799.603010000006</v>
      </c>
      <c r="Q1197" s="344">
        <v>4276.2106900000008</v>
      </c>
      <c r="R1197" s="345">
        <v>101075.8137</v>
      </c>
    </row>
    <row r="1198" spans="1:18" s="315" customFormat="1" x14ac:dyDescent="0.25">
      <c r="A1198" s="341"/>
      <c r="B1198" s="341"/>
      <c r="C1198" s="341"/>
      <c r="D1198" s="341"/>
      <c r="E1198" s="342">
        <v>304</v>
      </c>
      <c r="F1198" s="343">
        <v>18074.73631</v>
      </c>
      <c r="G1198" s="344">
        <v>18454.37989</v>
      </c>
      <c r="H1198" s="344">
        <v>36529.116200000004</v>
      </c>
      <c r="I1198" s="344">
        <v>44742.199209999999</v>
      </c>
      <c r="J1198" s="344">
        <v>14047.49552</v>
      </c>
      <c r="K1198" s="344">
        <v>58789.694729999996</v>
      </c>
      <c r="L1198" s="344">
        <v>16485.50419</v>
      </c>
      <c r="M1198" s="344">
        <v>11758.081910000001</v>
      </c>
      <c r="N1198" s="344">
        <v>28243.5861</v>
      </c>
      <c r="O1198" s="344">
        <v>123562.39703000001</v>
      </c>
      <c r="P1198" s="344">
        <v>81570.261029999994</v>
      </c>
      <c r="Q1198" s="344">
        <v>5571.5146500000001</v>
      </c>
      <c r="R1198" s="345">
        <v>87141.775680000006</v>
      </c>
    </row>
    <row r="1199" spans="1:18" s="315" customFormat="1" x14ac:dyDescent="0.25">
      <c r="A1199" s="341"/>
      <c r="B1199" s="341"/>
      <c r="C1199" s="341"/>
      <c r="D1199" s="341"/>
      <c r="E1199" s="342">
        <v>310</v>
      </c>
      <c r="F1199" s="343">
        <v>15761.80492</v>
      </c>
      <c r="G1199" s="344">
        <v>15689.91697</v>
      </c>
      <c r="H1199" s="344">
        <v>31451.721890000001</v>
      </c>
      <c r="I1199" s="344">
        <v>52503.750869999996</v>
      </c>
      <c r="J1199" s="344">
        <v>8198.2257399999999</v>
      </c>
      <c r="K1199" s="344">
        <v>60701.976609999998</v>
      </c>
      <c r="L1199" s="344">
        <v>15384.46219</v>
      </c>
      <c r="M1199" s="344">
        <v>5192.4550099999997</v>
      </c>
      <c r="N1199" s="344">
        <v>20576.9172</v>
      </c>
      <c r="O1199" s="344">
        <v>112730.61570000001</v>
      </c>
      <c r="P1199" s="344">
        <v>155809.16638000001</v>
      </c>
      <c r="Q1199" s="344">
        <v>2710.2081499999999</v>
      </c>
      <c r="R1199" s="345">
        <v>158519.37453</v>
      </c>
    </row>
    <row r="1200" spans="1:18" s="315" customFormat="1" x14ac:dyDescent="0.25">
      <c r="A1200" s="341"/>
      <c r="B1200" s="341"/>
      <c r="C1200" s="341"/>
      <c r="D1200" s="341"/>
      <c r="E1200" s="342">
        <v>368</v>
      </c>
      <c r="F1200" s="343">
        <v>20742.897420000001</v>
      </c>
      <c r="G1200" s="344">
        <v>9452.1007200000004</v>
      </c>
      <c r="H1200" s="344">
        <v>30194.99814</v>
      </c>
      <c r="I1200" s="344">
        <v>63197.634659999996</v>
      </c>
      <c r="J1200" s="344">
        <v>14569.255300000001</v>
      </c>
      <c r="K1200" s="344">
        <v>77766.88996</v>
      </c>
      <c r="L1200" s="344">
        <v>19644.44412</v>
      </c>
      <c r="M1200" s="344">
        <v>6547.6291600000004</v>
      </c>
      <c r="N1200" s="344">
        <v>26192.073280000001</v>
      </c>
      <c r="O1200" s="344">
        <v>134153.96137999999</v>
      </c>
      <c r="P1200" s="344">
        <v>119010.81579000001</v>
      </c>
      <c r="Q1200" s="344">
        <v>4854.9898800000001</v>
      </c>
      <c r="R1200" s="345">
        <v>123865.80567</v>
      </c>
    </row>
    <row r="1201" spans="1:18" s="315" customFormat="1" x14ac:dyDescent="0.25">
      <c r="A1201" s="341"/>
      <c r="B1201" s="341"/>
      <c r="C1201" s="341"/>
      <c r="D1201" s="336" t="s">
        <v>274</v>
      </c>
      <c r="E1201" s="337">
        <v>309</v>
      </c>
      <c r="F1201" s="338">
        <v>5273.1231100000005</v>
      </c>
      <c r="G1201" s="339">
        <v>3855.5414900000001</v>
      </c>
      <c r="H1201" s="339">
        <v>9128.6646000000001</v>
      </c>
      <c r="I1201" s="339">
        <v>50473.575069999999</v>
      </c>
      <c r="J1201" s="339">
        <v>11985.221289999999</v>
      </c>
      <c r="K1201" s="339">
        <v>62458.79636</v>
      </c>
      <c r="L1201" s="339">
        <v>17223.152559999999</v>
      </c>
      <c r="M1201" s="339">
        <v>7437.3500999999997</v>
      </c>
      <c r="N1201" s="339">
        <v>24660.502660000002</v>
      </c>
      <c r="O1201" s="339">
        <v>96247.96362000001</v>
      </c>
      <c r="P1201" s="339">
        <v>70885.682029999996</v>
      </c>
      <c r="Q1201" s="339">
        <v>806.51232999999991</v>
      </c>
      <c r="R1201" s="340">
        <v>71692.194359999994</v>
      </c>
    </row>
    <row r="1202" spans="1:18" s="315" customFormat="1" x14ac:dyDescent="0.25">
      <c r="A1202" s="341"/>
      <c r="B1202" s="341"/>
      <c r="C1202" s="341"/>
      <c r="D1202" s="336" t="s">
        <v>275</v>
      </c>
      <c r="E1202" s="337">
        <v>317</v>
      </c>
      <c r="F1202" s="338">
        <v>20468.269260000001</v>
      </c>
      <c r="G1202" s="339">
        <v>5587.0403399999996</v>
      </c>
      <c r="H1202" s="339">
        <v>26055.309600000001</v>
      </c>
      <c r="I1202" s="339">
        <v>57445.126790000002</v>
      </c>
      <c r="J1202" s="339">
        <v>10532.81386</v>
      </c>
      <c r="K1202" s="339">
        <v>67977.940650000004</v>
      </c>
      <c r="L1202" s="339">
        <v>18691.90697</v>
      </c>
      <c r="M1202" s="339">
        <v>6300.0465000000004</v>
      </c>
      <c r="N1202" s="339">
        <v>24991.95347</v>
      </c>
      <c r="O1202" s="339">
        <v>119025.20372</v>
      </c>
      <c r="P1202" s="339">
        <v>125404.5442</v>
      </c>
      <c r="Q1202" s="339">
        <v>2197.3217</v>
      </c>
      <c r="R1202" s="340">
        <v>127601.8659</v>
      </c>
    </row>
    <row r="1203" spans="1:18" s="315" customFormat="1" x14ac:dyDescent="0.25">
      <c r="A1203" s="341"/>
      <c r="B1203" s="341"/>
      <c r="C1203" s="341"/>
      <c r="D1203" s="336" t="s">
        <v>276</v>
      </c>
      <c r="E1203" s="337">
        <v>52</v>
      </c>
      <c r="F1203" s="338">
        <v>19675.607780000002</v>
      </c>
      <c r="G1203" s="339">
        <v>11670.33547</v>
      </c>
      <c r="H1203" s="339">
        <v>31345.94325</v>
      </c>
      <c r="I1203" s="339">
        <v>73781.575810000009</v>
      </c>
      <c r="J1203" s="339">
        <v>26190.92395</v>
      </c>
      <c r="K1203" s="339">
        <v>99972.499760000006</v>
      </c>
      <c r="L1203" s="339">
        <v>24645.60685</v>
      </c>
      <c r="M1203" s="339">
        <v>10840.96767</v>
      </c>
      <c r="N1203" s="339">
        <v>35486.574520000002</v>
      </c>
      <c r="O1203" s="339">
        <v>166805.01753000001</v>
      </c>
      <c r="P1203" s="339">
        <v>170834.74890999999</v>
      </c>
      <c r="Q1203" s="339">
        <v>5102.1895000000004</v>
      </c>
      <c r="R1203" s="340">
        <v>175936.93841</v>
      </c>
    </row>
    <row r="1204" spans="1:18" s="315" customFormat="1" x14ac:dyDescent="0.25">
      <c r="A1204" s="341"/>
      <c r="B1204" s="341"/>
      <c r="C1204" s="341"/>
      <c r="D1204" s="341"/>
      <c r="E1204" s="342">
        <v>465</v>
      </c>
      <c r="F1204" s="343">
        <v>250592.91996999999</v>
      </c>
      <c r="G1204" s="344">
        <v>137526.86349000002</v>
      </c>
      <c r="H1204" s="344">
        <v>388119.78346000001</v>
      </c>
      <c r="I1204" s="344">
        <v>17252.534079999998</v>
      </c>
      <c r="J1204" s="344">
        <v>20034.26627</v>
      </c>
      <c r="K1204" s="344">
        <v>37286.800350000005</v>
      </c>
      <c r="L1204" s="344">
        <v>12819.96782</v>
      </c>
      <c r="M1204" s="344">
        <v>5210.3091699999995</v>
      </c>
      <c r="N1204" s="344">
        <v>18030.276989999998</v>
      </c>
      <c r="O1204" s="344">
        <v>443436.86080000002</v>
      </c>
      <c r="P1204" s="344">
        <v>353840.77436000004</v>
      </c>
      <c r="Q1204" s="344">
        <v>338684.30986000004</v>
      </c>
      <c r="R1204" s="345">
        <v>692525.08422000008</v>
      </c>
    </row>
    <row r="1205" spans="1:18" s="315" customFormat="1" x14ac:dyDescent="0.25">
      <c r="A1205" s="341"/>
      <c r="B1205" s="341"/>
      <c r="C1205" s="341"/>
      <c r="D1205" s="341"/>
      <c r="E1205" s="342">
        <v>389</v>
      </c>
      <c r="F1205" s="343">
        <v>23822.064449999998</v>
      </c>
      <c r="G1205" s="344">
        <v>14123.102500000001</v>
      </c>
      <c r="H1205" s="344">
        <v>37945.166950000006</v>
      </c>
      <c r="I1205" s="344">
        <v>78245.068939999997</v>
      </c>
      <c r="J1205" s="344">
        <v>60230.171240000003</v>
      </c>
      <c r="K1205" s="344">
        <v>138475.24017999999</v>
      </c>
      <c r="L1205" s="344">
        <v>52182.065700000006</v>
      </c>
      <c r="M1205" s="344">
        <v>40927.26556</v>
      </c>
      <c r="N1205" s="344">
        <v>93109.331260000006</v>
      </c>
      <c r="O1205" s="344">
        <v>269529.73839000001</v>
      </c>
      <c r="P1205" s="344">
        <v>331700.88682999997</v>
      </c>
      <c r="Q1205" s="344">
        <v>41040.211430000003</v>
      </c>
      <c r="R1205" s="345">
        <v>372741.09826</v>
      </c>
    </row>
    <row r="1206" spans="1:18" s="315" customFormat="1" x14ac:dyDescent="0.25">
      <c r="A1206" s="341"/>
      <c r="B1206" s="341"/>
      <c r="C1206" s="341"/>
      <c r="D1206" s="341"/>
      <c r="E1206" s="342">
        <v>397</v>
      </c>
      <c r="F1206" s="343">
        <v>47476.285520000005</v>
      </c>
      <c r="G1206" s="344">
        <v>45349.72064</v>
      </c>
      <c r="H1206" s="344">
        <v>92826.00615999999</v>
      </c>
      <c r="I1206" s="344">
        <v>81902.934789999999</v>
      </c>
      <c r="J1206" s="344">
        <v>50343.042299999994</v>
      </c>
      <c r="K1206" s="344">
        <v>132245.97709</v>
      </c>
      <c r="L1206" s="344">
        <v>36961.695759999995</v>
      </c>
      <c r="M1206" s="344">
        <v>31063.431350000003</v>
      </c>
      <c r="N1206" s="344">
        <v>68025.127110000001</v>
      </c>
      <c r="O1206" s="344">
        <v>293097.11035999999</v>
      </c>
      <c r="P1206" s="344">
        <v>409120.07283999998</v>
      </c>
      <c r="Q1206" s="344">
        <v>31026.05659</v>
      </c>
      <c r="R1206" s="345">
        <v>440146.12943000003</v>
      </c>
    </row>
    <row r="1207" spans="1:18" s="315" customFormat="1" x14ac:dyDescent="0.25">
      <c r="A1207" s="341"/>
      <c r="B1207" s="341"/>
      <c r="C1207" s="341"/>
      <c r="D1207" s="336" t="s">
        <v>62</v>
      </c>
      <c r="E1207" s="337">
        <v>54</v>
      </c>
      <c r="F1207" s="338">
        <v>34532.867829999996</v>
      </c>
      <c r="G1207" s="339">
        <v>19500.34907</v>
      </c>
      <c r="H1207" s="339">
        <v>54033.216899999999</v>
      </c>
      <c r="I1207" s="339">
        <v>67810.025540000002</v>
      </c>
      <c r="J1207" s="339">
        <v>73915.110819999987</v>
      </c>
      <c r="K1207" s="339">
        <v>141725.13636</v>
      </c>
      <c r="L1207" s="339">
        <v>27536.37631</v>
      </c>
      <c r="M1207" s="339">
        <v>47221.2958</v>
      </c>
      <c r="N1207" s="339">
        <v>74757.67211</v>
      </c>
      <c r="O1207" s="339">
        <v>270516.02536999999</v>
      </c>
      <c r="P1207" s="339">
        <v>264612.28088999999</v>
      </c>
      <c r="Q1207" s="339">
        <v>35986.1103</v>
      </c>
      <c r="R1207" s="340">
        <v>300598.39118999999</v>
      </c>
    </row>
    <row r="1208" spans="1:18" s="315" customFormat="1" x14ac:dyDescent="0.25">
      <c r="A1208" s="341"/>
      <c r="B1208" s="341"/>
      <c r="C1208" s="341"/>
      <c r="D1208" s="341"/>
      <c r="E1208" s="342">
        <v>55</v>
      </c>
      <c r="F1208" s="343">
        <v>67896.118760000012</v>
      </c>
      <c r="G1208" s="344">
        <v>58653.230029999999</v>
      </c>
      <c r="H1208" s="344">
        <v>126549.34879</v>
      </c>
      <c r="I1208" s="344">
        <v>141260.38688000001</v>
      </c>
      <c r="J1208" s="344">
        <v>105323.75101000001</v>
      </c>
      <c r="K1208" s="344">
        <v>246584.13788999998</v>
      </c>
      <c r="L1208" s="344">
        <v>55216.753560000005</v>
      </c>
      <c r="M1208" s="344">
        <v>70035.555529999998</v>
      </c>
      <c r="N1208" s="344">
        <v>125252.30909000001</v>
      </c>
      <c r="O1208" s="344">
        <v>498385.79576999997</v>
      </c>
      <c r="P1208" s="344">
        <v>393857.11338</v>
      </c>
      <c r="Q1208" s="344">
        <v>58478.681629999999</v>
      </c>
      <c r="R1208" s="345">
        <v>452335.79501</v>
      </c>
    </row>
    <row r="1209" spans="1:18" s="315" customFormat="1" x14ac:dyDescent="0.25">
      <c r="A1209" s="341"/>
      <c r="B1209" s="341"/>
      <c r="C1209" s="341"/>
      <c r="D1209" s="341"/>
      <c r="E1209" s="342">
        <v>56</v>
      </c>
      <c r="F1209" s="343">
        <v>41914.386180000001</v>
      </c>
      <c r="G1209" s="344">
        <v>29579.485649999999</v>
      </c>
      <c r="H1209" s="344">
        <v>71493.871830000004</v>
      </c>
      <c r="I1209" s="344">
        <v>62905.711309999999</v>
      </c>
      <c r="J1209" s="344">
        <v>42128.458429999999</v>
      </c>
      <c r="K1209" s="344">
        <v>105034.16974</v>
      </c>
      <c r="L1209" s="344">
        <v>25946.051940000001</v>
      </c>
      <c r="M1209" s="344">
        <v>18381.975719999999</v>
      </c>
      <c r="N1209" s="344">
        <v>44328.02766</v>
      </c>
      <c r="O1209" s="344">
        <v>220856.06922999999</v>
      </c>
      <c r="P1209" s="344">
        <v>143959.55618000001</v>
      </c>
      <c r="Q1209" s="344">
        <v>18033.085480000002</v>
      </c>
      <c r="R1209" s="345">
        <v>161992.64165999999</v>
      </c>
    </row>
    <row r="1210" spans="1:18" s="315" customFormat="1" x14ac:dyDescent="0.25">
      <c r="A1210" s="341"/>
      <c r="B1210" s="341"/>
      <c r="C1210" s="341"/>
      <c r="D1210" s="341"/>
      <c r="E1210" s="342">
        <v>60</v>
      </c>
      <c r="F1210" s="343">
        <v>21131.42153</v>
      </c>
      <c r="G1210" s="344">
        <v>35137.569309999999</v>
      </c>
      <c r="H1210" s="344">
        <v>56268.990840000006</v>
      </c>
      <c r="I1210" s="344">
        <v>36718.581389999999</v>
      </c>
      <c r="J1210" s="344">
        <v>22864.242730000002</v>
      </c>
      <c r="K1210" s="344">
        <v>59582.824119999997</v>
      </c>
      <c r="L1210" s="344">
        <v>13844.764439999999</v>
      </c>
      <c r="M1210" s="344">
        <v>11624.57337</v>
      </c>
      <c r="N1210" s="344">
        <v>25469.337809999997</v>
      </c>
      <c r="O1210" s="344">
        <v>141321.15277000002</v>
      </c>
      <c r="P1210" s="344">
        <v>129492.53656000001</v>
      </c>
      <c r="Q1210" s="344">
        <v>10686.135130000001</v>
      </c>
      <c r="R1210" s="345">
        <v>140178.67168999999</v>
      </c>
    </row>
    <row r="1211" spans="1:18" s="315" customFormat="1" x14ac:dyDescent="0.25">
      <c r="A1211" s="341"/>
      <c r="B1211" s="341"/>
      <c r="C1211" s="341"/>
      <c r="D1211" s="341"/>
      <c r="E1211" s="342">
        <v>124</v>
      </c>
      <c r="F1211" s="343">
        <v>360602.79281999997</v>
      </c>
      <c r="G1211" s="344">
        <v>246708.34065</v>
      </c>
      <c r="H1211" s="344">
        <v>607311.13347</v>
      </c>
      <c r="I1211" s="344">
        <v>85319.837769999998</v>
      </c>
      <c r="J1211" s="344">
        <v>80133.629979999998</v>
      </c>
      <c r="K1211" s="344">
        <v>165453.46775000001</v>
      </c>
      <c r="L1211" s="344">
        <v>53429.43849</v>
      </c>
      <c r="M1211" s="344">
        <v>89313.691819999993</v>
      </c>
      <c r="N1211" s="344">
        <v>142743.13031000001</v>
      </c>
      <c r="O1211" s="344">
        <v>915507.73152999999</v>
      </c>
      <c r="P1211" s="344">
        <v>686469.95022</v>
      </c>
      <c r="Q1211" s="344">
        <v>342952.99426000001</v>
      </c>
      <c r="R1211" s="345">
        <v>1029422.9444800001</v>
      </c>
    </row>
    <row r="1212" spans="1:18" s="315" customFormat="1" x14ac:dyDescent="0.25">
      <c r="A1212" s="341"/>
      <c r="B1212" s="341"/>
      <c r="C1212" s="341"/>
      <c r="D1212" s="341"/>
      <c r="E1212" s="342">
        <v>199</v>
      </c>
      <c r="F1212" s="343">
        <v>72281.277439999991</v>
      </c>
      <c r="G1212" s="344">
        <v>22099.785600000003</v>
      </c>
      <c r="H1212" s="344">
        <v>94381.063040000008</v>
      </c>
      <c r="I1212" s="344">
        <v>37419.704279999998</v>
      </c>
      <c r="J1212" s="344">
        <v>22751.278329999997</v>
      </c>
      <c r="K1212" s="344">
        <v>60170.982609999999</v>
      </c>
      <c r="L1212" s="344">
        <v>12356.552730000001</v>
      </c>
      <c r="M1212" s="344">
        <v>14611.927949999999</v>
      </c>
      <c r="N1212" s="344">
        <v>26968.480680000001</v>
      </c>
      <c r="O1212" s="344">
        <v>181520.52633000002</v>
      </c>
      <c r="P1212" s="344">
        <v>139680.26716999998</v>
      </c>
      <c r="Q1212" s="344">
        <v>20515.775149999998</v>
      </c>
      <c r="R1212" s="345">
        <v>160196.04231999998</v>
      </c>
    </row>
    <row r="1213" spans="1:18" s="315" customFormat="1" x14ac:dyDescent="0.25">
      <c r="A1213" s="341"/>
      <c r="B1213" s="341"/>
      <c r="C1213" s="341"/>
      <c r="D1213" s="341"/>
      <c r="E1213" s="342">
        <v>202</v>
      </c>
      <c r="F1213" s="343">
        <v>29673.194480000002</v>
      </c>
      <c r="G1213" s="344">
        <v>56778.67164</v>
      </c>
      <c r="H1213" s="344">
        <v>86451.866120000006</v>
      </c>
      <c r="I1213" s="344">
        <v>41115.545439999994</v>
      </c>
      <c r="J1213" s="344">
        <v>26706.716789999999</v>
      </c>
      <c r="K1213" s="344">
        <v>67822.262230000008</v>
      </c>
      <c r="L1213" s="344">
        <v>16637.258730000001</v>
      </c>
      <c r="M1213" s="344">
        <v>14643.41375</v>
      </c>
      <c r="N1213" s="344">
        <v>31280.672480000001</v>
      </c>
      <c r="O1213" s="344">
        <v>185554.80083000002</v>
      </c>
      <c r="P1213" s="344">
        <v>184832.78187999999</v>
      </c>
      <c r="Q1213" s="344">
        <v>13079.52666</v>
      </c>
      <c r="R1213" s="345">
        <v>197912.30854</v>
      </c>
    </row>
    <row r="1214" spans="1:18" s="315" customFormat="1" x14ac:dyDescent="0.25">
      <c r="A1214" s="341"/>
      <c r="B1214" s="341"/>
      <c r="C1214" s="341"/>
      <c r="D1214" s="341"/>
      <c r="E1214" s="342">
        <v>228</v>
      </c>
      <c r="F1214" s="343">
        <v>15544.40488</v>
      </c>
      <c r="G1214" s="344">
        <v>14217.884689999999</v>
      </c>
      <c r="H1214" s="344">
        <v>29762.289570000001</v>
      </c>
      <c r="I1214" s="344">
        <v>38666.943289999996</v>
      </c>
      <c r="J1214" s="344">
        <v>10921.932490000001</v>
      </c>
      <c r="K1214" s="344">
        <v>49588.875780000002</v>
      </c>
      <c r="L1214" s="344">
        <v>5459.47775</v>
      </c>
      <c r="M1214" s="344">
        <v>8120.21288</v>
      </c>
      <c r="N1214" s="344">
        <v>13579.690630000001</v>
      </c>
      <c r="O1214" s="344">
        <v>92930.855980000008</v>
      </c>
      <c r="P1214" s="344">
        <v>74947.549780000001</v>
      </c>
      <c r="Q1214" s="344">
        <v>3632.8644599999998</v>
      </c>
      <c r="R1214" s="345">
        <v>78580.414239999998</v>
      </c>
    </row>
    <row r="1215" spans="1:18" s="315" customFormat="1" x14ac:dyDescent="0.25">
      <c r="A1215" s="341"/>
      <c r="B1215" s="341"/>
      <c r="C1215" s="341"/>
      <c r="D1215" s="341"/>
      <c r="E1215" s="342">
        <v>235</v>
      </c>
      <c r="F1215" s="343">
        <v>17634.631699999998</v>
      </c>
      <c r="G1215" s="344">
        <v>17603.203730000001</v>
      </c>
      <c r="H1215" s="344">
        <v>35237.835429999999</v>
      </c>
      <c r="I1215" s="344">
        <v>44627.986270000001</v>
      </c>
      <c r="J1215" s="344">
        <v>14466.894990000001</v>
      </c>
      <c r="K1215" s="344">
        <v>59094.881259999995</v>
      </c>
      <c r="L1215" s="344">
        <v>12033.270980000001</v>
      </c>
      <c r="M1215" s="344">
        <v>7507.9418599999999</v>
      </c>
      <c r="N1215" s="344">
        <v>19541.21284</v>
      </c>
      <c r="O1215" s="344">
        <v>113873.92952999999</v>
      </c>
      <c r="P1215" s="344">
        <v>103337.97487000001</v>
      </c>
      <c r="Q1215" s="344">
        <v>4515.18995</v>
      </c>
      <c r="R1215" s="345">
        <v>107853.16481999999</v>
      </c>
    </row>
    <row r="1216" spans="1:18" s="315" customFormat="1" x14ac:dyDescent="0.25">
      <c r="A1216" s="341"/>
      <c r="B1216" s="341"/>
      <c r="C1216" s="341"/>
      <c r="D1216" s="341"/>
      <c r="E1216" s="342">
        <v>336</v>
      </c>
      <c r="F1216" s="343">
        <v>12066.21738</v>
      </c>
      <c r="G1216" s="344">
        <v>12214.3066</v>
      </c>
      <c r="H1216" s="344">
        <v>24280.523980000002</v>
      </c>
      <c r="I1216" s="344">
        <v>26165.561579999998</v>
      </c>
      <c r="J1216" s="344">
        <v>16426.797200000001</v>
      </c>
      <c r="K1216" s="344">
        <v>42592.358780000002</v>
      </c>
      <c r="L1216" s="344">
        <v>8451.6680699999997</v>
      </c>
      <c r="M1216" s="344">
        <v>6717.6171299999996</v>
      </c>
      <c r="N1216" s="344">
        <v>15169.285199999998</v>
      </c>
      <c r="O1216" s="344">
        <v>82042.167959999992</v>
      </c>
      <c r="P1216" s="344">
        <v>117939.01837999999</v>
      </c>
      <c r="Q1216" s="344">
        <v>3681.1328900000003</v>
      </c>
      <c r="R1216" s="345">
        <v>121620.15127</v>
      </c>
    </row>
    <row r="1217" spans="1:18" s="315" customFormat="1" x14ac:dyDescent="0.25">
      <c r="A1217" s="341"/>
      <c r="B1217" s="341"/>
      <c r="C1217" s="341"/>
      <c r="D1217" s="341"/>
      <c r="E1217" s="342">
        <v>455</v>
      </c>
      <c r="F1217" s="343">
        <v>129009.17848999999</v>
      </c>
      <c r="G1217" s="344">
        <v>127583.80184999999</v>
      </c>
      <c r="H1217" s="344">
        <v>256592.98034000001</v>
      </c>
      <c r="I1217" s="344">
        <v>45822.605470000002</v>
      </c>
      <c r="J1217" s="344">
        <v>159645.22931</v>
      </c>
      <c r="K1217" s="344">
        <v>205467.83478</v>
      </c>
      <c r="L1217" s="344">
        <v>96677.406669999997</v>
      </c>
      <c r="M1217" s="344">
        <v>468908.17860000004</v>
      </c>
      <c r="N1217" s="344">
        <v>565585.58526999992</v>
      </c>
      <c r="O1217" s="344">
        <v>1027646.40039</v>
      </c>
      <c r="P1217" s="344">
        <v>103566.39735</v>
      </c>
      <c r="Q1217" s="344">
        <v>184894.33059</v>
      </c>
      <c r="R1217" s="345">
        <v>288460.72794000001</v>
      </c>
    </row>
    <row r="1218" spans="1:18" s="315" customFormat="1" x14ac:dyDescent="0.25">
      <c r="A1218" s="341"/>
      <c r="B1218" s="341"/>
      <c r="C1218" s="341"/>
      <c r="D1218" s="341"/>
      <c r="E1218" s="342">
        <v>382</v>
      </c>
      <c r="F1218" s="343">
        <v>382863.51105000003</v>
      </c>
      <c r="G1218" s="344">
        <v>335615.74849999999</v>
      </c>
      <c r="H1218" s="344">
        <v>718479.25954999996</v>
      </c>
      <c r="I1218" s="344">
        <v>73438.057150000008</v>
      </c>
      <c r="J1218" s="344">
        <v>111451.39797000001</v>
      </c>
      <c r="K1218" s="344">
        <v>184889.45512</v>
      </c>
      <c r="L1218" s="344">
        <v>38543.116119999999</v>
      </c>
      <c r="M1218" s="344">
        <v>53153.288409999994</v>
      </c>
      <c r="N1218" s="344">
        <v>91696.40453</v>
      </c>
      <c r="O1218" s="344">
        <v>995065.11920000007</v>
      </c>
      <c r="P1218" s="344">
        <v>660050.82209000003</v>
      </c>
      <c r="Q1218" s="344">
        <v>339450.34557</v>
      </c>
      <c r="R1218" s="345">
        <v>999501.16765999992</v>
      </c>
    </row>
    <row r="1219" spans="1:18" s="315" customFormat="1" x14ac:dyDescent="0.25">
      <c r="A1219" s="341"/>
      <c r="B1219" s="341"/>
      <c r="C1219" s="341"/>
      <c r="D1219" s="341"/>
      <c r="E1219" s="342">
        <v>394</v>
      </c>
      <c r="F1219" s="343">
        <v>19106.646519999998</v>
      </c>
      <c r="G1219" s="344">
        <v>10522.719590000001</v>
      </c>
      <c r="H1219" s="344">
        <v>29629.366109999999</v>
      </c>
      <c r="I1219" s="344">
        <v>58352.640570000003</v>
      </c>
      <c r="J1219" s="344">
        <v>18178.492300000002</v>
      </c>
      <c r="K1219" s="344">
        <v>76531.132870000001</v>
      </c>
      <c r="L1219" s="344">
        <v>17907.74238</v>
      </c>
      <c r="M1219" s="344">
        <v>8796.8416699999998</v>
      </c>
      <c r="N1219" s="344">
        <v>26704.584050000001</v>
      </c>
      <c r="O1219" s="344">
        <v>132865.08303000001</v>
      </c>
      <c r="P1219" s="344">
        <v>130684.63103</v>
      </c>
      <c r="Q1219" s="344">
        <v>5926.3561900000004</v>
      </c>
      <c r="R1219" s="345">
        <v>136610.98722000001</v>
      </c>
    </row>
    <row r="1220" spans="1:18" s="315" customFormat="1" x14ac:dyDescent="0.25">
      <c r="A1220" s="341"/>
      <c r="B1220" s="341"/>
      <c r="C1220" s="341"/>
      <c r="D1220" s="341"/>
      <c r="E1220" s="342">
        <v>423</v>
      </c>
      <c r="F1220" s="343">
        <v>29507.172429999999</v>
      </c>
      <c r="G1220" s="344">
        <v>18505.205300000001</v>
      </c>
      <c r="H1220" s="344">
        <v>48012.37773</v>
      </c>
      <c r="I1220" s="344">
        <v>35972.527270000006</v>
      </c>
      <c r="J1220" s="344">
        <v>27500.10845</v>
      </c>
      <c r="K1220" s="344">
        <v>63472.635719999998</v>
      </c>
      <c r="L1220" s="344">
        <v>10103.78285</v>
      </c>
      <c r="M1220" s="344">
        <v>8823.6223499999996</v>
      </c>
      <c r="N1220" s="344">
        <v>18927.405200000001</v>
      </c>
      <c r="O1220" s="344">
        <v>130412.41865000001</v>
      </c>
      <c r="P1220" s="344">
        <v>72802.167969999995</v>
      </c>
      <c r="Q1220" s="344">
        <v>7269.6512400000001</v>
      </c>
      <c r="R1220" s="345">
        <v>80071.819209999987</v>
      </c>
    </row>
    <row r="1221" spans="1:18" s="315" customFormat="1" x14ac:dyDescent="0.25">
      <c r="A1221" s="341"/>
      <c r="B1221" s="341"/>
      <c r="C1221" s="341"/>
      <c r="D1221" s="336" t="s">
        <v>84</v>
      </c>
      <c r="E1221" s="337">
        <v>292</v>
      </c>
      <c r="F1221" s="338">
        <v>30252.85053</v>
      </c>
      <c r="G1221" s="339">
        <v>21525.043450000001</v>
      </c>
      <c r="H1221" s="339">
        <v>51777.893979999993</v>
      </c>
      <c r="I1221" s="339">
        <v>101811.5521</v>
      </c>
      <c r="J1221" s="339">
        <v>19482.905640000001</v>
      </c>
      <c r="K1221" s="339">
        <v>121294.45774</v>
      </c>
      <c r="L1221" s="339">
        <v>27036.198410000001</v>
      </c>
      <c r="M1221" s="339">
        <v>5546.3115499999994</v>
      </c>
      <c r="N1221" s="339">
        <v>32582.509959999999</v>
      </c>
      <c r="O1221" s="339">
        <v>205654.86168</v>
      </c>
      <c r="P1221" s="339">
        <v>215042.60078000001</v>
      </c>
      <c r="Q1221" s="339">
        <v>18846.903309999998</v>
      </c>
      <c r="R1221" s="340">
        <v>233889.50409</v>
      </c>
    </row>
    <row r="1222" spans="1:18" s="315" customFormat="1" x14ac:dyDescent="0.25">
      <c r="A1222" s="341"/>
      <c r="B1222" s="341"/>
      <c r="C1222" s="341"/>
      <c r="D1222" s="336" t="s">
        <v>69</v>
      </c>
      <c r="E1222" s="337">
        <v>116</v>
      </c>
      <c r="F1222" s="338">
        <v>8021.8515299999999</v>
      </c>
      <c r="G1222" s="339">
        <v>5219.5839699999997</v>
      </c>
      <c r="H1222" s="339">
        <v>13241.4355</v>
      </c>
      <c r="I1222" s="339">
        <v>112377.53248000001</v>
      </c>
      <c r="J1222" s="339">
        <v>23591.179800000002</v>
      </c>
      <c r="K1222" s="339">
        <v>135968.71228000001</v>
      </c>
      <c r="L1222" s="339">
        <v>17415.744260000003</v>
      </c>
      <c r="M1222" s="339">
        <v>11141.46169</v>
      </c>
      <c r="N1222" s="339">
        <v>28557.20595</v>
      </c>
      <c r="O1222" s="339">
        <v>177767.35373</v>
      </c>
      <c r="P1222" s="339">
        <v>151108.55124999999</v>
      </c>
      <c r="Q1222" s="339">
        <v>6717.0668299999998</v>
      </c>
      <c r="R1222" s="340">
        <v>157825.61808000001</v>
      </c>
    </row>
    <row r="1223" spans="1:18" s="315" customFormat="1" x14ac:dyDescent="0.25">
      <c r="A1223" s="341"/>
      <c r="B1223" s="341"/>
      <c r="C1223" s="341"/>
      <c r="D1223" s="341"/>
      <c r="E1223" s="342">
        <v>113</v>
      </c>
      <c r="F1223" s="343">
        <v>47403.961520000004</v>
      </c>
      <c r="G1223" s="344">
        <v>18556.859570000001</v>
      </c>
      <c r="H1223" s="344">
        <v>65960.821089999998</v>
      </c>
      <c r="I1223" s="344">
        <v>74269.099659999993</v>
      </c>
      <c r="J1223" s="344">
        <v>56150.702579999997</v>
      </c>
      <c r="K1223" s="344">
        <v>130419.80223999999</v>
      </c>
      <c r="L1223" s="344">
        <v>36446.791549999994</v>
      </c>
      <c r="M1223" s="344">
        <v>33988.649810000003</v>
      </c>
      <c r="N1223" s="344">
        <v>70435.441359999997</v>
      </c>
      <c r="O1223" s="344">
        <v>266816.06468999997</v>
      </c>
      <c r="P1223" s="344">
        <v>363924.43847000005</v>
      </c>
      <c r="Q1223" s="344">
        <v>34594.957649999997</v>
      </c>
      <c r="R1223" s="345">
        <v>398519.39611999999</v>
      </c>
    </row>
    <row r="1224" spans="1:18" s="315" customFormat="1" x14ac:dyDescent="0.25">
      <c r="A1224" s="341"/>
      <c r="B1224" s="341"/>
      <c r="C1224" s="341"/>
      <c r="D1224" s="341"/>
      <c r="E1224" s="342">
        <v>194</v>
      </c>
      <c r="F1224" s="343">
        <v>36012.928970000001</v>
      </c>
      <c r="G1224" s="344">
        <v>13026.179699999999</v>
      </c>
      <c r="H1224" s="344">
        <v>49039.108670000001</v>
      </c>
      <c r="I1224" s="344">
        <v>83145.373699999996</v>
      </c>
      <c r="J1224" s="344">
        <v>42793.084759999998</v>
      </c>
      <c r="K1224" s="344">
        <v>125938.45845999999</v>
      </c>
      <c r="L1224" s="344">
        <v>27145.885979999999</v>
      </c>
      <c r="M1224" s="344">
        <v>18477.18619</v>
      </c>
      <c r="N1224" s="344">
        <v>45623.072169999999</v>
      </c>
      <c r="O1224" s="344">
        <v>220600.63930000001</v>
      </c>
      <c r="P1224" s="344">
        <v>119250.69175</v>
      </c>
      <c r="Q1224" s="344">
        <v>9440.1894300000004</v>
      </c>
      <c r="R1224" s="345">
        <v>128690.88118000001</v>
      </c>
    </row>
    <row r="1225" spans="1:18" s="315" customFormat="1" x14ac:dyDescent="0.25">
      <c r="A1225" s="341"/>
      <c r="B1225" s="341"/>
      <c r="C1225" s="341"/>
      <c r="D1225" s="341"/>
      <c r="E1225" s="342">
        <v>195</v>
      </c>
      <c r="F1225" s="343">
        <v>15972.49415</v>
      </c>
      <c r="G1225" s="344">
        <v>9539.8341600000003</v>
      </c>
      <c r="H1225" s="344">
        <v>25512.328309999997</v>
      </c>
      <c r="I1225" s="344">
        <v>41290.36449</v>
      </c>
      <c r="J1225" s="344">
        <v>23614.011879999998</v>
      </c>
      <c r="K1225" s="344">
        <v>64904.376369999998</v>
      </c>
      <c r="L1225" s="344">
        <v>16931.73389</v>
      </c>
      <c r="M1225" s="344">
        <v>14118.90789</v>
      </c>
      <c r="N1225" s="344">
        <v>31050.641780000002</v>
      </c>
      <c r="O1225" s="344">
        <v>121467.34646</v>
      </c>
      <c r="P1225" s="344">
        <v>92083.025720000005</v>
      </c>
      <c r="Q1225" s="344">
        <v>4532.27351</v>
      </c>
      <c r="R1225" s="345">
        <v>96615.299230000004</v>
      </c>
    </row>
    <row r="1226" spans="1:18" s="315" customFormat="1" x14ac:dyDescent="0.25">
      <c r="A1226" s="341"/>
      <c r="B1226" s="341"/>
      <c r="C1226" s="341"/>
      <c r="D1226" s="341"/>
      <c r="E1226" s="342">
        <v>231</v>
      </c>
      <c r="F1226" s="343">
        <v>85676.161720000004</v>
      </c>
      <c r="G1226" s="344">
        <v>22663.15222</v>
      </c>
      <c r="H1226" s="344">
        <v>108339.31393999999</v>
      </c>
      <c r="I1226" s="344">
        <v>72367.391430000003</v>
      </c>
      <c r="J1226" s="344">
        <v>44368.057919999999</v>
      </c>
      <c r="K1226" s="344">
        <v>116735.44935</v>
      </c>
      <c r="L1226" s="344">
        <v>35705.900630000004</v>
      </c>
      <c r="M1226" s="344">
        <v>30295.738679999999</v>
      </c>
      <c r="N1226" s="344">
        <v>66001.639309999999</v>
      </c>
      <c r="O1226" s="344">
        <v>291076.40260000003</v>
      </c>
      <c r="P1226" s="344">
        <v>253375.30208000002</v>
      </c>
      <c r="Q1226" s="344">
        <v>21284.677159999999</v>
      </c>
      <c r="R1226" s="345">
        <v>274659.97924000002</v>
      </c>
    </row>
    <row r="1227" spans="1:18" s="315" customFormat="1" x14ac:dyDescent="0.25">
      <c r="A1227" s="341"/>
      <c r="B1227" s="341"/>
      <c r="C1227" s="341"/>
      <c r="D1227" s="341"/>
      <c r="E1227" s="342">
        <v>237</v>
      </c>
      <c r="F1227" s="343">
        <v>66911.144060000006</v>
      </c>
      <c r="G1227" s="344">
        <v>10561.203380000001</v>
      </c>
      <c r="H1227" s="344">
        <v>77472.347439999998</v>
      </c>
      <c r="I1227" s="344">
        <v>28628.623309999999</v>
      </c>
      <c r="J1227" s="344">
        <v>15298.65711</v>
      </c>
      <c r="K1227" s="344">
        <v>43927.280420000003</v>
      </c>
      <c r="L1227" s="344">
        <v>10871.60349</v>
      </c>
      <c r="M1227" s="344">
        <v>11800.150609999999</v>
      </c>
      <c r="N1227" s="344">
        <v>22671.754100000002</v>
      </c>
      <c r="O1227" s="344">
        <v>144071.38196</v>
      </c>
      <c r="P1227" s="344">
        <v>92087.724579999995</v>
      </c>
      <c r="Q1227" s="344">
        <v>3094.4237000000003</v>
      </c>
      <c r="R1227" s="345">
        <v>95182.148279999994</v>
      </c>
    </row>
    <row r="1228" spans="1:18" s="315" customFormat="1" x14ac:dyDescent="0.25">
      <c r="A1228" s="341"/>
      <c r="B1228" s="341"/>
      <c r="C1228" s="341"/>
      <c r="D1228" s="341"/>
      <c r="E1228" s="342">
        <v>408</v>
      </c>
      <c r="F1228" s="343">
        <v>43390.931810000002</v>
      </c>
      <c r="G1228" s="344">
        <v>40624.475890000002</v>
      </c>
      <c r="H1228" s="344">
        <v>84015.407699999996</v>
      </c>
      <c r="I1228" s="344">
        <v>55291.140229999997</v>
      </c>
      <c r="J1228" s="344">
        <v>44207.792450000001</v>
      </c>
      <c r="K1228" s="344">
        <v>99498.932680000013</v>
      </c>
      <c r="L1228" s="344">
        <v>33901.66719</v>
      </c>
      <c r="M1228" s="344">
        <v>46236.731979999997</v>
      </c>
      <c r="N1228" s="344">
        <v>80138.399170000004</v>
      </c>
      <c r="O1228" s="344">
        <v>263652.73955</v>
      </c>
      <c r="P1228" s="344">
        <v>239176.57233000002</v>
      </c>
      <c r="Q1228" s="344">
        <v>24160.308069999999</v>
      </c>
      <c r="R1228" s="345">
        <v>263336.88040000002</v>
      </c>
    </row>
    <row r="1229" spans="1:18" s="315" customFormat="1" x14ac:dyDescent="0.25">
      <c r="A1229" s="341"/>
      <c r="B1229" s="341"/>
      <c r="C1229" s="341"/>
      <c r="D1229" s="341"/>
      <c r="E1229" s="342">
        <v>427</v>
      </c>
      <c r="F1229" s="343">
        <v>42866.620289999999</v>
      </c>
      <c r="G1229" s="344">
        <v>28344.56177</v>
      </c>
      <c r="H1229" s="344">
        <v>71211.182060000006</v>
      </c>
      <c r="I1229" s="344">
        <v>102270.0815</v>
      </c>
      <c r="J1229" s="344">
        <v>58817.234240000005</v>
      </c>
      <c r="K1229" s="344">
        <v>161087.31574000002</v>
      </c>
      <c r="L1229" s="344">
        <v>44414.79133</v>
      </c>
      <c r="M1229" s="344">
        <v>48628.577389999999</v>
      </c>
      <c r="N1229" s="344">
        <v>93043.368719999999</v>
      </c>
      <c r="O1229" s="344">
        <v>325341.86651999998</v>
      </c>
      <c r="P1229" s="344">
        <v>274790.70101000002</v>
      </c>
      <c r="Q1229" s="344">
        <v>23374.462930000002</v>
      </c>
      <c r="R1229" s="345">
        <v>298165.16394</v>
      </c>
    </row>
    <row r="1230" spans="1:18" s="315" customFormat="1" x14ac:dyDescent="0.25">
      <c r="A1230" s="341"/>
      <c r="B1230" s="341"/>
      <c r="C1230" s="341"/>
      <c r="D1230" s="336" t="s">
        <v>65</v>
      </c>
      <c r="E1230" s="337">
        <v>65</v>
      </c>
      <c r="F1230" s="338">
        <v>50062.468979999998</v>
      </c>
      <c r="G1230" s="339">
        <v>45468.704159999994</v>
      </c>
      <c r="H1230" s="339">
        <v>95531.173139999999</v>
      </c>
      <c r="I1230" s="339">
        <v>47938.55272</v>
      </c>
      <c r="J1230" s="339">
        <v>47522.658530000001</v>
      </c>
      <c r="K1230" s="339">
        <v>95461.211249999993</v>
      </c>
      <c r="L1230" s="339">
        <v>22924.946179999999</v>
      </c>
      <c r="M1230" s="339">
        <v>24035.12053</v>
      </c>
      <c r="N1230" s="339">
        <v>46960.066709999999</v>
      </c>
      <c r="O1230" s="339">
        <v>237952.45110000001</v>
      </c>
      <c r="P1230" s="339">
        <v>368308.29923</v>
      </c>
      <c r="Q1230" s="339">
        <v>38192.518670000005</v>
      </c>
      <c r="R1230" s="340">
        <v>406500.81789999997</v>
      </c>
    </row>
    <row r="1231" spans="1:18" s="315" customFormat="1" x14ac:dyDescent="0.25">
      <c r="A1231" s="341"/>
      <c r="B1231" s="341"/>
      <c r="C1231" s="341"/>
      <c r="D1231" s="341"/>
      <c r="E1231" s="342">
        <v>66</v>
      </c>
      <c r="F1231" s="343">
        <v>100062.22223999999</v>
      </c>
      <c r="G1231" s="344">
        <v>178787.54647</v>
      </c>
      <c r="H1231" s="344">
        <v>278849.76870999997</v>
      </c>
      <c r="I1231" s="344">
        <v>100036.11098</v>
      </c>
      <c r="J1231" s="344">
        <v>65221.554479999999</v>
      </c>
      <c r="K1231" s="344">
        <v>165257.66546000002</v>
      </c>
      <c r="L1231" s="344">
        <v>40980.009560000006</v>
      </c>
      <c r="M1231" s="344">
        <v>34209.260329999997</v>
      </c>
      <c r="N1231" s="344">
        <v>75189.269889999996</v>
      </c>
      <c r="O1231" s="344">
        <v>519296.70406000002</v>
      </c>
      <c r="P1231" s="344">
        <v>357685.88998000004</v>
      </c>
      <c r="Q1231" s="344">
        <v>85949.818069999994</v>
      </c>
      <c r="R1231" s="345">
        <v>443635.70805000002</v>
      </c>
    </row>
    <row r="1232" spans="1:18" s="315" customFormat="1" x14ac:dyDescent="0.25">
      <c r="A1232" s="341"/>
      <c r="B1232" s="341"/>
      <c r="C1232" s="341"/>
      <c r="D1232" s="341"/>
      <c r="E1232" s="342">
        <v>67</v>
      </c>
      <c r="F1232" s="343">
        <v>28951.369979999999</v>
      </c>
      <c r="G1232" s="344">
        <v>23125.32504</v>
      </c>
      <c r="H1232" s="344">
        <v>52076.695020000006</v>
      </c>
      <c r="I1232" s="344">
        <v>40045.911749999999</v>
      </c>
      <c r="J1232" s="344">
        <v>25306.91475</v>
      </c>
      <c r="K1232" s="344">
        <v>65352.826500000003</v>
      </c>
      <c r="L1232" s="344">
        <v>17854.931519999998</v>
      </c>
      <c r="M1232" s="344">
        <v>17965.735000000001</v>
      </c>
      <c r="N1232" s="344">
        <v>35820.666520000006</v>
      </c>
      <c r="O1232" s="344">
        <v>153250.18803999998</v>
      </c>
      <c r="P1232" s="344">
        <v>131639.93162000002</v>
      </c>
      <c r="Q1232" s="344">
        <v>12978.71848</v>
      </c>
      <c r="R1232" s="345">
        <v>144618.6501</v>
      </c>
    </row>
    <row r="1233" spans="1:18" s="315" customFormat="1" x14ac:dyDescent="0.25">
      <c r="A1233" s="341"/>
      <c r="B1233" s="341"/>
      <c r="C1233" s="341"/>
      <c r="D1233" s="341"/>
      <c r="E1233" s="342">
        <v>68</v>
      </c>
      <c r="F1233" s="343">
        <v>79295.347829999999</v>
      </c>
      <c r="G1233" s="344">
        <v>41045.273209999999</v>
      </c>
      <c r="H1233" s="344">
        <v>120340.62104000001</v>
      </c>
      <c r="I1233" s="344">
        <v>103958.99219</v>
      </c>
      <c r="J1233" s="344">
        <v>62554.920989999999</v>
      </c>
      <c r="K1233" s="344">
        <v>166513.91318</v>
      </c>
      <c r="L1233" s="344">
        <v>34491.898299999993</v>
      </c>
      <c r="M1233" s="344">
        <v>25280.388070000001</v>
      </c>
      <c r="N1233" s="344">
        <v>59772.286369999994</v>
      </c>
      <c r="O1233" s="344">
        <v>346626.82058999996</v>
      </c>
      <c r="P1233" s="344">
        <v>208191.39108999999</v>
      </c>
      <c r="Q1233" s="344">
        <v>11436.98256</v>
      </c>
      <c r="R1233" s="345">
        <v>219628.37364999999</v>
      </c>
    </row>
    <row r="1234" spans="1:18" s="315" customFormat="1" x14ac:dyDescent="0.25">
      <c r="A1234" s="341"/>
      <c r="B1234" s="341"/>
      <c r="C1234" s="341"/>
      <c r="D1234" s="341"/>
      <c r="E1234" s="342">
        <v>70</v>
      </c>
      <c r="F1234" s="343">
        <v>16943.01859</v>
      </c>
      <c r="G1234" s="344">
        <v>20205.649940000003</v>
      </c>
      <c r="H1234" s="344">
        <v>37148.668530000003</v>
      </c>
      <c r="I1234" s="344">
        <v>21446.564160000002</v>
      </c>
      <c r="J1234" s="344">
        <v>20173.392749999999</v>
      </c>
      <c r="K1234" s="344">
        <v>41619.956909999994</v>
      </c>
      <c r="L1234" s="344">
        <v>6233.6435300000003</v>
      </c>
      <c r="M1234" s="344">
        <v>10200.807449999998</v>
      </c>
      <c r="N1234" s="344">
        <v>16434.450980000001</v>
      </c>
      <c r="O1234" s="344">
        <v>95203.076419999998</v>
      </c>
      <c r="P1234" s="344">
        <v>124369.68237000001</v>
      </c>
      <c r="Q1234" s="344">
        <v>2453.7759500000002</v>
      </c>
      <c r="R1234" s="345">
        <v>126823.45831999999</v>
      </c>
    </row>
    <row r="1235" spans="1:18" s="315" customFormat="1" x14ac:dyDescent="0.25">
      <c r="A1235" s="341"/>
      <c r="B1235" s="341"/>
      <c r="C1235" s="341"/>
      <c r="D1235" s="341"/>
      <c r="E1235" s="342">
        <v>71</v>
      </c>
      <c r="F1235" s="343">
        <v>8814103.6608799994</v>
      </c>
      <c r="G1235" s="344">
        <v>5409705.3372499999</v>
      </c>
      <c r="H1235" s="344">
        <v>14223808.998129999</v>
      </c>
      <c r="I1235" s="344">
        <v>1927784.0516600001</v>
      </c>
      <c r="J1235" s="344">
        <v>2400787.3970300001</v>
      </c>
      <c r="K1235" s="344">
        <v>4328571.44869</v>
      </c>
      <c r="L1235" s="344">
        <v>7794966.6239</v>
      </c>
      <c r="M1235" s="344">
        <v>4936337.70046</v>
      </c>
      <c r="N1235" s="344">
        <v>12731304.32436</v>
      </c>
      <c r="O1235" s="344">
        <v>31283684.77118</v>
      </c>
      <c r="P1235" s="344">
        <v>15799813.393450001</v>
      </c>
      <c r="Q1235" s="344">
        <v>12705135.848690001</v>
      </c>
      <c r="R1235" s="345">
        <v>28504949.242139999</v>
      </c>
    </row>
    <row r="1236" spans="1:18" s="315" customFormat="1" x14ac:dyDescent="0.25">
      <c r="A1236" s="341"/>
      <c r="B1236" s="341"/>
      <c r="C1236" s="341"/>
      <c r="D1236" s="341"/>
      <c r="E1236" s="342">
        <v>216</v>
      </c>
      <c r="F1236" s="343">
        <v>32429.34505</v>
      </c>
      <c r="G1236" s="344">
        <v>42446.862110000002</v>
      </c>
      <c r="H1236" s="344">
        <v>74876.207159999991</v>
      </c>
      <c r="I1236" s="344">
        <v>67386.691689999992</v>
      </c>
      <c r="J1236" s="344">
        <v>62693.737569999998</v>
      </c>
      <c r="K1236" s="344">
        <v>130080.42926</v>
      </c>
      <c r="L1236" s="344">
        <v>35640.695229999998</v>
      </c>
      <c r="M1236" s="344">
        <v>34326.428909999995</v>
      </c>
      <c r="N1236" s="344">
        <v>69967.12414</v>
      </c>
      <c r="O1236" s="344">
        <v>274923.76056000002</v>
      </c>
      <c r="P1236" s="344">
        <v>270498.46538999997</v>
      </c>
      <c r="Q1236" s="344">
        <v>53822.698360000002</v>
      </c>
      <c r="R1236" s="345">
        <v>324321.16375000001</v>
      </c>
    </row>
    <row r="1237" spans="1:18" s="315" customFormat="1" x14ac:dyDescent="0.25">
      <c r="A1237" s="341"/>
      <c r="B1237" s="341"/>
      <c r="C1237" s="341"/>
      <c r="D1237" s="341"/>
      <c r="E1237" s="342">
        <v>241</v>
      </c>
      <c r="F1237" s="343">
        <v>23731.753000000001</v>
      </c>
      <c r="G1237" s="344">
        <v>13924.743279999999</v>
      </c>
      <c r="H1237" s="344">
        <v>37656.496279999999</v>
      </c>
      <c r="I1237" s="344">
        <v>41822.603729999995</v>
      </c>
      <c r="J1237" s="344">
        <v>27476.139950000001</v>
      </c>
      <c r="K1237" s="344">
        <v>69298.743680000014</v>
      </c>
      <c r="L1237" s="344">
        <v>20181.782879999999</v>
      </c>
      <c r="M1237" s="344">
        <v>18094.575980000001</v>
      </c>
      <c r="N1237" s="344">
        <v>38276.35886</v>
      </c>
      <c r="O1237" s="344">
        <v>145231.59881999998</v>
      </c>
      <c r="P1237" s="344">
        <v>213096.57973</v>
      </c>
      <c r="Q1237" s="344">
        <v>34775.755079999995</v>
      </c>
      <c r="R1237" s="345">
        <v>247872.33481</v>
      </c>
    </row>
    <row r="1238" spans="1:18" s="315" customFormat="1" x14ac:dyDescent="0.25">
      <c r="A1238" s="341"/>
      <c r="B1238" s="341"/>
      <c r="C1238" s="341"/>
      <c r="D1238" s="341"/>
      <c r="E1238" s="342">
        <v>247</v>
      </c>
      <c r="F1238" s="343">
        <v>365319.44530999998</v>
      </c>
      <c r="G1238" s="344">
        <v>284696.83716000005</v>
      </c>
      <c r="H1238" s="344">
        <v>650016.28246999998</v>
      </c>
      <c r="I1238" s="344">
        <v>49378.297330000001</v>
      </c>
      <c r="J1238" s="344">
        <v>46171.378280000004</v>
      </c>
      <c r="K1238" s="344">
        <v>95549.675610000006</v>
      </c>
      <c r="L1238" s="344">
        <v>32976.024359999996</v>
      </c>
      <c r="M1238" s="344">
        <v>41964.031649999997</v>
      </c>
      <c r="N1238" s="344">
        <v>74940.05601</v>
      </c>
      <c r="O1238" s="344">
        <v>820506.01409000007</v>
      </c>
      <c r="P1238" s="344">
        <v>679226.94706999999</v>
      </c>
      <c r="Q1238" s="344">
        <v>957895.34366999997</v>
      </c>
      <c r="R1238" s="345">
        <v>1637122.2907400001</v>
      </c>
    </row>
    <row r="1239" spans="1:18" s="315" customFormat="1" x14ac:dyDescent="0.25">
      <c r="A1239" s="341"/>
      <c r="B1239" s="341"/>
      <c r="C1239" s="341"/>
      <c r="D1239" s="341"/>
      <c r="E1239" s="342">
        <v>251</v>
      </c>
      <c r="F1239" s="343">
        <v>13052.021130000001</v>
      </c>
      <c r="G1239" s="344">
        <v>25935.642809999998</v>
      </c>
      <c r="H1239" s="344">
        <v>38987.663939999999</v>
      </c>
      <c r="I1239" s="344">
        <v>40178.795850000002</v>
      </c>
      <c r="J1239" s="344">
        <v>17320.968929999999</v>
      </c>
      <c r="K1239" s="344">
        <v>57499.764779999998</v>
      </c>
      <c r="L1239" s="344">
        <v>9525.3823400000001</v>
      </c>
      <c r="M1239" s="344">
        <v>7222.9838600000003</v>
      </c>
      <c r="N1239" s="344">
        <v>16748.3662</v>
      </c>
      <c r="O1239" s="344">
        <v>113235.79492</v>
      </c>
      <c r="P1239" s="344">
        <v>124993.14859</v>
      </c>
      <c r="Q1239" s="344">
        <v>8971.3121699999992</v>
      </c>
      <c r="R1239" s="345">
        <v>133964.46076000002</v>
      </c>
    </row>
    <row r="1240" spans="1:18" s="315" customFormat="1" x14ac:dyDescent="0.25">
      <c r="A1240" s="341"/>
      <c r="B1240" s="341"/>
      <c r="C1240" s="341"/>
      <c r="D1240" s="336" t="s">
        <v>66</v>
      </c>
      <c r="E1240" s="337">
        <v>107</v>
      </c>
      <c r="F1240" s="338">
        <v>14802.81948</v>
      </c>
      <c r="G1240" s="339">
        <v>12003.62544</v>
      </c>
      <c r="H1240" s="339">
        <v>26806.444920000002</v>
      </c>
      <c r="I1240" s="339">
        <v>55541.036289999996</v>
      </c>
      <c r="J1240" s="339">
        <v>16739.476630000001</v>
      </c>
      <c r="K1240" s="339">
        <v>72280.512920000008</v>
      </c>
      <c r="L1240" s="339">
        <v>22894.770230000002</v>
      </c>
      <c r="M1240" s="339">
        <v>8340.6524499999996</v>
      </c>
      <c r="N1240" s="339">
        <v>31235.42268</v>
      </c>
      <c r="O1240" s="339">
        <v>130322.38051999999</v>
      </c>
      <c r="P1240" s="339">
        <v>99455.472269999998</v>
      </c>
      <c r="Q1240" s="339">
        <v>8200.70435</v>
      </c>
      <c r="R1240" s="340">
        <v>107656.17662</v>
      </c>
    </row>
    <row r="1241" spans="1:18" s="315" customFormat="1" x14ac:dyDescent="0.25">
      <c r="A1241" s="341"/>
      <c r="B1241" s="341"/>
      <c r="C1241" s="341"/>
      <c r="D1241" s="341"/>
      <c r="E1241" s="342">
        <v>338</v>
      </c>
      <c r="F1241" s="343">
        <v>38237.307489999999</v>
      </c>
      <c r="G1241" s="344">
        <v>5767.4882400000006</v>
      </c>
      <c r="H1241" s="344">
        <v>44004.795729999998</v>
      </c>
      <c r="I1241" s="344">
        <v>84482.069909999991</v>
      </c>
      <c r="J1241" s="344">
        <v>25973.562109999999</v>
      </c>
      <c r="K1241" s="344">
        <v>110455.63201999999</v>
      </c>
      <c r="L1241" s="344">
        <v>67251.687040000004</v>
      </c>
      <c r="M1241" s="344">
        <v>32817.45147</v>
      </c>
      <c r="N1241" s="344">
        <v>100069.13851</v>
      </c>
      <c r="O1241" s="344">
        <v>254529.56625999999</v>
      </c>
      <c r="P1241" s="344">
        <v>173715.65711</v>
      </c>
      <c r="Q1241" s="344">
        <v>34309.694029999999</v>
      </c>
      <c r="R1241" s="345">
        <v>208025.35113999998</v>
      </c>
    </row>
    <row r="1242" spans="1:18" s="315" customFormat="1" x14ac:dyDescent="0.25">
      <c r="A1242" s="341"/>
      <c r="B1242" s="341"/>
      <c r="C1242" s="341"/>
      <c r="D1242" s="341"/>
      <c r="E1242" s="342">
        <v>468</v>
      </c>
      <c r="F1242" s="343">
        <v>5936.7397000000001</v>
      </c>
      <c r="G1242" s="344">
        <v>2006.1533899999999</v>
      </c>
      <c r="H1242" s="344">
        <v>7942.8930899999996</v>
      </c>
      <c r="I1242" s="344">
        <v>49368.705259999995</v>
      </c>
      <c r="J1242" s="344">
        <v>7900.0813200000002</v>
      </c>
      <c r="K1242" s="344">
        <v>57268.78658</v>
      </c>
      <c r="L1242" s="344">
        <v>12461.02773</v>
      </c>
      <c r="M1242" s="344">
        <v>6018.78845</v>
      </c>
      <c r="N1242" s="344">
        <v>18479.816179999998</v>
      </c>
      <c r="O1242" s="344">
        <v>83691.495849999992</v>
      </c>
      <c r="P1242" s="344">
        <v>105081.57220000001</v>
      </c>
      <c r="Q1242" s="344">
        <v>1973.9086200000002</v>
      </c>
      <c r="R1242" s="345">
        <v>107055.48082</v>
      </c>
    </row>
    <row r="1243" spans="1:18" s="315" customFormat="1" x14ac:dyDescent="0.25">
      <c r="A1243" s="341"/>
      <c r="B1243" s="341"/>
      <c r="C1243" s="341"/>
      <c r="D1243" s="341"/>
      <c r="E1243" s="342">
        <v>278</v>
      </c>
      <c r="F1243" s="343">
        <v>23689.38884</v>
      </c>
      <c r="G1243" s="344">
        <v>2006.9351499999998</v>
      </c>
      <c r="H1243" s="344">
        <v>25696.323989999997</v>
      </c>
      <c r="I1243" s="344">
        <v>55848.49682</v>
      </c>
      <c r="J1243" s="344">
        <v>10310.640939999999</v>
      </c>
      <c r="K1243" s="344">
        <v>66159.137759999998</v>
      </c>
      <c r="L1243" s="344">
        <v>26995.82069</v>
      </c>
      <c r="M1243" s="344">
        <v>7402.4037400000007</v>
      </c>
      <c r="N1243" s="344">
        <v>34398.224430000002</v>
      </c>
      <c r="O1243" s="344">
        <v>126253.68618</v>
      </c>
      <c r="P1243" s="344">
        <v>81697.40701000001</v>
      </c>
      <c r="Q1243" s="344">
        <v>7092.3751099999999</v>
      </c>
      <c r="R1243" s="345">
        <v>88789.782120000003</v>
      </c>
    </row>
    <row r="1244" spans="1:18" s="315" customFormat="1" x14ac:dyDescent="0.25">
      <c r="A1244" s="341"/>
      <c r="B1244" s="341"/>
      <c r="C1244" s="341"/>
      <c r="D1244" s="341"/>
      <c r="E1244" s="342">
        <v>293</v>
      </c>
      <c r="F1244" s="343">
        <v>17794.6486</v>
      </c>
      <c r="G1244" s="344">
        <v>4412.5924500000001</v>
      </c>
      <c r="H1244" s="344">
        <v>22207.241050000001</v>
      </c>
      <c r="I1244" s="344">
        <v>38936.296929999997</v>
      </c>
      <c r="J1244" s="344">
        <v>7621.6764899999998</v>
      </c>
      <c r="K1244" s="344">
        <v>46557.973420000002</v>
      </c>
      <c r="L1244" s="344">
        <v>18390.82274</v>
      </c>
      <c r="M1244" s="344">
        <v>4658.0035099999996</v>
      </c>
      <c r="N1244" s="344">
        <v>23048.826249999998</v>
      </c>
      <c r="O1244" s="344">
        <v>91814.040720000005</v>
      </c>
      <c r="P1244" s="344">
        <v>78620.932480000003</v>
      </c>
      <c r="Q1244" s="344">
        <v>6564.9395400000003</v>
      </c>
      <c r="R1244" s="345">
        <v>85185.872019999995</v>
      </c>
    </row>
    <row r="1245" spans="1:18" s="315" customFormat="1" x14ac:dyDescent="0.25">
      <c r="A1245" s="341"/>
      <c r="B1245" s="341"/>
      <c r="C1245" s="341"/>
      <c r="D1245" s="341"/>
      <c r="E1245" s="342">
        <v>339</v>
      </c>
      <c r="F1245" s="343">
        <v>4514.4463399999995</v>
      </c>
      <c r="G1245" s="344">
        <v>1601.81593</v>
      </c>
      <c r="H1245" s="344">
        <v>6116.2622699999993</v>
      </c>
      <c r="I1245" s="344">
        <v>50305.254159999997</v>
      </c>
      <c r="J1245" s="344">
        <v>5803.1451900000002</v>
      </c>
      <c r="K1245" s="344">
        <v>56108.39935</v>
      </c>
      <c r="L1245" s="344">
        <v>22691.3963</v>
      </c>
      <c r="M1245" s="344">
        <v>3500.0425599999999</v>
      </c>
      <c r="N1245" s="344">
        <v>26191.438859999998</v>
      </c>
      <c r="O1245" s="344">
        <v>88416.100480000008</v>
      </c>
      <c r="P1245" s="344">
        <v>70673.884279999998</v>
      </c>
      <c r="Q1245" s="344">
        <v>1754.68119</v>
      </c>
      <c r="R1245" s="345">
        <v>72428.565470000001</v>
      </c>
    </row>
    <row r="1246" spans="1:18" s="315" customFormat="1" x14ac:dyDescent="0.25">
      <c r="A1246" s="341"/>
      <c r="B1246" s="341"/>
      <c r="C1246" s="341"/>
      <c r="D1246" s="341"/>
      <c r="E1246" s="342">
        <v>386</v>
      </c>
      <c r="F1246" s="343">
        <v>22102.199519999998</v>
      </c>
      <c r="G1246" s="344">
        <v>5410.0039299999999</v>
      </c>
      <c r="H1246" s="344">
        <v>27512.203450000001</v>
      </c>
      <c r="I1246" s="344">
        <v>86059.898680000013</v>
      </c>
      <c r="J1246" s="344">
        <v>17914.018789999998</v>
      </c>
      <c r="K1246" s="344">
        <v>103973.91747</v>
      </c>
      <c r="L1246" s="344">
        <v>25867.22839</v>
      </c>
      <c r="M1246" s="344">
        <v>10658.2286</v>
      </c>
      <c r="N1246" s="344">
        <v>36525.456989999999</v>
      </c>
      <c r="O1246" s="344">
        <v>168011.57790999999</v>
      </c>
      <c r="P1246" s="344">
        <v>101894.10047</v>
      </c>
      <c r="Q1246" s="344">
        <v>2869.93912</v>
      </c>
      <c r="R1246" s="345">
        <v>104764.03959</v>
      </c>
    </row>
    <row r="1247" spans="1:18" s="315" customFormat="1" x14ac:dyDescent="0.25">
      <c r="A1247" s="341"/>
      <c r="B1247" s="341"/>
      <c r="C1247" s="341"/>
      <c r="D1247" s="336" t="s">
        <v>86</v>
      </c>
      <c r="E1247" s="337">
        <v>103</v>
      </c>
      <c r="F1247" s="338">
        <v>19274.006960000002</v>
      </c>
      <c r="G1247" s="339">
        <v>6285.3379000000004</v>
      </c>
      <c r="H1247" s="339">
        <v>25559.344860000001</v>
      </c>
      <c r="I1247" s="339">
        <v>103500.00233</v>
      </c>
      <c r="J1247" s="339">
        <v>16753.79839</v>
      </c>
      <c r="K1247" s="339">
        <v>120253.80072</v>
      </c>
      <c r="L1247" s="339">
        <v>36503.815729999995</v>
      </c>
      <c r="M1247" s="339">
        <v>6516.4467199999999</v>
      </c>
      <c r="N1247" s="339">
        <v>43020.262450000002</v>
      </c>
      <c r="O1247" s="339">
        <v>188833.40802999999</v>
      </c>
      <c r="P1247" s="339">
        <v>170996.50188</v>
      </c>
      <c r="Q1247" s="339">
        <v>23805.605940000001</v>
      </c>
      <c r="R1247" s="340">
        <v>194802.10782</v>
      </c>
    </row>
    <row r="1248" spans="1:18" s="315" customFormat="1" x14ac:dyDescent="0.25">
      <c r="A1248" s="341"/>
      <c r="B1248" s="341"/>
      <c r="C1248" s="341"/>
      <c r="D1248" s="341"/>
      <c r="E1248" s="342">
        <v>337</v>
      </c>
      <c r="F1248" s="343">
        <v>13678.475779999999</v>
      </c>
      <c r="G1248" s="344">
        <v>8556.5307499999999</v>
      </c>
      <c r="H1248" s="344">
        <v>22235.006530000002</v>
      </c>
      <c r="I1248" s="344">
        <v>59117.406999999999</v>
      </c>
      <c r="J1248" s="344">
        <v>11443.500820000001</v>
      </c>
      <c r="K1248" s="344">
        <v>70560.907819999993</v>
      </c>
      <c r="L1248" s="344">
        <v>20987.83338</v>
      </c>
      <c r="M1248" s="344">
        <v>9418.2950000000001</v>
      </c>
      <c r="N1248" s="344">
        <v>30406.128379999998</v>
      </c>
      <c r="O1248" s="344">
        <v>123202.04273</v>
      </c>
      <c r="P1248" s="344">
        <v>108871.09749</v>
      </c>
      <c r="Q1248" s="344">
        <v>4702.43444</v>
      </c>
      <c r="R1248" s="345">
        <v>113573.53193000001</v>
      </c>
    </row>
    <row r="1249" spans="1:18" s="315" customFormat="1" x14ac:dyDescent="0.25">
      <c r="A1249" s="341"/>
      <c r="B1249" s="341"/>
      <c r="C1249" s="341"/>
      <c r="D1249" s="341"/>
      <c r="E1249" s="342">
        <v>395</v>
      </c>
      <c r="F1249" s="343">
        <v>27927.903480000001</v>
      </c>
      <c r="G1249" s="344">
        <v>6528.5642500000004</v>
      </c>
      <c r="H1249" s="344">
        <v>34456.467729999997</v>
      </c>
      <c r="I1249" s="344">
        <v>86316.195000000007</v>
      </c>
      <c r="J1249" s="344">
        <v>29632.939460000001</v>
      </c>
      <c r="K1249" s="344">
        <v>115949.13445999999</v>
      </c>
      <c r="L1249" s="344">
        <v>63102.51554</v>
      </c>
      <c r="M1249" s="344">
        <v>27300.476870000002</v>
      </c>
      <c r="N1249" s="344">
        <v>90402.992409999992</v>
      </c>
      <c r="O1249" s="344">
        <v>240808.59459999998</v>
      </c>
      <c r="P1249" s="344">
        <v>214634.28571999999</v>
      </c>
      <c r="Q1249" s="344">
        <v>7032.3960299999999</v>
      </c>
      <c r="R1249" s="345">
        <v>221666.68174999999</v>
      </c>
    </row>
    <row r="1250" spans="1:18" s="315" customFormat="1" x14ac:dyDescent="0.25">
      <c r="A1250" s="341"/>
      <c r="B1250" s="341"/>
      <c r="C1250" s="341"/>
      <c r="D1250" s="336" t="s">
        <v>277</v>
      </c>
      <c r="E1250" s="337">
        <v>84</v>
      </c>
      <c r="F1250" s="338">
        <v>29445.64963</v>
      </c>
      <c r="G1250" s="339">
        <v>10177.547550000001</v>
      </c>
      <c r="H1250" s="339">
        <v>39623.197180000003</v>
      </c>
      <c r="I1250" s="339">
        <v>70856.674430000014</v>
      </c>
      <c r="J1250" s="339">
        <v>19075.648559999998</v>
      </c>
      <c r="K1250" s="339">
        <v>89932.322990000001</v>
      </c>
      <c r="L1250" s="339">
        <v>28077.72064</v>
      </c>
      <c r="M1250" s="339">
        <v>7156.3543799999998</v>
      </c>
      <c r="N1250" s="339">
        <v>35234.075020000004</v>
      </c>
      <c r="O1250" s="339">
        <v>164789.59518999999</v>
      </c>
      <c r="P1250" s="339">
        <v>127251.5701</v>
      </c>
      <c r="Q1250" s="339">
        <v>7486.9326200000005</v>
      </c>
      <c r="R1250" s="340">
        <v>134738.50271999999</v>
      </c>
    </row>
    <row r="1251" spans="1:18" s="315" customFormat="1" x14ac:dyDescent="0.25">
      <c r="A1251" s="341"/>
      <c r="B1251" s="341"/>
      <c r="C1251" s="341"/>
      <c r="D1251" s="341"/>
      <c r="E1251" s="342">
        <v>91</v>
      </c>
      <c r="F1251" s="343">
        <v>13094.371029999998</v>
      </c>
      <c r="G1251" s="344">
        <v>10060.83066</v>
      </c>
      <c r="H1251" s="344">
        <v>23155.201690000002</v>
      </c>
      <c r="I1251" s="344">
        <v>48137.10312</v>
      </c>
      <c r="J1251" s="344">
        <v>12776.79953</v>
      </c>
      <c r="K1251" s="344">
        <v>60913.902649999996</v>
      </c>
      <c r="L1251" s="344">
        <v>20334.017920000002</v>
      </c>
      <c r="M1251" s="344">
        <v>9627.6444300000003</v>
      </c>
      <c r="N1251" s="344">
        <v>29961.662350000002</v>
      </c>
      <c r="O1251" s="344">
        <v>114030.76669</v>
      </c>
      <c r="P1251" s="344">
        <v>88153.835560000007</v>
      </c>
      <c r="Q1251" s="344">
        <v>7001.0026799999996</v>
      </c>
      <c r="R1251" s="345">
        <v>95154.838239999997</v>
      </c>
    </row>
    <row r="1252" spans="1:18" s="315" customFormat="1" x14ac:dyDescent="0.25">
      <c r="A1252" s="341"/>
      <c r="B1252" s="341"/>
      <c r="C1252" s="341"/>
      <c r="D1252" s="341"/>
      <c r="E1252" s="342">
        <v>208</v>
      </c>
      <c r="F1252" s="343">
        <v>50235.521340000007</v>
      </c>
      <c r="G1252" s="344">
        <v>18560.62803</v>
      </c>
      <c r="H1252" s="344">
        <v>68796.149369999999</v>
      </c>
      <c r="I1252" s="344">
        <v>125021.23348000001</v>
      </c>
      <c r="J1252" s="344">
        <v>65104.843770000007</v>
      </c>
      <c r="K1252" s="344">
        <v>190126.07725</v>
      </c>
      <c r="L1252" s="344">
        <v>116244.17056</v>
      </c>
      <c r="M1252" s="344">
        <v>71310.630560000005</v>
      </c>
      <c r="N1252" s="344">
        <v>187554.80112000002</v>
      </c>
      <c r="O1252" s="344">
        <v>446477.02773999999</v>
      </c>
      <c r="P1252" s="344">
        <v>377726.55802</v>
      </c>
      <c r="Q1252" s="344">
        <v>34266.5579</v>
      </c>
      <c r="R1252" s="345">
        <v>411993.11592000001</v>
      </c>
    </row>
    <row r="1253" spans="1:18" s="315" customFormat="1" x14ac:dyDescent="0.25">
      <c r="A1253" s="341"/>
      <c r="B1253" s="341"/>
      <c r="C1253" s="341"/>
      <c r="D1253" s="341"/>
      <c r="E1253" s="342">
        <v>280</v>
      </c>
      <c r="F1253" s="343">
        <v>7655.3737300000003</v>
      </c>
      <c r="G1253" s="344">
        <v>1563.08295</v>
      </c>
      <c r="H1253" s="344">
        <v>9218.4566799999993</v>
      </c>
      <c r="I1253" s="344">
        <v>28482.466649999998</v>
      </c>
      <c r="J1253" s="344">
        <v>5399.3979900000004</v>
      </c>
      <c r="K1253" s="344">
        <v>33881.86464</v>
      </c>
      <c r="L1253" s="344">
        <v>10436.797619999999</v>
      </c>
      <c r="M1253" s="344">
        <v>6473.5774099999999</v>
      </c>
      <c r="N1253" s="344">
        <v>16910.375030000003</v>
      </c>
      <c r="O1253" s="344">
        <v>60010.696349999998</v>
      </c>
      <c r="P1253" s="344">
        <v>51680.377280000001</v>
      </c>
      <c r="Q1253" s="344">
        <v>4535.9107300000005</v>
      </c>
      <c r="R1253" s="345">
        <v>56216.288009999997</v>
      </c>
    </row>
    <row r="1254" spans="1:18" s="315" customFormat="1" x14ac:dyDescent="0.25">
      <c r="A1254" s="341"/>
      <c r="B1254" s="341"/>
      <c r="C1254" s="341"/>
      <c r="D1254" s="336" t="s">
        <v>70</v>
      </c>
      <c r="E1254" s="337">
        <v>73</v>
      </c>
      <c r="F1254" s="338">
        <v>9253.4828900000011</v>
      </c>
      <c r="G1254" s="339">
        <v>7033.8649000000005</v>
      </c>
      <c r="H1254" s="339">
        <v>16287.34779</v>
      </c>
      <c r="I1254" s="339">
        <v>37901.870310000006</v>
      </c>
      <c r="J1254" s="339">
        <v>14674.506640000001</v>
      </c>
      <c r="K1254" s="339">
        <v>52576.376950000005</v>
      </c>
      <c r="L1254" s="339">
        <v>14939.537890000001</v>
      </c>
      <c r="M1254" s="339">
        <v>8371.619200000001</v>
      </c>
      <c r="N1254" s="339">
        <v>23311.157090000001</v>
      </c>
      <c r="O1254" s="339">
        <v>92174.881829999998</v>
      </c>
      <c r="P1254" s="339">
        <v>104110.90237000001</v>
      </c>
      <c r="Q1254" s="339">
        <v>3030.3805400000001</v>
      </c>
      <c r="R1254" s="340">
        <v>107141.28290999999</v>
      </c>
    </row>
    <row r="1255" spans="1:18" s="315" customFormat="1" x14ac:dyDescent="0.25">
      <c r="A1255" s="341"/>
      <c r="B1255" s="341"/>
      <c r="C1255" s="341"/>
      <c r="D1255" s="341"/>
      <c r="E1255" s="342">
        <v>76</v>
      </c>
      <c r="F1255" s="343">
        <v>50839.608</v>
      </c>
      <c r="G1255" s="344">
        <v>23721.214550000001</v>
      </c>
      <c r="H1255" s="344">
        <v>74560.822549999997</v>
      </c>
      <c r="I1255" s="344">
        <v>121472.70103</v>
      </c>
      <c r="J1255" s="344">
        <v>62421.198329999999</v>
      </c>
      <c r="K1255" s="344">
        <v>183893.89936000001</v>
      </c>
      <c r="L1255" s="344">
        <v>60326.279259999996</v>
      </c>
      <c r="M1255" s="344">
        <v>42832.731229999998</v>
      </c>
      <c r="N1255" s="344">
        <v>103159.01049</v>
      </c>
      <c r="O1255" s="344">
        <v>361613.73239999998</v>
      </c>
      <c r="P1255" s="344">
        <v>280551.23144</v>
      </c>
      <c r="Q1255" s="344">
        <v>12883.649359999999</v>
      </c>
      <c r="R1255" s="345">
        <v>293434.88079999998</v>
      </c>
    </row>
    <row r="1256" spans="1:18" s="315" customFormat="1" x14ac:dyDescent="0.25">
      <c r="A1256" s="341"/>
      <c r="B1256" s="341"/>
      <c r="C1256" s="341"/>
      <c r="D1256" s="341"/>
      <c r="E1256" s="342">
        <v>75</v>
      </c>
      <c r="F1256" s="343">
        <v>11525.906080000001</v>
      </c>
      <c r="G1256" s="344">
        <v>20139.726780000001</v>
      </c>
      <c r="H1256" s="344">
        <v>31665.632859999998</v>
      </c>
      <c r="I1256" s="344">
        <v>41887.158510000001</v>
      </c>
      <c r="J1256" s="344">
        <v>14844.740310000001</v>
      </c>
      <c r="K1256" s="344">
        <v>56731.898820000002</v>
      </c>
      <c r="L1256" s="344">
        <v>15170.358380000001</v>
      </c>
      <c r="M1256" s="344">
        <v>9322.4813000000013</v>
      </c>
      <c r="N1256" s="344">
        <v>24492.839680000001</v>
      </c>
      <c r="O1256" s="344">
        <v>112890.37136</v>
      </c>
      <c r="P1256" s="344">
        <v>110152.63089</v>
      </c>
      <c r="Q1256" s="344">
        <v>5173.9678700000004</v>
      </c>
      <c r="R1256" s="345">
        <v>115326.59876000001</v>
      </c>
    </row>
    <row r="1257" spans="1:18" s="315" customFormat="1" x14ac:dyDescent="0.25">
      <c r="A1257" s="341"/>
      <c r="B1257" s="341"/>
      <c r="C1257" s="341"/>
      <c r="D1257" s="341"/>
      <c r="E1257" s="342">
        <v>212</v>
      </c>
      <c r="F1257" s="343">
        <v>18508.971129999998</v>
      </c>
      <c r="G1257" s="344">
        <v>2177.1053299999999</v>
      </c>
      <c r="H1257" s="344">
        <v>20686.07646</v>
      </c>
      <c r="I1257" s="344">
        <v>59783.609770000003</v>
      </c>
      <c r="J1257" s="344">
        <v>19879.263999999999</v>
      </c>
      <c r="K1257" s="344">
        <v>79662.873769999991</v>
      </c>
      <c r="L1257" s="344">
        <v>31643.66632</v>
      </c>
      <c r="M1257" s="344">
        <v>27765.1423</v>
      </c>
      <c r="N1257" s="344">
        <v>59408.808619999996</v>
      </c>
      <c r="O1257" s="344">
        <v>159757.75884999998</v>
      </c>
      <c r="P1257" s="344">
        <v>150507.71187999999</v>
      </c>
      <c r="Q1257" s="344">
        <v>6174.0216700000001</v>
      </c>
      <c r="R1257" s="345">
        <v>156681.73355</v>
      </c>
    </row>
    <row r="1258" spans="1:18" s="315" customFormat="1" x14ac:dyDescent="0.25">
      <c r="A1258" s="341"/>
      <c r="B1258" s="341"/>
      <c r="C1258" s="341"/>
      <c r="D1258" s="341"/>
      <c r="E1258" s="342">
        <v>248</v>
      </c>
      <c r="F1258" s="343">
        <v>12688.520189999999</v>
      </c>
      <c r="G1258" s="344">
        <v>8823.9370699999999</v>
      </c>
      <c r="H1258" s="344">
        <v>21512.457260000003</v>
      </c>
      <c r="I1258" s="344">
        <v>42182.33066</v>
      </c>
      <c r="J1258" s="344">
        <v>11537.019560000001</v>
      </c>
      <c r="K1258" s="344">
        <v>53719.35022</v>
      </c>
      <c r="L1258" s="344">
        <v>26032.613450000001</v>
      </c>
      <c r="M1258" s="344">
        <v>8835.59807</v>
      </c>
      <c r="N1258" s="344">
        <v>34868.211520000004</v>
      </c>
      <c r="O1258" s="344">
        <v>110100.019</v>
      </c>
      <c r="P1258" s="344">
        <v>78543.504610000004</v>
      </c>
      <c r="Q1258" s="344">
        <v>4154.8911900000003</v>
      </c>
      <c r="R1258" s="345">
        <v>82698.395799999998</v>
      </c>
    </row>
    <row r="1259" spans="1:18" s="315" customFormat="1" x14ac:dyDescent="0.25">
      <c r="A1259" s="341"/>
      <c r="B1259" s="341"/>
      <c r="C1259" s="341"/>
      <c r="D1259" s="341"/>
      <c r="E1259" s="342">
        <v>306</v>
      </c>
      <c r="F1259" s="343">
        <v>3783.4380899999996</v>
      </c>
      <c r="G1259" s="344">
        <v>0.60259000000000007</v>
      </c>
      <c r="H1259" s="344">
        <v>3784.0406800000001</v>
      </c>
      <c r="I1259" s="344">
        <v>4953.7864099999997</v>
      </c>
      <c r="J1259" s="344">
        <v>1018.48876</v>
      </c>
      <c r="K1259" s="344">
        <v>5972.2751699999999</v>
      </c>
      <c r="L1259" s="344">
        <v>290.56711999999999</v>
      </c>
      <c r="M1259" s="344">
        <v>57.51623</v>
      </c>
      <c r="N1259" s="344">
        <v>348.08335</v>
      </c>
      <c r="O1259" s="344">
        <v>10104.3992</v>
      </c>
      <c r="P1259" s="344">
        <v>4057.4598500000002</v>
      </c>
      <c r="Q1259" s="344">
        <v>172.71769</v>
      </c>
      <c r="R1259" s="345">
        <v>4230.1775399999997</v>
      </c>
    </row>
    <row r="1260" spans="1:18" s="315" customFormat="1" x14ac:dyDescent="0.25">
      <c r="A1260" s="341"/>
      <c r="B1260" s="341"/>
      <c r="C1260" s="341"/>
      <c r="D1260" s="341"/>
      <c r="E1260" s="342">
        <v>319</v>
      </c>
      <c r="F1260" s="343">
        <v>39883.598869999994</v>
      </c>
      <c r="G1260" s="344">
        <v>18021.468069999999</v>
      </c>
      <c r="H1260" s="344">
        <v>57905.066939999997</v>
      </c>
      <c r="I1260" s="344">
        <v>88798.610540000009</v>
      </c>
      <c r="J1260" s="344">
        <v>45393.603649999997</v>
      </c>
      <c r="K1260" s="344">
        <v>134192.21419</v>
      </c>
      <c r="L1260" s="344">
        <v>72083.915810000006</v>
      </c>
      <c r="M1260" s="344">
        <v>49911.091820000001</v>
      </c>
      <c r="N1260" s="344">
        <v>121995.00762999999</v>
      </c>
      <c r="O1260" s="344">
        <v>314092.28875999997</v>
      </c>
      <c r="P1260" s="344">
        <v>346470.00077999994</v>
      </c>
      <c r="Q1260" s="344">
        <v>29096.503579999997</v>
      </c>
      <c r="R1260" s="345">
        <v>375566.50436000002</v>
      </c>
    </row>
    <row r="1261" spans="1:18" s="315" customFormat="1" x14ac:dyDescent="0.25">
      <c r="A1261" s="341"/>
      <c r="B1261" s="341"/>
      <c r="C1261" s="341"/>
      <c r="D1261" s="336" t="s">
        <v>85</v>
      </c>
      <c r="E1261" s="337">
        <v>31</v>
      </c>
      <c r="F1261" s="338">
        <v>58711.8776</v>
      </c>
      <c r="G1261" s="339">
        <v>23848.63006</v>
      </c>
      <c r="H1261" s="339">
        <v>82560.507660000003</v>
      </c>
      <c r="I1261" s="339">
        <v>148156.16271999999</v>
      </c>
      <c r="J1261" s="339">
        <v>42787.787170000003</v>
      </c>
      <c r="K1261" s="339">
        <v>190943.94988999999</v>
      </c>
      <c r="L1261" s="339">
        <v>53241.956969999999</v>
      </c>
      <c r="M1261" s="339">
        <v>25549.245199999998</v>
      </c>
      <c r="N1261" s="339">
        <v>78791.202170000004</v>
      </c>
      <c r="O1261" s="339">
        <v>352295.65972000005</v>
      </c>
      <c r="P1261" s="339">
        <v>210430.93664</v>
      </c>
      <c r="Q1261" s="339">
        <v>8253.5505400000002</v>
      </c>
      <c r="R1261" s="340">
        <v>218684.48718</v>
      </c>
    </row>
    <row r="1262" spans="1:18" s="315" customFormat="1" x14ac:dyDescent="0.25">
      <c r="A1262" s="341"/>
      <c r="B1262" s="341"/>
      <c r="C1262" s="341"/>
      <c r="D1262" s="341"/>
      <c r="E1262" s="342">
        <v>282</v>
      </c>
      <c r="F1262" s="343">
        <v>26453.767640000002</v>
      </c>
      <c r="G1262" s="344">
        <v>6860.2164499999999</v>
      </c>
      <c r="H1262" s="344">
        <v>33313.984089999998</v>
      </c>
      <c r="I1262" s="344">
        <v>37576.042979999998</v>
      </c>
      <c r="J1262" s="344">
        <v>8491.90157</v>
      </c>
      <c r="K1262" s="344">
        <v>46067.94455</v>
      </c>
      <c r="L1262" s="344">
        <v>10657.73682</v>
      </c>
      <c r="M1262" s="344">
        <v>5573.20028</v>
      </c>
      <c r="N1262" s="344">
        <v>16230.937099999999</v>
      </c>
      <c r="O1262" s="344">
        <v>95612.865739999994</v>
      </c>
      <c r="P1262" s="344">
        <v>87117.766459999999</v>
      </c>
      <c r="Q1262" s="344">
        <v>2537.91212</v>
      </c>
      <c r="R1262" s="345">
        <v>89655.678579999993</v>
      </c>
    </row>
    <row r="1263" spans="1:18" s="315" customFormat="1" x14ac:dyDescent="0.25">
      <c r="A1263" s="341"/>
      <c r="B1263" s="341"/>
      <c r="C1263" s="341"/>
      <c r="D1263" s="341"/>
      <c r="E1263" s="342">
        <v>412</v>
      </c>
      <c r="F1263" s="343">
        <v>31691.46256</v>
      </c>
      <c r="G1263" s="344">
        <v>10172.268900000001</v>
      </c>
      <c r="H1263" s="344">
        <v>41863.731460000003</v>
      </c>
      <c r="I1263" s="344">
        <v>89415.534090000001</v>
      </c>
      <c r="J1263" s="344">
        <v>16946.637449999998</v>
      </c>
      <c r="K1263" s="344">
        <v>106362.17154000001</v>
      </c>
      <c r="L1263" s="344">
        <v>29928.161829999997</v>
      </c>
      <c r="M1263" s="344">
        <v>7502.0632300000007</v>
      </c>
      <c r="N1263" s="344">
        <v>37430.225060000004</v>
      </c>
      <c r="O1263" s="344">
        <v>185656.12805999999</v>
      </c>
      <c r="P1263" s="344">
        <v>133474.99893</v>
      </c>
      <c r="Q1263" s="344">
        <v>4271.1682899999996</v>
      </c>
      <c r="R1263" s="345">
        <v>137746.16722</v>
      </c>
    </row>
    <row r="1264" spans="1:18" s="315" customFormat="1" x14ac:dyDescent="0.25">
      <c r="A1264" s="341"/>
      <c r="B1264" s="341"/>
      <c r="C1264" s="341"/>
      <c r="D1264" s="336" t="s">
        <v>71</v>
      </c>
      <c r="E1264" s="337">
        <v>77</v>
      </c>
      <c r="F1264" s="338">
        <v>35133.74422</v>
      </c>
      <c r="G1264" s="339">
        <v>17049.320100000001</v>
      </c>
      <c r="H1264" s="339">
        <v>52183.064319999998</v>
      </c>
      <c r="I1264" s="339">
        <v>54719.625310000003</v>
      </c>
      <c r="J1264" s="339">
        <v>34172.311880000001</v>
      </c>
      <c r="K1264" s="339">
        <v>88891.937189999997</v>
      </c>
      <c r="L1264" s="339">
        <v>19860.484670000002</v>
      </c>
      <c r="M1264" s="339">
        <v>16681.97133</v>
      </c>
      <c r="N1264" s="339">
        <v>36542.455999999998</v>
      </c>
      <c r="O1264" s="339">
        <v>177617.45750999998</v>
      </c>
      <c r="P1264" s="339">
        <v>136899.09005</v>
      </c>
      <c r="Q1264" s="339">
        <v>3331.21765</v>
      </c>
      <c r="R1264" s="340">
        <v>140230.30769999998</v>
      </c>
    </row>
    <row r="1265" spans="1:18" s="315" customFormat="1" x14ac:dyDescent="0.25">
      <c r="A1265" s="341"/>
      <c r="B1265" s="341"/>
      <c r="C1265" s="341"/>
      <c r="D1265" s="341"/>
      <c r="E1265" s="342">
        <v>79</v>
      </c>
      <c r="F1265" s="343">
        <v>31872.861789999999</v>
      </c>
      <c r="G1265" s="344">
        <v>13962.2637</v>
      </c>
      <c r="H1265" s="344">
        <v>45835.125489999999</v>
      </c>
      <c r="I1265" s="344">
        <v>39562.517090000001</v>
      </c>
      <c r="J1265" s="344">
        <v>24213.546190000001</v>
      </c>
      <c r="K1265" s="344">
        <v>63776.063280000002</v>
      </c>
      <c r="L1265" s="344">
        <v>16597.551520000001</v>
      </c>
      <c r="M1265" s="344">
        <v>12195.70601</v>
      </c>
      <c r="N1265" s="344">
        <v>28793.257530000003</v>
      </c>
      <c r="O1265" s="344">
        <v>138404.44630000001</v>
      </c>
      <c r="P1265" s="344">
        <v>113201.52605</v>
      </c>
      <c r="Q1265" s="344">
        <v>10790.8326</v>
      </c>
      <c r="R1265" s="345">
        <v>123992.35865000001</v>
      </c>
    </row>
    <row r="1266" spans="1:18" s="315" customFormat="1" x14ac:dyDescent="0.25">
      <c r="A1266" s="341"/>
      <c r="B1266" s="341"/>
      <c r="C1266" s="341"/>
      <c r="D1266" s="341"/>
      <c r="E1266" s="342">
        <v>80</v>
      </c>
      <c r="F1266" s="343">
        <v>217569.75547999999</v>
      </c>
      <c r="G1266" s="344">
        <v>251618.82562000002</v>
      </c>
      <c r="H1266" s="344">
        <v>469188.58110000001</v>
      </c>
      <c r="I1266" s="344">
        <v>88722.12328</v>
      </c>
      <c r="J1266" s="344">
        <v>77907.756569999998</v>
      </c>
      <c r="K1266" s="344">
        <v>166629.87985</v>
      </c>
      <c r="L1266" s="344">
        <v>33393.341959999998</v>
      </c>
      <c r="M1266" s="344">
        <v>46196.800310000006</v>
      </c>
      <c r="N1266" s="344">
        <v>79590.142269999997</v>
      </c>
      <c r="O1266" s="344">
        <v>715408.60322000005</v>
      </c>
      <c r="P1266" s="344">
        <v>574263.45563999994</v>
      </c>
      <c r="Q1266" s="344">
        <v>292054.07571</v>
      </c>
      <c r="R1266" s="345">
        <v>866317.53135000006</v>
      </c>
    </row>
    <row r="1267" spans="1:18" s="315" customFormat="1" x14ac:dyDescent="0.25">
      <c r="A1267" s="341"/>
      <c r="B1267" s="341"/>
      <c r="C1267" s="341"/>
      <c r="D1267" s="341"/>
      <c r="E1267" s="342">
        <v>201</v>
      </c>
      <c r="F1267" s="343">
        <v>35313.535799999998</v>
      </c>
      <c r="G1267" s="344">
        <v>15088.612529999999</v>
      </c>
      <c r="H1267" s="344">
        <v>50402.148329999996</v>
      </c>
      <c r="I1267" s="344">
        <v>91931.511889999994</v>
      </c>
      <c r="J1267" s="344">
        <v>64199.052859999996</v>
      </c>
      <c r="K1267" s="344">
        <v>156130.56474999999</v>
      </c>
      <c r="L1267" s="344">
        <v>29737.484619999999</v>
      </c>
      <c r="M1267" s="344">
        <v>26424.327829999998</v>
      </c>
      <c r="N1267" s="344">
        <v>56161.812450000005</v>
      </c>
      <c r="O1267" s="344">
        <v>262694.52552999998</v>
      </c>
      <c r="P1267" s="344">
        <v>152239.43599</v>
      </c>
      <c r="Q1267" s="344">
        <v>10015.776699999999</v>
      </c>
      <c r="R1267" s="345">
        <v>162255.21268999999</v>
      </c>
    </row>
    <row r="1268" spans="1:18" s="315" customFormat="1" x14ac:dyDescent="0.25">
      <c r="A1268" s="341"/>
      <c r="B1268" s="341"/>
      <c r="C1268" s="341"/>
      <c r="D1268" s="341"/>
      <c r="E1268" s="342">
        <v>351</v>
      </c>
      <c r="F1268" s="343">
        <v>65303.506959999999</v>
      </c>
      <c r="G1268" s="344">
        <v>63124.747810000001</v>
      </c>
      <c r="H1268" s="344">
        <v>128428.25477</v>
      </c>
      <c r="I1268" s="344">
        <v>109267.59911</v>
      </c>
      <c r="J1268" s="344">
        <v>95944.850640000004</v>
      </c>
      <c r="K1268" s="344">
        <v>205212.44975</v>
      </c>
      <c r="L1268" s="344">
        <v>46277.674590000002</v>
      </c>
      <c r="M1268" s="344">
        <v>52873.815969999996</v>
      </c>
      <c r="N1268" s="344">
        <v>99151.490560000006</v>
      </c>
      <c r="O1268" s="344">
        <v>432792.19507999998</v>
      </c>
      <c r="P1268" s="344">
        <v>356982.26043999998</v>
      </c>
      <c r="Q1268" s="344">
        <v>85879.775750000001</v>
      </c>
      <c r="R1268" s="345">
        <v>442862.03619000001</v>
      </c>
    </row>
    <row r="1269" spans="1:18" s="315" customFormat="1" x14ac:dyDescent="0.25">
      <c r="A1269" s="341"/>
      <c r="B1269" s="341"/>
      <c r="C1269" s="341"/>
      <c r="D1269" s="341"/>
      <c r="E1269" s="342">
        <v>366</v>
      </c>
      <c r="F1269" s="343">
        <v>36767.861880000004</v>
      </c>
      <c r="G1269" s="344">
        <v>20191.024519999999</v>
      </c>
      <c r="H1269" s="344">
        <v>56958.886399999996</v>
      </c>
      <c r="I1269" s="344">
        <v>32913.78847</v>
      </c>
      <c r="J1269" s="344">
        <v>20565.056199999999</v>
      </c>
      <c r="K1269" s="344">
        <v>53478.844669999999</v>
      </c>
      <c r="L1269" s="344">
        <v>10176.638859999999</v>
      </c>
      <c r="M1269" s="344">
        <v>12512.64896</v>
      </c>
      <c r="N1269" s="344">
        <v>22689.287820000001</v>
      </c>
      <c r="O1269" s="344">
        <v>133127.01889000001</v>
      </c>
      <c r="P1269" s="344">
        <v>99806.822830000005</v>
      </c>
      <c r="Q1269" s="344">
        <v>11336.380080000001</v>
      </c>
      <c r="R1269" s="345">
        <v>111143.20290999999</v>
      </c>
    </row>
    <row r="1270" spans="1:18" s="315" customFormat="1" x14ac:dyDescent="0.25">
      <c r="A1270" s="341"/>
      <c r="B1270" s="341"/>
      <c r="C1270" s="341"/>
      <c r="D1270" s="341"/>
      <c r="E1270" s="342">
        <v>374</v>
      </c>
      <c r="F1270" s="343">
        <v>34431.829210000004</v>
      </c>
      <c r="G1270" s="344">
        <v>21595.81755</v>
      </c>
      <c r="H1270" s="344">
        <v>56027.646759999996</v>
      </c>
      <c r="I1270" s="344">
        <v>59189.521460000004</v>
      </c>
      <c r="J1270" s="344">
        <v>60393.949030000003</v>
      </c>
      <c r="K1270" s="344">
        <v>119583.47048999999</v>
      </c>
      <c r="L1270" s="344">
        <v>33907.661930000002</v>
      </c>
      <c r="M1270" s="344">
        <v>41443.6299</v>
      </c>
      <c r="N1270" s="344">
        <v>75351.291830000002</v>
      </c>
      <c r="O1270" s="344">
        <v>250962.40908000001</v>
      </c>
      <c r="P1270" s="344">
        <v>290757.60363999999</v>
      </c>
      <c r="Q1270" s="344">
        <v>30859.333019999998</v>
      </c>
      <c r="R1270" s="345">
        <v>321616.93666000001</v>
      </c>
    </row>
    <row r="1271" spans="1:18" s="315" customFormat="1" x14ac:dyDescent="0.25">
      <c r="A1271" s="341"/>
      <c r="B1271" s="341"/>
      <c r="C1271" s="341"/>
      <c r="D1271" s="341"/>
      <c r="E1271" s="342">
        <v>377</v>
      </c>
      <c r="F1271" s="343">
        <v>15158.25728</v>
      </c>
      <c r="G1271" s="344">
        <v>5106.0391600000003</v>
      </c>
      <c r="H1271" s="344">
        <v>20264.296440000002</v>
      </c>
      <c r="I1271" s="344">
        <v>51122.376039999996</v>
      </c>
      <c r="J1271" s="344">
        <v>16634.855380000001</v>
      </c>
      <c r="K1271" s="344">
        <v>67757.231419999996</v>
      </c>
      <c r="L1271" s="344">
        <v>26544.510780000001</v>
      </c>
      <c r="M1271" s="344">
        <v>9525.0339800000002</v>
      </c>
      <c r="N1271" s="344">
        <v>36069.544759999997</v>
      </c>
      <c r="O1271" s="344">
        <v>124091.07262000001</v>
      </c>
      <c r="P1271" s="344">
        <v>113704.85974</v>
      </c>
      <c r="Q1271" s="344">
        <v>8163.0353700000005</v>
      </c>
      <c r="R1271" s="345">
        <v>121867.89511</v>
      </c>
    </row>
    <row r="1272" spans="1:18" s="315" customFormat="1" x14ac:dyDescent="0.25">
      <c r="A1272" s="341"/>
      <c r="B1272" s="341"/>
      <c r="C1272" s="341"/>
      <c r="D1272" s="341"/>
      <c r="E1272" s="342">
        <v>379</v>
      </c>
      <c r="F1272" s="343">
        <v>106678.97645999999</v>
      </c>
      <c r="G1272" s="344">
        <v>36037.934569999998</v>
      </c>
      <c r="H1272" s="344">
        <v>142716.91102999999</v>
      </c>
      <c r="I1272" s="344">
        <v>59832.817849999999</v>
      </c>
      <c r="J1272" s="344">
        <v>163509.89171</v>
      </c>
      <c r="K1272" s="344">
        <v>223342.70955999999</v>
      </c>
      <c r="L1272" s="344">
        <v>122341.86383</v>
      </c>
      <c r="M1272" s="344">
        <v>252778.7138</v>
      </c>
      <c r="N1272" s="344">
        <v>375120.57763000001</v>
      </c>
      <c r="O1272" s="344">
        <v>741180.19822000002</v>
      </c>
      <c r="P1272" s="344">
        <v>60442.71602</v>
      </c>
      <c r="Q1272" s="344">
        <v>189077.67830999999</v>
      </c>
      <c r="R1272" s="345">
        <v>249520.39433000001</v>
      </c>
    </row>
    <row r="1273" spans="1:18" s="315" customFormat="1" x14ac:dyDescent="0.25">
      <c r="A1273" s="341"/>
      <c r="B1273" s="341"/>
      <c r="C1273" s="341"/>
      <c r="D1273" s="341"/>
      <c r="E1273" s="342">
        <v>398</v>
      </c>
      <c r="F1273" s="343">
        <v>0</v>
      </c>
      <c r="G1273" s="344">
        <v>0</v>
      </c>
      <c r="H1273" s="344">
        <v>0</v>
      </c>
      <c r="I1273" s="344">
        <v>104.19382</v>
      </c>
      <c r="J1273" s="344">
        <v>6.7561200000000001</v>
      </c>
      <c r="K1273" s="344">
        <v>110.94994</v>
      </c>
      <c r="L1273" s="344">
        <v>226.73997</v>
      </c>
      <c r="M1273" s="344">
        <v>0</v>
      </c>
      <c r="N1273" s="344">
        <v>226.73997</v>
      </c>
      <c r="O1273" s="344">
        <v>337.68991</v>
      </c>
      <c r="P1273" s="344">
        <v>1.0099800000000001</v>
      </c>
      <c r="Q1273" s="344">
        <v>0</v>
      </c>
      <c r="R1273" s="345">
        <v>1.0099800000000001</v>
      </c>
    </row>
    <row r="1274" spans="1:18" s="315" customFormat="1" x14ac:dyDescent="0.25">
      <c r="A1274" s="341"/>
      <c r="B1274" s="341"/>
      <c r="C1274" s="341"/>
      <c r="D1274" s="341"/>
      <c r="E1274" s="342">
        <v>456</v>
      </c>
      <c r="F1274" s="343">
        <v>28763.492200000001</v>
      </c>
      <c r="G1274" s="344">
        <v>5865.0432599999995</v>
      </c>
      <c r="H1274" s="344">
        <v>34628.535459999999</v>
      </c>
      <c r="I1274" s="344">
        <v>66325.607049999991</v>
      </c>
      <c r="J1274" s="344">
        <v>32800.372390000004</v>
      </c>
      <c r="K1274" s="344">
        <v>99125.979439999996</v>
      </c>
      <c r="L1274" s="344">
        <v>24547.383570000002</v>
      </c>
      <c r="M1274" s="344">
        <v>14583.123310000001</v>
      </c>
      <c r="N1274" s="344">
        <v>39130.506880000001</v>
      </c>
      <c r="O1274" s="344">
        <v>172885.02178000001</v>
      </c>
      <c r="P1274" s="344">
        <v>148106.58093999999</v>
      </c>
      <c r="Q1274" s="344">
        <v>9499.1456600000001</v>
      </c>
      <c r="R1274" s="345">
        <v>157605.72659999999</v>
      </c>
    </row>
    <row r="1275" spans="1:18" s="315" customFormat="1" x14ac:dyDescent="0.25">
      <c r="A1275" s="341"/>
      <c r="B1275" s="341"/>
      <c r="C1275" s="341"/>
      <c r="D1275" s="341"/>
      <c r="E1275" s="342">
        <v>371</v>
      </c>
      <c r="F1275" s="343">
        <v>113476.03933</v>
      </c>
      <c r="G1275" s="344">
        <v>37731.894770000006</v>
      </c>
      <c r="H1275" s="344">
        <v>151207.93409999998</v>
      </c>
      <c r="I1275" s="344">
        <v>89623.248099999997</v>
      </c>
      <c r="J1275" s="344">
        <v>84492.265579999992</v>
      </c>
      <c r="K1275" s="344">
        <v>174115.51368</v>
      </c>
      <c r="L1275" s="344">
        <v>46372.391009999999</v>
      </c>
      <c r="M1275" s="344">
        <v>71233.099650000004</v>
      </c>
      <c r="N1275" s="344">
        <v>117605.49066</v>
      </c>
      <c r="O1275" s="344">
        <v>442928.93844</v>
      </c>
      <c r="P1275" s="344">
        <v>355409.01451000001</v>
      </c>
      <c r="Q1275" s="344">
        <v>55631.730739999999</v>
      </c>
      <c r="R1275" s="345">
        <v>411040.74524999998</v>
      </c>
    </row>
    <row r="1276" spans="1:18" s="315" customFormat="1" x14ac:dyDescent="0.25">
      <c r="A1276" s="341"/>
      <c r="B1276" s="341"/>
      <c r="C1276" s="341"/>
      <c r="D1276" s="341"/>
      <c r="E1276" s="342">
        <v>385</v>
      </c>
      <c r="F1276" s="343">
        <v>35212.604209999998</v>
      </c>
      <c r="G1276" s="344">
        <v>24680.936760000001</v>
      </c>
      <c r="H1276" s="344">
        <v>59893.540970000002</v>
      </c>
      <c r="I1276" s="344">
        <v>65545.252779999995</v>
      </c>
      <c r="J1276" s="344">
        <v>59299.070590000003</v>
      </c>
      <c r="K1276" s="344">
        <v>124844.32337</v>
      </c>
      <c r="L1276" s="344">
        <v>43716.33526</v>
      </c>
      <c r="M1276" s="344">
        <v>47821.826689999994</v>
      </c>
      <c r="N1276" s="344">
        <v>91538.161950000009</v>
      </c>
      <c r="O1276" s="344">
        <v>276276.02629000001</v>
      </c>
      <c r="P1276" s="344">
        <v>400711.02922000003</v>
      </c>
      <c r="Q1276" s="344">
        <v>30290.572319999999</v>
      </c>
      <c r="R1276" s="345">
        <v>431001.60154</v>
      </c>
    </row>
    <row r="1277" spans="1:18" s="315" customFormat="1" x14ac:dyDescent="0.25">
      <c r="A1277" s="341"/>
      <c r="B1277" s="341"/>
      <c r="C1277" s="341"/>
      <c r="D1277" s="341"/>
      <c r="E1277" s="342">
        <v>271</v>
      </c>
      <c r="F1277" s="343">
        <v>49923.200499999999</v>
      </c>
      <c r="G1277" s="344">
        <v>32669.984960000002</v>
      </c>
      <c r="H1277" s="344">
        <v>82593.185459999993</v>
      </c>
      <c r="I1277" s="344">
        <v>102023.96922</v>
      </c>
      <c r="J1277" s="344">
        <v>63018.639889999999</v>
      </c>
      <c r="K1277" s="344">
        <v>165042.60911000002</v>
      </c>
      <c r="L1277" s="344">
        <v>50653.03458</v>
      </c>
      <c r="M1277" s="344">
        <v>41314.005939999995</v>
      </c>
      <c r="N1277" s="344">
        <v>91967.040519999995</v>
      </c>
      <c r="O1277" s="344">
        <v>339602.83508999995</v>
      </c>
      <c r="P1277" s="344">
        <v>268591.39370000002</v>
      </c>
      <c r="Q1277" s="344">
        <v>34725.534110000001</v>
      </c>
      <c r="R1277" s="345">
        <v>303316.92781000002</v>
      </c>
    </row>
    <row r="1278" spans="1:18" s="315" customFormat="1" x14ac:dyDescent="0.25">
      <c r="A1278" s="341"/>
      <c r="B1278" s="341"/>
      <c r="C1278" s="341"/>
      <c r="D1278" s="336" t="s">
        <v>88</v>
      </c>
      <c r="E1278" s="337">
        <v>334</v>
      </c>
      <c r="F1278" s="338">
        <v>72427.329740000001</v>
      </c>
      <c r="G1278" s="339">
        <v>20960.292850000002</v>
      </c>
      <c r="H1278" s="339">
        <v>93387.622589999999</v>
      </c>
      <c r="I1278" s="339">
        <v>60459.307390000002</v>
      </c>
      <c r="J1278" s="339">
        <v>9590.1466500000006</v>
      </c>
      <c r="K1278" s="339">
        <v>70049.454040000011</v>
      </c>
      <c r="L1278" s="339">
        <v>20501.709930000001</v>
      </c>
      <c r="M1278" s="339">
        <v>11860.885749999999</v>
      </c>
      <c r="N1278" s="339">
        <v>32362.595679999999</v>
      </c>
      <c r="O1278" s="339">
        <v>195799.67230999999</v>
      </c>
      <c r="P1278" s="339">
        <v>175938.19100999998</v>
      </c>
      <c r="Q1278" s="339">
        <v>10481.483789999998</v>
      </c>
      <c r="R1278" s="340">
        <v>186419.67480000001</v>
      </c>
    </row>
    <row r="1279" spans="1:18" s="315" customFormat="1" x14ac:dyDescent="0.25">
      <c r="A1279" s="341"/>
      <c r="B1279" s="341"/>
      <c r="C1279" s="341"/>
      <c r="D1279" s="341"/>
      <c r="E1279" s="342">
        <v>294</v>
      </c>
      <c r="F1279" s="343">
        <v>15600.922960000002</v>
      </c>
      <c r="G1279" s="344">
        <v>2019.3002799999999</v>
      </c>
      <c r="H1279" s="344">
        <v>17620.223239999999</v>
      </c>
      <c r="I1279" s="344">
        <v>72028.803349999987</v>
      </c>
      <c r="J1279" s="344">
        <v>7442.2803400000003</v>
      </c>
      <c r="K1279" s="344">
        <v>79471.083689999999</v>
      </c>
      <c r="L1279" s="344">
        <v>26203.152120000002</v>
      </c>
      <c r="M1279" s="344">
        <v>8888.4738200000011</v>
      </c>
      <c r="N1279" s="344">
        <v>35091.625939999998</v>
      </c>
      <c r="O1279" s="344">
        <v>132182.93287000002</v>
      </c>
      <c r="P1279" s="344">
        <v>83165.894930000009</v>
      </c>
      <c r="Q1279" s="344">
        <v>1190.4569799999999</v>
      </c>
      <c r="R1279" s="345">
        <v>84356.351909999998</v>
      </c>
    </row>
    <row r="1280" spans="1:18" s="315" customFormat="1" x14ac:dyDescent="0.25">
      <c r="A1280" s="341"/>
      <c r="B1280" s="341"/>
      <c r="C1280" s="341"/>
      <c r="D1280" s="341"/>
      <c r="E1280" s="342">
        <v>440</v>
      </c>
      <c r="F1280" s="343">
        <v>14888.22156</v>
      </c>
      <c r="G1280" s="344">
        <v>3449.5135599999999</v>
      </c>
      <c r="H1280" s="344">
        <v>18337.735120000001</v>
      </c>
      <c r="I1280" s="344">
        <v>51382.022810000002</v>
      </c>
      <c r="J1280" s="344">
        <v>6925.0622999999996</v>
      </c>
      <c r="K1280" s="344">
        <v>58307.08511</v>
      </c>
      <c r="L1280" s="344">
        <v>12783.791869999999</v>
      </c>
      <c r="M1280" s="344">
        <v>2290.0957799999996</v>
      </c>
      <c r="N1280" s="344">
        <v>15073.887650000001</v>
      </c>
      <c r="O1280" s="344">
        <v>91718.707880000002</v>
      </c>
      <c r="P1280" s="344">
        <v>110165.21909999999</v>
      </c>
      <c r="Q1280" s="344">
        <v>3235.4989500000001</v>
      </c>
      <c r="R1280" s="345">
        <v>113400.71805</v>
      </c>
    </row>
    <row r="1281" spans="1:18" s="315" customFormat="1" x14ac:dyDescent="0.25">
      <c r="A1281" s="341"/>
      <c r="B1281" s="341"/>
      <c r="C1281" s="341"/>
      <c r="D1281" s="336" t="s">
        <v>278</v>
      </c>
      <c r="E1281" s="337">
        <v>94</v>
      </c>
      <c r="F1281" s="338">
        <v>10999.583970000002</v>
      </c>
      <c r="G1281" s="339">
        <v>4855.2275099999997</v>
      </c>
      <c r="H1281" s="339">
        <v>15854.81148</v>
      </c>
      <c r="I1281" s="339">
        <v>72046.99037</v>
      </c>
      <c r="J1281" s="339">
        <v>10534.576999999999</v>
      </c>
      <c r="K1281" s="339">
        <v>82581.567370000004</v>
      </c>
      <c r="L1281" s="339">
        <v>24958.259839999999</v>
      </c>
      <c r="M1281" s="339">
        <v>6871.0906699999996</v>
      </c>
      <c r="N1281" s="339">
        <v>31829.35051</v>
      </c>
      <c r="O1281" s="339">
        <v>130265.72936</v>
      </c>
      <c r="P1281" s="339">
        <v>95734.504639999999</v>
      </c>
      <c r="Q1281" s="339">
        <v>2151.7079600000002</v>
      </c>
      <c r="R1281" s="340">
        <v>97886.212599999999</v>
      </c>
    </row>
    <row r="1282" spans="1:18" s="315" customFormat="1" x14ac:dyDescent="0.25">
      <c r="A1282" s="341"/>
      <c r="B1282" s="341"/>
      <c r="C1282" s="341"/>
      <c r="D1282" s="336" t="s">
        <v>79</v>
      </c>
      <c r="E1282" s="337">
        <v>347</v>
      </c>
      <c r="F1282" s="338">
        <v>25129.688890000001</v>
      </c>
      <c r="G1282" s="339">
        <v>11853.515720000001</v>
      </c>
      <c r="H1282" s="339">
        <v>36983.204610000001</v>
      </c>
      <c r="I1282" s="339">
        <v>98648.820859999993</v>
      </c>
      <c r="J1282" s="339">
        <v>19634.092929999999</v>
      </c>
      <c r="K1282" s="339">
        <v>118282.91379000001</v>
      </c>
      <c r="L1282" s="339">
        <v>58024.935909999993</v>
      </c>
      <c r="M1282" s="339">
        <v>19495.946210000002</v>
      </c>
      <c r="N1282" s="339">
        <v>77520.882120000009</v>
      </c>
      <c r="O1282" s="339">
        <v>232787.00052</v>
      </c>
      <c r="P1282" s="339">
        <v>115892.59992000001</v>
      </c>
      <c r="Q1282" s="339">
        <v>2999.67463</v>
      </c>
      <c r="R1282" s="340">
        <v>118892.27455</v>
      </c>
    </row>
    <row r="1283" spans="1:18" s="315" customFormat="1" x14ac:dyDescent="0.25">
      <c r="A1283" s="341"/>
      <c r="B1283" s="341"/>
      <c r="C1283" s="341"/>
      <c r="D1283" s="341"/>
      <c r="E1283" s="342">
        <v>273</v>
      </c>
      <c r="F1283" s="343">
        <v>186710.21900000001</v>
      </c>
      <c r="G1283" s="344">
        <v>90366.527290000013</v>
      </c>
      <c r="H1283" s="344">
        <v>277076.74629000004</v>
      </c>
      <c r="I1283" s="344">
        <v>111960.71162999999</v>
      </c>
      <c r="J1283" s="344">
        <v>29514.044420000002</v>
      </c>
      <c r="K1283" s="344">
        <v>141474.75605000003</v>
      </c>
      <c r="L1283" s="344">
        <v>59655.944590000006</v>
      </c>
      <c r="M1283" s="344">
        <v>24649.286090000001</v>
      </c>
      <c r="N1283" s="344">
        <v>84305.230680000008</v>
      </c>
      <c r="O1283" s="344">
        <v>502856.73301999999</v>
      </c>
      <c r="P1283" s="344">
        <v>355926.97107999999</v>
      </c>
      <c r="Q1283" s="344">
        <v>221436.75850999999</v>
      </c>
      <c r="R1283" s="345">
        <v>577363.72959</v>
      </c>
    </row>
    <row r="1284" spans="1:18" s="315" customFormat="1" x14ac:dyDescent="0.25">
      <c r="A1284" s="341"/>
      <c r="B1284" s="341"/>
      <c r="C1284" s="341"/>
      <c r="D1284" s="341"/>
      <c r="E1284" s="342">
        <v>308</v>
      </c>
      <c r="F1284" s="343">
        <v>10452.297399999999</v>
      </c>
      <c r="G1284" s="344">
        <v>7473.0632100000003</v>
      </c>
      <c r="H1284" s="344">
        <v>17925.36061</v>
      </c>
      <c r="I1284" s="344">
        <v>61232.954939999996</v>
      </c>
      <c r="J1284" s="344">
        <v>10104.60449</v>
      </c>
      <c r="K1284" s="344">
        <v>71337.559430000008</v>
      </c>
      <c r="L1284" s="344">
        <v>20443.632010000001</v>
      </c>
      <c r="M1284" s="344">
        <v>6668.6918399999995</v>
      </c>
      <c r="N1284" s="344">
        <v>27112.323850000001</v>
      </c>
      <c r="O1284" s="344">
        <v>116375.24389</v>
      </c>
      <c r="P1284" s="344">
        <v>57660.023950000003</v>
      </c>
      <c r="Q1284" s="344">
        <v>1681.51216</v>
      </c>
      <c r="R1284" s="345">
        <v>59341.536110000001</v>
      </c>
    </row>
    <row r="1285" spans="1:18" s="315" customFormat="1" x14ac:dyDescent="0.25">
      <c r="A1285" s="341"/>
      <c r="B1285" s="341"/>
      <c r="C1285" s="341"/>
      <c r="D1285" s="341"/>
      <c r="E1285" s="342">
        <v>429</v>
      </c>
      <c r="F1285" s="343">
        <v>877.70981000000006</v>
      </c>
      <c r="G1285" s="344">
        <v>133.52814999999998</v>
      </c>
      <c r="H1285" s="344">
        <v>1011.2379599999999</v>
      </c>
      <c r="I1285" s="344">
        <v>10852.5175</v>
      </c>
      <c r="J1285" s="344">
        <v>1392.3577</v>
      </c>
      <c r="K1285" s="344">
        <v>12244.875199999999</v>
      </c>
      <c r="L1285" s="344">
        <v>1401.7543400000002</v>
      </c>
      <c r="M1285" s="344">
        <v>179.13843</v>
      </c>
      <c r="N1285" s="344">
        <v>1580.8927699999999</v>
      </c>
      <c r="O1285" s="344">
        <v>14837.005929999999</v>
      </c>
      <c r="P1285" s="344">
        <v>7374.4006799999997</v>
      </c>
      <c r="Q1285" s="344">
        <v>112.49666999999999</v>
      </c>
      <c r="R1285" s="345">
        <v>7486.8973499999993</v>
      </c>
    </row>
    <row r="1286" spans="1:18" s="315" customFormat="1" x14ac:dyDescent="0.25">
      <c r="A1286" s="341"/>
      <c r="B1286" s="341"/>
      <c r="C1286" s="341"/>
      <c r="D1286" s="336" t="s">
        <v>55</v>
      </c>
      <c r="E1286" s="337">
        <v>36</v>
      </c>
      <c r="F1286" s="338">
        <v>20160.650369999999</v>
      </c>
      <c r="G1286" s="339">
        <v>14435.984109999999</v>
      </c>
      <c r="H1286" s="339">
        <v>34596.634479999993</v>
      </c>
      <c r="I1286" s="339">
        <v>57402.762799999997</v>
      </c>
      <c r="J1286" s="339">
        <v>17874.5442</v>
      </c>
      <c r="K1286" s="339">
        <v>75277.307000000001</v>
      </c>
      <c r="L1286" s="339">
        <v>21326.034370000001</v>
      </c>
      <c r="M1286" s="339">
        <v>9283.0281999999988</v>
      </c>
      <c r="N1286" s="339">
        <v>30609.062570000002</v>
      </c>
      <c r="O1286" s="339">
        <v>140483.00405000002</v>
      </c>
      <c r="P1286" s="339">
        <v>108442.23273999999</v>
      </c>
      <c r="Q1286" s="339">
        <v>12205.33078</v>
      </c>
      <c r="R1286" s="340">
        <v>120647.56352</v>
      </c>
    </row>
    <row r="1287" spans="1:18" s="315" customFormat="1" x14ac:dyDescent="0.25">
      <c r="A1287" s="341"/>
      <c r="B1287" s="341"/>
      <c r="C1287" s="341"/>
      <c r="D1287" s="341"/>
      <c r="E1287" s="342">
        <v>37</v>
      </c>
      <c r="F1287" s="343">
        <v>14989.37557</v>
      </c>
      <c r="G1287" s="344">
        <v>7054.8924699999998</v>
      </c>
      <c r="H1287" s="344">
        <v>22044.268039999999</v>
      </c>
      <c r="I1287" s="344">
        <v>50447.858140000004</v>
      </c>
      <c r="J1287" s="344">
        <v>16875.325350000003</v>
      </c>
      <c r="K1287" s="344">
        <v>67323.183489999996</v>
      </c>
      <c r="L1287" s="344">
        <v>18022.078089999999</v>
      </c>
      <c r="M1287" s="344">
        <v>5514.5112300000001</v>
      </c>
      <c r="N1287" s="344">
        <v>23536.589319999999</v>
      </c>
      <c r="O1287" s="344">
        <v>112904.04084999999</v>
      </c>
      <c r="P1287" s="344">
        <v>121641.11954</v>
      </c>
      <c r="Q1287" s="344">
        <v>7442.3968299999997</v>
      </c>
      <c r="R1287" s="345">
        <v>129083.51637</v>
      </c>
    </row>
    <row r="1288" spans="1:18" s="315" customFormat="1" x14ac:dyDescent="0.25">
      <c r="A1288" s="341"/>
      <c r="B1288" s="341"/>
      <c r="C1288" s="341"/>
      <c r="D1288" s="336" t="s">
        <v>279</v>
      </c>
      <c r="E1288" s="337">
        <v>117</v>
      </c>
      <c r="F1288" s="338">
        <v>12440.33367</v>
      </c>
      <c r="G1288" s="339">
        <v>5967.5672999999997</v>
      </c>
      <c r="H1288" s="339">
        <v>18407.900969999999</v>
      </c>
      <c r="I1288" s="339">
        <v>48749.202499999999</v>
      </c>
      <c r="J1288" s="339">
        <v>21783.196010000003</v>
      </c>
      <c r="K1288" s="339">
        <v>70532.398509999999</v>
      </c>
      <c r="L1288" s="339">
        <v>23119.521370000002</v>
      </c>
      <c r="M1288" s="339">
        <v>13075.961070000001</v>
      </c>
      <c r="N1288" s="339">
        <v>36195.48244</v>
      </c>
      <c r="O1288" s="339">
        <v>125135.78192000001</v>
      </c>
      <c r="P1288" s="339">
        <v>186600.51137999998</v>
      </c>
      <c r="Q1288" s="339">
        <v>4055.07008</v>
      </c>
      <c r="R1288" s="340">
        <v>190655.58146000002</v>
      </c>
    </row>
    <row r="1289" spans="1:18" s="315" customFormat="1" x14ac:dyDescent="0.25">
      <c r="A1289" s="341"/>
      <c r="B1289" s="341"/>
      <c r="C1289" s="341"/>
      <c r="D1289" s="341"/>
      <c r="E1289" s="342">
        <v>221</v>
      </c>
      <c r="F1289" s="343">
        <v>42006.268109999997</v>
      </c>
      <c r="G1289" s="344">
        <v>20879.797730000002</v>
      </c>
      <c r="H1289" s="344">
        <v>62886.065840000003</v>
      </c>
      <c r="I1289" s="344">
        <v>108185.96215000001</v>
      </c>
      <c r="J1289" s="344">
        <v>58072.089939999998</v>
      </c>
      <c r="K1289" s="344">
        <v>166258.05209000001</v>
      </c>
      <c r="L1289" s="344">
        <v>61396.636159999995</v>
      </c>
      <c r="M1289" s="344">
        <v>54713.088240000005</v>
      </c>
      <c r="N1289" s="344">
        <v>116109.72440000001</v>
      </c>
      <c r="O1289" s="344">
        <v>345253.84232999996</v>
      </c>
      <c r="P1289" s="344">
        <v>325164.53452999995</v>
      </c>
      <c r="Q1289" s="344">
        <v>12158.54299</v>
      </c>
      <c r="R1289" s="345">
        <v>337323.07751999999</v>
      </c>
    </row>
    <row r="1290" spans="1:18" s="315" customFormat="1" x14ac:dyDescent="0.25">
      <c r="A1290" s="341"/>
      <c r="B1290" s="341"/>
      <c r="C1290" s="341"/>
      <c r="D1290" s="341"/>
      <c r="E1290" s="342">
        <v>236</v>
      </c>
      <c r="F1290" s="343">
        <v>28016.618620000001</v>
      </c>
      <c r="G1290" s="344">
        <v>32764.58397</v>
      </c>
      <c r="H1290" s="344">
        <v>60781.202590000001</v>
      </c>
      <c r="I1290" s="344">
        <v>30092.072199999999</v>
      </c>
      <c r="J1290" s="344">
        <v>9373.5008000000016</v>
      </c>
      <c r="K1290" s="344">
        <v>39465.572999999997</v>
      </c>
      <c r="L1290" s="344">
        <v>13462.14386</v>
      </c>
      <c r="M1290" s="344">
        <v>7539.05872</v>
      </c>
      <c r="N1290" s="344">
        <v>21001.202579999997</v>
      </c>
      <c r="O1290" s="344">
        <v>121247.97817</v>
      </c>
      <c r="P1290" s="344">
        <v>188390.24594999998</v>
      </c>
      <c r="Q1290" s="344">
        <v>4630.4416799999999</v>
      </c>
      <c r="R1290" s="345">
        <v>193020.68763</v>
      </c>
    </row>
    <row r="1291" spans="1:18" s="315" customFormat="1" x14ac:dyDescent="0.25">
      <c r="A1291" s="341"/>
      <c r="B1291" s="341"/>
      <c r="C1291" s="341"/>
      <c r="D1291" s="336" t="s">
        <v>56</v>
      </c>
      <c r="E1291" s="337">
        <v>38</v>
      </c>
      <c r="F1291" s="338">
        <v>14328.72947</v>
      </c>
      <c r="G1291" s="339">
        <v>8276.5695799999994</v>
      </c>
      <c r="H1291" s="339">
        <v>22605.299050000001</v>
      </c>
      <c r="I1291" s="339">
        <v>48094.888810000004</v>
      </c>
      <c r="J1291" s="339">
        <v>10054.616539999999</v>
      </c>
      <c r="K1291" s="339">
        <v>58149.505349999999</v>
      </c>
      <c r="L1291" s="339">
        <v>21871.902559999999</v>
      </c>
      <c r="M1291" s="339">
        <v>8052.7976900000003</v>
      </c>
      <c r="N1291" s="339">
        <v>29924.700250000002</v>
      </c>
      <c r="O1291" s="339">
        <v>110679.50465</v>
      </c>
      <c r="P1291" s="339">
        <v>158390.78122</v>
      </c>
      <c r="Q1291" s="339">
        <v>6368.8394900000003</v>
      </c>
      <c r="R1291" s="340">
        <v>164759.62071000002</v>
      </c>
    </row>
    <row r="1292" spans="1:18" s="315" customFormat="1" x14ac:dyDescent="0.25">
      <c r="A1292" s="341"/>
      <c r="B1292" s="341"/>
      <c r="C1292" s="341"/>
      <c r="D1292" s="341"/>
      <c r="E1292" s="342">
        <v>211</v>
      </c>
      <c r="F1292" s="343">
        <v>5860.1344200000003</v>
      </c>
      <c r="G1292" s="344">
        <v>3624.6596600000003</v>
      </c>
      <c r="H1292" s="344">
        <v>9484.7940799999997</v>
      </c>
      <c r="I1292" s="344">
        <v>22264.44713</v>
      </c>
      <c r="J1292" s="344">
        <v>31571.54365</v>
      </c>
      <c r="K1292" s="344">
        <v>53835.99078</v>
      </c>
      <c r="L1292" s="344">
        <v>12516.60729</v>
      </c>
      <c r="M1292" s="344">
        <v>20378.715850000001</v>
      </c>
      <c r="N1292" s="344">
        <v>32895.32314</v>
      </c>
      <c r="O1292" s="344">
        <v>96216.107999999993</v>
      </c>
      <c r="P1292" s="344">
        <v>76755.448279999997</v>
      </c>
      <c r="Q1292" s="344">
        <v>5899.3153700000003</v>
      </c>
      <c r="R1292" s="345">
        <v>82654.763650000008</v>
      </c>
    </row>
    <row r="1293" spans="1:18" s="315" customFormat="1" x14ac:dyDescent="0.25">
      <c r="A1293" s="341"/>
      <c r="B1293" s="341"/>
      <c r="C1293" s="341"/>
      <c r="D1293" s="341"/>
      <c r="E1293" s="342">
        <v>295</v>
      </c>
      <c r="F1293" s="343">
        <v>27848.22595</v>
      </c>
      <c r="G1293" s="344">
        <v>6709.3469500000001</v>
      </c>
      <c r="H1293" s="344">
        <v>34557.572899999999</v>
      </c>
      <c r="I1293" s="344">
        <v>91898.818140000003</v>
      </c>
      <c r="J1293" s="344">
        <v>23216.43982</v>
      </c>
      <c r="K1293" s="344">
        <v>115115.25795999999</v>
      </c>
      <c r="L1293" s="344">
        <v>41622.285069999998</v>
      </c>
      <c r="M1293" s="344">
        <v>14971.470210000001</v>
      </c>
      <c r="N1293" s="344">
        <v>56593.755279999998</v>
      </c>
      <c r="O1293" s="344">
        <v>206266.58614</v>
      </c>
      <c r="P1293" s="344">
        <v>191985.07266000001</v>
      </c>
      <c r="Q1293" s="344">
        <v>5916.8991299999998</v>
      </c>
      <c r="R1293" s="345">
        <v>197901.97178999998</v>
      </c>
    </row>
    <row r="1294" spans="1:18" s="315" customFormat="1" x14ac:dyDescent="0.25">
      <c r="A1294" s="341"/>
      <c r="B1294" s="341"/>
      <c r="C1294" s="341"/>
      <c r="D1294" s="341"/>
      <c r="E1294" s="342">
        <v>393</v>
      </c>
      <c r="F1294" s="343">
        <v>11472.46135</v>
      </c>
      <c r="G1294" s="344">
        <v>5230.5714800000005</v>
      </c>
      <c r="H1294" s="344">
        <v>16703.03283</v>
      </c>
      <c r="I1294" s="344">
        <v>51173.56957</v>
      </c>
      <c r="J1294" s="344">
        <v>15887.680319999999</v>
      </c>
      <c r="K1294" s="344">
        <v>67061.249890000006</v>
      </c>
      <c r="L1294" s="344">
        <v>19127.470100000002</v>
      </c>
      <c r="M1294" s="344">
        <v>7944.6519100000005</v>
      </c>
      <c r="N1294" s="344">
        <v>27072.122010000003</v>
      </c>
      <c r="O1294" s="344">
        <v>110836.40473000001</v>
      </c>
      <c r="P1294" s="344">
        <v>78418.81336</v>
      </c>
      <c r="Q1294" s="344">
        <v>5378.4215000000004</v>
      </c>
      <c r="R1294" s="345">
        <v>83797.234859999997</v>
      </c>
    </row>
    <row r="1295" spans="1:18" s="315" customFormat="1" x14ac:dyDescent="0.25">
      <c r="A1295" s="341"/>
      <c r="B1295" s="341"/>
      <c r="C1295" s="341"/>
      <c r="D1295" s="336" t="s">
        <v>280</v>
      </c>
      <c r="E1295" s="337">
        <v>207</v>
      </c>
      <c r="F1295" s="338">
        <v>12529.65533</v>
      </c>
      <c r="G1295" s="339">
        <v>3558.3043900000002</v>
      </c>
      <c r="H1295" s="339">
        <v>16087.959720000001</v>
      </c>
      <c r="I1295" s="339">
        <v>68310.874180000013</v>
      </c>
      <c r="J1295" s="339">
        <v>13177.153410000001</v>
      </c>
      <c r="K1295" s="339">
        <v>81488.027589999998</v>
      </c>
      <c r="L1295" s="339">
        <v>23496.14284</v>
      </c>
      <c r="M1295" s="339">
        <v>6926.7890900000002</v>
      </c>
      <c r="N1295" s="339">
        <v>30422.931929999999</v>
      </c>
      <c r="O1295" s="339">
        <v>127998.91923999999</v>
      </c>
      <c r="P1295" s="339">
        <v>108687.45320999999</v>
      </c>
      <c r="Q1295" s="339">
        <v>4431.4742400000005</v>
      </c>
      <c r="R1295" s="340">
        <v>113118.92745</v>
      </c>
    </row>
    <row r="1296" spans="1:18" s="315" customFormat="1" x14ac:dyDescent="0.25">
      <c r="A1296" s="341"/>
      <c r="B1296" s="341"/>
      <c r="C1296" s="341"/>
      <c r="D1296" s="336" t="s">
        <v>54</v>
      </c>
      <c r="E1296" s="337">
        <v>72</v>
      </c>
      <c r="F1296" s="338">
        <v>17793.839309999999</v>
      </c>
      <c r="G1296" s="339">
        <v>10790.564550000001</v>
      </c>
      <c r="H1296" s="339">
        <v>28584.403859999999</v>
      </c>
      <c r="I1296" s="339">
        <v>65252.299439999995</v>
      </c>
      <c r="J1296" s="339">
        <v>38985.657229999997</v>
      </c>
      <c r="K1296" s="339">
        <v>104237.95667</v>
      </c>
      <c r="L1296" s="339">
        <v>35995.985509999999</v>
      </c>
      <c r="M1296" s="339">
        <v>28224.95462</v>
      </c>
      <c r="N1296" s="339">
        <v>64220.940130000003</v>
      </c>
      <c r="O1296" s="339">
        <v>197043.30066000001</v>
      </c>
      <c r="P1296" s="339">
        <v>257737.75229</v>
      </c>
      <c r="Q1296" s="339">
        <v>22273.419100000003</v>
      </c>
      <c r="R1296" s="340">
        <v>280011.17138999997</v>
      </c>
    </row>
    <row r="1297" spans="1:18" s="315" customFormat="1" x14ac:dyDescent="0.25">
      <c r="A1297" s="341"/>
      <c r="B1297" s="341"/>
      <c r="C1297" s="341"/>
      <c r="D1297" s="341"/>
      <c r="E1297" s="342">
        <v>364</v>
      </c>
      <c r="F1297" s="343">
        <v>8289.4598299999998</v>
      </c>
      <c r="G1297" s="344">
        <v>11790.159079999999</v>
      </c>
      <c r="H1297" s="344">
        <v>20079.618910000001</v>
      </c>
      <c r="I1297" s="344">
        <v>32078.79045</v>
      </c>
      <c r="J1297" s="344">
        <v>9473.05458</v>
      </c>
      <c r="K1297" s="344">
        <v>41551.845030000004</v>
      </c>
      <c r="L1297" s="344">
        <v>13228.10153</v>
      </c>
      <c r="M1297" s="344">
        <v>6493.7158300000001</v>
      </c>
      <c r="N1297" s="344">
        <v>19721.817360000001</v>
      </c>
      <c r="O1297" s="344">
        <v>81353.281300000002</v>
      </c>
      <c r="P1297" s="344">
        <v>97944.459770000001</v>
      </c>
      <c r="Q1297" s="344">
        <v>3410.6803</v>
      </c>
      <c r="R1297" s="345">
        <v>101355.14006999999</v>
      </c>
    </row>
    <row r="1298" spans="1:18" s="315" customFormat="1" x14ac:dyDescent="0.25">
      <c r="A1298" s="341"/>
      <c r="B1298" s="341"/>
      <c r="C1298" s="341"/>
      <c r="D1298" s="336" t="s">
        <v>78</v>
      </c>
      <c r="E1298" s="337">
        <v>340</v>
      </c>
      <c r="F1298" s="338">
        <v>11383.4758</v>
      </c>
      <c r="G1298" s="339">
        <v>4443.7807300000004</v>
      </c>
      <c r="H1298" s="339">
        <v>15827.256529999999</v>
      </c>
      <c r="I1298" s="339">
        <v>44223.437310000001</v>
      </c>
      <c r="J1298" s="339">
        <v>9084.8549800000001</v>
      </c>
      <c r="K1298" s="339">
        <v>53308.292289999998</v>
      </c>
      <c r="L1298" s="339">
        <v>15627.68362</v>
      </c>
      <c r="M1298" s="339">
        <v>3363.3245400000001</v>
      </c>
      <c r="N1298" s="339">
        <v>18991.008160000001</v>
      </c>
      <c r="O1298" s="339">
        <v>88126.556980000008</v>
      </c>
      <c r="P1298" s="339">
        <v>61854.335229999997</v>
      </c>
      <c r="Q1298" s="339">
        <v>922.50878</v>
      </c>
      <c r="R1298" s="340">
        <v>62776.844010000001</v>
      </c>
    </row>
    <row r="1299" spans="1:18" s="315" customFormat="1" x14ac:dyDescent="0.25">
      <c r="A1299" s="341"/>
      <c r="B1299" s="341"/>
      <c r="C1299" s="341"/>
      <c r="D1299" s="341"/>
      <c r="E1299" s="342">
        <v>372</v>
      </c>
      <c r="F1299" s="343">
        <v>155.66564000000002</v>
      </c>
      <c r="G1299" s="344">
        <v>11.21777</v>
      </c>
      <c r="H1299" s="344">
        <v>166.88341</v>
      </c>
      <c r="I1299" s="344">
        <v>9462.4744900000005</v>
      </c>
      <c r="J1299" s="344">
        <v>503.62006000000002</v>
      </c>
      <c r="K1299" s="344">
        <v>9966.0945500000016</v>
      </c>
      <c r="L1299" s="344">
        <v>2542.8261600000001</v>
      </c>
      <c r="M1299" s="344">
        <v>564.98486000000003</v>
      </c>
      <c r="N1299" s="344">
        <v>3107.8110200000001</v>
      </c>
      <c r="O1299" s="344">
        <v>13240.788980000001</v>
      </c>
      <c r="P1299" s="344">
        <v>12489.14</v>
      </c>
      <c r="Q1299" s="344">
        <v>359.45414</v>
      </c>
      <c r="R1299" s="345">
        <v>12848.594140000001</v>
      </c>
    </row>
    <row r="1300" spans="1:18" s="315" customFormat="1" x14ac:dyDescent="0.25">
      <c r="A1300" s="341"/>
      <c r="B1300" s="341"/>
      <c r="C1300" s="341"/>
      <c r="D1300" s="336" t="s">
        <v>281</v>
      </c>
      <c r="E1300" s="337">
        <v>224</v>
      </c>
      <c r="F1300" s="338">
        <v>16504.960220000001</v>
      </c>
      <c r="G1300" s="339">
        <v>8895.2356500000005</v>
      </c>
      <c r="H1300" s="339">
        <v>25400.19587</v>
      </c>
      <c r="I1300" s="339">
        <v>43898.847659999999</v>
      </c>
      <c r="J1300" s="339">
        <v>8289.27297</v>
      </c>
      <c r="K1300" s="339">
        <v>52188.120630000005</v>
      </c>
      <c r="L1300" s="339">
        <v>13691.7001</v>
      </c>
      <c r="M1300" s="339">
        <v>5942.3270899999998</v>
      </c>
      <c r="N1300" s="339">
        <v>19634.027190000001</v>
      </c>
      <c r="O1300" s="339">
        <v>97222.343689999994</v>
      </c>
      <c r="P1300" s="339">
        <v>49431.037799999998</v>
      </c>
      <c r="Q1300" s="339">
        <v>1833.2789499999999</v>
      </c>
      <c r="R1300" s="340">
        <v>51264.316749999998</v>
      </c>
    </row>
    <row r="1301" spans="1:18" s="315" customFormat="1" x14ac:dyDescent="0.25">
      <c r="A1301" s="341"/>
      <c r="B1301" s="341"/>
      <c r="C1301" s="341"/>
      <c r="D1301" s="341"/>
      <c r="E1301" s="342">
        <v>249</v>
      </c>
      <c r="F1301" s="343">
        <v>21932.56623</v>
      </c>
      <c r="G1301" s="344">
        <v>12002.224390000001</v>
      </c>
      <c r="H1301" s="344">
        <v>33934.79062</v>
      </c>
      <c r="I1301" s="344">
        <v>44582.016530000001</v>
      </c>
      <c r="J1301" s="344">
        <v>16083.378869999999</v>
      </c>
      <c r="K1301" s="344">
        <v>60665.395400000001</v>
      </c>
      <c r="L1301" s="344">
        <v>13268.171060000001</v>
      </c>
      <c r="M1301" s="344">
        <v>11946.19551</v>
      </c>
      <c r="N1301" s="344">
        <v>25214.366570000002</v>
      </c>
      <c r="O1301" s="344">
        <v>119814.55259000001</v>
      </c>
      <c r="P1301" s="344">
        <v>57932.82415</v>
      </c>
      <c r="Q1301" s="344">
        <v>3259.2782999999999</v>
      </c>
      <c r="R1301" s="345">
        <v>61192.102450000006</v>
      </c>
    </row>
    <row r="1302" spans="1:18" s="315" customFormat="1" x14ac:dyDescent="0.25">
      <c r="A1302" s="341"/>
      <c r="B1302" s="341"/>
      <c r="C1302" s="341"/>
      <c r="D1302" s="336" t="s">
        <v>72</v>
      </c>
      <c r="E1302" s="337">
        <v>232</v>
      </c>
      <c r="F1302" s="338">
        <v>26161.5049</v>
      </c>
      <c r="G1302" s="339">
        <v>12220.211660000001</v>
      </c>
      <c r="H1302" s="339">
        <v>38381.716560000001</v>
      </c>
      <c r="I1302" s="339">
        <v>37443.617299999998</v>
      </c>
      <c r="J1302" s="339">
        <v>15453.220589999999</v>
      </c>
      <c r="K1302" s="339">
        <v>52896.837890000003</v>
      </c>
      <c r="L1302" s="339">
        <v>9245.5986899999989</v>
      </c>
      <c r="M1302" s="339">
        <v>6236.3775700000006</v>
      </c>
      <c r="N1302" s="339">
        <v>15481.976259999999</v>
      </c>
      <c r="O1302" s="339">
        <v>106760.53070999999</v>
      </c>
      <c r="P1302" s="339">
        <v>124392.12411</v>
      </c>
      <c r="Q1302" s="339">
        <v>3842.3986</v>
      </c>
      <c r="R1302" s="340">
        <v>128234.52270999999</v>
      </c>
    </row>
    <row r="1303" spans="1:18" s="315" customFormat="1" x14ac:dyDescent="0.25">
      <c r="A1303" s="341"/>
      <c r="B1303" s="341"/>
      <c r="C1303" s="341"/>
      <c r="D1303" s="341"/>
      <c r="E1303" s="342">
        <v>352</v>
      </c>
      <c r="F1303" s="343">
        <v>20688.379699999998</v>
      </c>
      <c r="G1303" s="344">
        <v>13185.766019999999</v>
      </c>
      <c r="H1303" s="344">
        <v>33874.14572</v>
      </c>
      <c r="I1303" s="344">
        <v>63979.159549999997</v>
      </c>
      <c r="J1303" s="344">
        <v>27426.316850000003</v>
      </c>
      <c r="K1303" s="344">
        <v>91405.4764</v>
      </c>
      <c r="L1303" s="344">
        <v>17361.078309999997</v>
      </c>
      <c r="M1303" s="344">
        <v>11997.46903</v>
      </c>
      <c r="N1303" s="344">
        <v>29358.547340000001</v>
      </c>
      <c r="O1303" s="344">
        <v>154638.16946</v>
      </c>
      <c r="P1303" s="344">
        <v>171834.40828</v>
      </c>
      <c r="Q1303" s="344">
        <v>8486.5488800000003</v>
      </c>
      <c r="R1303" s="345">
        <v>180320.95715999999</v>
      </c>
    </row>
    <row r="1304" spans="1:18" s="315" customFormat="1" x14ac:dyDescent="0.25">
      <c r="A1304" s="341"/>
      <c r="B1304" s="336" t="s">
        <v>17</v>
      </c>
      <c r="C1304" s="336" t="s">
        <v>282</v>
      </c>
      <c r="D1304" s="336" t="s">
        <v>283</v>
      </c>
      <c r="E1304" s="337">
        <v>139</v>
      </c>
      <c r="F1304" s="338">
        <v>19420.595510000003</v>
      </c>
      <c r="G1304" s="339">
        <v>444.95522</v>
      </c>
      <c r="H1304" s="339">
        <v>19865.550729999999</v>
      </c>
      <c r="I1304" s="339">
        <v>54334.304670000005</v>
      </c>
      <c r="J1304" s="339">
        <v>3618.8530499999997</v>
      </c>
      <c r="K1304" s="339">
        <v>57953.157719999996</v>
      </c>
      <c r="L1304" s="339">
        <v>16235.02808</v>
      </c>
      <c r="M1304" s="339">
        <v>4933.0058600000002</v>
      </c>
      <c r="N1304" s="339">
        <v>21168.033940000001</v>
      </c>
      <c r="O1304" s="339">
        <v>98986.742389999999</v>
      </c>
      <c r="P1304" s="339">
        <v>135357.30212000001</v>
      </c>
      <c r="Q1304" s="339">
        <v>296.84820999999999</v>
      </c>
      <c r="R1304" s="340">
        <v>135654.15033</v>
      </c>
    </row>
    <row r="1305" spans="1:18" s="315" customFormat="1" x14ac:dyDescent="0.25">
      <c r="A1305" s="341"/>
      <c r="B1305" s="341"/>
      <c r="C1305" s="336" t="s">
        <v>284</v>
      </c>
      <c r="D1305" s="336" t="s">
        <v>285</v>
      </c>
      <c r="E1305" s="337">
        <v>136</v>
      </c>
      <c r="F1305" s="338">
        <v>67546.57673999999</v>
      </c>
      <c r="G1305" s="339">
        <v>8704.3048400000007</v>
      </c>
      <c r="H1305" s="339">
        <v>76250.881580000001</v>
      </c>
      <c r="I1305" s="339">
        <v>118041.0729</v>
      </c>
      <c r="J1305" s="339">
        <v>31049.918020000001</v>
      </c>
      <c r="K1305" s="339">
        <v>149090.99091999998</v>
      </c>
      <c r="L1305" s="339">
        <v>45444.766000000003</v>
      </c>
      <c r="M1305" s="339">
        <v>19036.956260000003</v>
      </c>
      <c r="N1305" s="339">
        <v>64481.722259999995</v>
      </c>
      <c r="O1305" s="339">
        <v>289823.59476000001</v>
      </c>
      <c r="P1305" s="339">
        <v>330867.47080000001</v>
      </c>
      <c r="Q1305" s="339">
        <v>3717.8177599999999</v>
      </c>
      <c r="R1305" s="340">
        <v>334585.28856000002</v>
      </c>
    </row>
    <row r="1306" spans="1:18" s="315" customFormat="1" x14ac:dyDescent="0.25">
      <c r="A1306" s="341"/>
      <c r="B1306" s="341"/>
      <c r="C1306" s="341"/>
      <c r="D1306" s="341"/>
      <c r="E1306" s="342">
        <v>218</v>
      </c>
      <c r="F1306" s="343">
        <v>32539.642690000001</v>
      </c>
      <c r="G1306" s="344">
        <v>2863.69634</v>
      </c>
      <c r="H1306" s="344">
        <v>35403.339030000003</v>
      </c>
      <c r="I1306" s="344">
        <v>68754.071489999988</v>
      </c>
      <c r="J1306" s="344">
        <v>5969.6302000000005</v>
      </c>
      <c r="K1306" s="344">
        <v>74723.701690000002</v>
      </c>
      <c r="L1306" s="344">
        <v>9154.1612100000002</v>
      </c>
      <c r="M1306" s="344">
        <v>1907.90472</v>
      </c>
      <c r="N1306" s="344">
        <v>11062.065929999999</v>
      </c>
      <c r="O1306" s="344">
        <v>121189.10665</v>
      </c>
      <c r="P1306" s="344">
        <v>178566.95267</v>
      </c>
      <c r="Q1306" s="344">
        <v>953.8531999999999</v>
      </c>
      <c r="R1306" s="345">
        <v>179520.80587000001</v>
      </c>
    </row>
    <row r="1307" spans="1:18" s="315" customFormat="1" x14ac:dyDescent="0.25">
      <c r="A1307" s="341"/>
      <c r="B1307" s="336" t="s">
        <v>18</v>
      </c>
      <c r="C1307" s="336" t="s">
        <v>287</v>
      </c>
      <c r="D1307" s="336" t="s">
        <v>287</v>
      </c>
      <c r="E1307" s="337">
        <v>369</v>
      </c>
      <c r="F1307" s="338">
        <v>36563.618600000002</v>
      </c>
      <c r="G1307" s="339">
        <v>2049.34582</v>
      </c>
      <c r="H1307" s="339">
        <v>38612.964420000004</v>
      </c>
      <c r="I1307" s="339">
        <v>83590.041440000001</v>
      </c>
      <c r="J1307" s="339">
        <v>12905.29334</v>
      </c>
      <c r="K1307" s="339">
        <v>96495.334780000005</v>
      </c>
      <c r="L1307" s="339">
        <v>16076.461359999999</v>
      </c>
      <c r="M1307" s="339">
        <v>5996.5066699999998</v>
      </c>
      <c r="N1307" s="339">
        <v>22072.96803</v>
      </c>
      <c r="O1307" s="339">
        <v>157181.26723</v>
      </c>
      <c r="P1307" s="339">
        <v>98109.285140000007</v>
      </c>
      <c r="Q1307" s="339">
        <v>605.43045999999993</v>
      </c>
      <c r="R1307" s="340">
        <v>98714.715599999996</v>
      </c>
    </row>
    <row r="1308" spans="1:18" s="315" customFormat="1" x14ac:dyDescent="0.25">
      <c r="A1308" s="341"/>
      <c r="B1308" s="336" t="s">
        <v>19</v>
      </c>
      <c r="C1308" s="336" t="s">
        <v>288</v>
      </c>
      <c r="D1308" s="336" t="s">
        <v>288</v>
      </c>
      <c r="E1308" s="337">
        <v>203</v>
      </c>
      <c r="F1308" s="338">
        <v>14431.63967</v>
      </c>
      <c r="G1308" s="339">
        <v>8341.6249399999997</v>
      </c>
      <c r="H1308" s="339">
        <v>22773.264609999998</v>
      </c>
      <c r="I1308" s="339">
        <v>36707.232179999999</v>
      </c>
      <c r="J1308" s="339">
        <v>8670.7951799999992</v>
      </c>
      <c r="K1308" s="339">
        <v>45378.02736</v>
      </c>
      <c r="L1308" s="339">
        <v>32965.429640000002</v>
      </c>
      <c r="M1308" s="339">
        <v>11009.138779999999</v>
      </c>
      <c r="N1308" s="339">
        <v>43974.568420000003</v>
      </c>
      <c r="O1308" s="339">
        <v>112125.86039</v>
      </c>
      <c r="P1308" s="339">
        <v>74446.855869999999</v>
      </c>
      <c r="Q1308" s="339">
        <v>2285.8773999999999</v>
      </c>
      <c r="R1308" s="340">
        <v>76732.733269999997</v>
      </c>
    </row>
    <row r="1309" spans="1:18" s="315" customFormat="1" x14ac:dyDescent="0.25">
      <c r="A1309" s="341"/>
      <c r="B1309" s="341"/>
      <c r="C1309" s="336" t="s">
        <v>290</v>
      </c>
      <c r="D1309" s="336" t="s">
        <v>19</v>
      </c>
      <c r="E1309" s="337">
        <v>466</v>
      </c>
      <c r="F1309" s="338">
        <v>5485.7277400000003</v>
      </c>
      <c r="G1309" s="339">
        <v>3217.5770200000002</v>
      </c>
      <c r="H1309" s="339">
        <v>8703.3047599999991</v>
      </c>
      <c r="I1309" s="339">
        <v>21619.60572</v>
      </c>
      <c r="J1309" s="339">
        <v>4389.2100300000002</v>
      </c>
      <c r="K1309" s="339">
        <v>26008.815750000002</v>
      </c>
      <c r="L1309" s="339">
        <v>8340.4763999999996</v>
      </c>
      <c r="M1309" s="339">
        <v>1981.3826899999999</v>
      </c>
      <c r="N1309" s="339">
        <v>10321.85909</v>
      </c>
      <c r="O1309" s="339">
        <v>45033.979599999999</v>
      </c>
      <c r="P1309" s="339">
        <v>54779.227630000001</v>
      </c>
      <c r="Q1309" s="339">
        <v>2228.8121499999997</v>
      </c>
      <c r="R1309" s="340">
        <v>57008.039779999999</v>
      </c>
    </row>
    <row r="1310" spans="1:18" s="315" customFormat="1" x14ac:dyDescent="0.25">
      <c r="A1310" s="341"/>
      <c r="B1310" s="336" t="s">
        <v>20</v>
      </c>
      <c r="C1310" s="336" t="s">
        <v>20</v>
      </c>
      <c r="D1310" s="336" t="s">
        <v>328</v>
      </c>
      <c r="E1310" s="337">
        <v>253</v>
      </c>
      <c r="F1310" s="338">
        <v>41516.40696</v>
      </c>
      <c r="G1310" s="339">
        <v>23789.824329999999</v>
      </c>
      <c r="H1310" s="339">
        <v>65306.231289999996</v>
      </c>
      <c r="I1310" s="339">
        <v>122765.99326999999</v>
      </c>
      <c r="J1310" s="339">
        <v>27312.201109999998</v>
      </c>
      <c r="K1310" s="339">
        <v>150078.19438</v>
      </c>
      <c r="L1310" s="339">
        <v>40629.70693</v>
      </c>
      <c r="M1310" s="339">
        <v>9426.8131699999994</v>
      </c>
      <c r="N1310" s="339">
        <v>50056.520100000002</v>
      </c>
      <c r="O1310" s="339">
        <v>265440.94576999999</v>
      </c>
      <c r="P1310" s="339">
        <v>122654.12559000001</v>
      </c>
      <c r="Q1310" s="339">
        <v>9825.0919400000002</v>
      </c>
      <c r="R1310" s="340">
        <v>132479.21752999999</v>
      </c>
    </row>
    <row r="1311" spans="1:18" s="315" customFormat="1" x14ac:dyDescent="0.25">
      <c r="A1311" s="341"/>
      <c r="B1311" s="336" t="s">
        <v>21</v>
      </c>
      <c r="C1311" s="336" t="s">
        <v>296</v>
      </c>
      <c r="D1311" s="336" t="s">
        <v>296</v>
      </c>
      <c r="E1311" s="337">
        <v>183</v>
      </c>
      <c r="F1311" s="338">
        <v>29098.483250000001</v>
      </c>
      <c r="G1311" s="339">
        <v>5836.9706100000003</v>
      </c>
      <c r="H1311" s="339">
        <v>34935.453860000001</v>
      </c>
      <c r="I1311" s="339">
        <v>57320.540409999994</v>
      </c>
      <c r="J1311" s="339">
        <v>6858.4692800000003</v>
      </c>
      <c r="K1311" s="339">
        <v>64179.009689999999</v>
      </c>
      <c r="L1311" s="339">
        <v>11453.09706</v>
      </c>
      <c r="M1311" s="339">
        <v>2012.20596</v>
      </c>
      <c r="N1311" s="339">
        <v>13465.303019999999</v>
      </c>
      <c r="O1311" s="339">
        <v>112579.76656999999</v>
      </c>
      <c r="P1311" s="339">
        <v>35966.807479999996</v>
      </c>
      <c r="Q1311" s="339">
        <v>1352.6134399999999</v>
      </c>
      <c r="R1311" s="340">
        <v>37319.420920000004</v>
      </c>
    </row>
    <row r="1312" spans="1:18" s="315" customFormat="1" x14ac:dyDescent="0.25">
      <c r="A1312" s="341"/>
      <c r="B1312" s="341"/>
      <c r="C1312" s="336" t="s">
        <v>21</v>
      </c>
      <c r="D1312" s="336" t="s">
        <v>297</v>
      </c>
      <c r="E1312" s="337">
        <v>359</v>
      </c>
      <c r="F1312" s="338">
        <v>11792.02094</v>
      </c>
      <c r="G1312" s="339">
        <v>1484.85907</v>
      </c>
      <c r="H1312" s="339">
        <v>13276.880009999999</v>
      </c>
      <c r="I1312" s="339">
        <v>41884.055229999998</v>
      </c>
      <c r="J1312" s="339">
        <v>6786.54468</v>
      </c>
      <c r="K1312" s="339">
        <v>48670.599909999997</v>
      </c>
      <c r="L1312" s="339">
        <v>13943.836130000002</v>
      </c>
      <c r="M1312" s="339">
        <v>4240.6005100000002</v>
      </c>
      <c r="N1312" s="339">
        <v>18184.43664</v>
      </c>
      <c r="O1312" s="339">
        <v>80131.916559999998</v>
      </c>
      <c r="P1312" s="339">
        <v>71588.304680000001</v>
      </c>
      <c r="Q1312" s="339">
        <v>657.05302000000006</v>
      </c>
      <c r="R1312" s="340">
        <v>72245.357700000008</v>
      </c>
    </row>
    <row r="1313" spans="1:18" s="315" customFormat="1" x14ac:dyDescent="0.25">
      <c r="A1313" s="341"/>
      <c r="B1313" s="341"/>
      <c r="C1313" s="341"/>
      <c r="D1313" s="336" t="s">
        <v>21</v>
      </c>
      <c r="E1313" s="337">
        <v>181</v>
      </c>
      <c r="F1313" s="338">
        <v>167390.85533000002</v>
      </c>
      <c r="G1313" s="339">
        <v>211450.56245</v>
      </c>
      <c r="H1313" s="339">
        <v>378841.41777999996</v>
      </c>
      <c r="I1313" s="339">
        <v>151746.07456000001</v>
      </c>
      <c r="J1313" s="339">
        <v>16043.637500000001</v>
      </c>
      <c r="K1313" s="339">
        <v>167789.71205999999</v>
      </c>
      <c r="L1313" s="339">
        <v>22690.304620000003</v>
      </c>
      <c r="M1313" s="339">
        <v>5708.9733099999994</v>
      </c>
      <c r="N1313" s="339">
        <v>28399.27793</v>
      </c>
      <c r="O1313" s="339">
        <v>575030.40776999993</v>
      </c>
      <c r="P1313" s="339">
        <v>352541.22688999999</v>
      </c>
      <c r="Q1313" s="339">
        <v>620519.20400999999</v>
      </c>
      <c r="R1313" s="340">
        <v>973060.43089999992</v>
      </c>
    </row>
    <row r="1314" spans="1:18" s="315" customFormat="1" x14ac:dyDescent="0.25">
      <c r="A1314" s="341"/>
      <c r="B1314" s="341"/>
      <c r="C1314" s="341"/>
      <c r="D1314" s="341"/>
      <c r="E1314" s="342">
        <v>244</v>
      </c>
      <c r="F1314" s="343">
        <v>9377.1883900000012</v>
      </c>
      <c r="G1314" s="344">
        <v>1924.1379099999999</v>
      </c>
      <c r="H1314" s="344">
        <v>11301.326300000001</v>
      </c>
      <c r="I1314" s="344">
        <v>32296.153180000001</v>
      </c>
      <c r="J1314" s="344">
        <v>2764.1037900000001</v>
      </c>
      <c r="K1314" s="344">
        <v>35060.256970000002</v>
      </c>
      <c r="L1314" s="344">
        <v>11385.38501</v>
      </c>
      <c r="M1314" s="344">
        <v>682.05408999999997</v>
      </c>
      <c r="N1314" s="344">
        <v>12067.4391</v>
      </c>
      <c r="O1314" s="344">
        <v>58429.022369999999</v>
      </c>
      <c r="P1314" s="344">
        <v>72558.98593000001</v>
      </c>
      <c r="Q1314" s="344">
        <v>507.81971999999996</v>
      </c>
      <c r="R1314" s="345">
        <v>73066.805650000009</v>
      </c>
    </row>
    <row r="1315" spans="1:18" s="315" customFormat="1" x14ac:dyDescent="0.25">
      <c r="A1315" s="341"/>
      <c r="B1315" s="341"/>
      <c r="C1315" s="341"/>
      <c r="D1315" s="341"/>
      <c r="E1315" s="342">
        <v>341</v>
      </c>
      <c r="F1315" s="343">
        <v>63201.544390000003</v>
      </c>
      <c r="G1315" s="344">
        <v>10366.66725</v>
      </c>
      <c r="H1315" s="344">
        <v>73568.211639999994</v>
      </c>
      <c r="I1315" s="344">
        <v>72794.901989999998</v>
      </c>
      <c r="J1315" s="344">
        <v>25207.620420000003</v>
      </c>
      <c r="K1315" s="344">
        <v>98002.52240999999</v>
      </c>
      <c r="L1315" s="344">
        <v>39253.748670000001</v>
      </c>
      <c r="M1315" s="344">
        <v>30824.676489999998</v>
      </c>
      <c r="N1315" s="344">
        <v>70078.425159999999</v>
      </c>
      <c r="O1315" s="344">
        <v>241649.15921000001</v>
      </c>
      <c r="P1315" s="344">
        <v>231123.63493999999</v>
      </c>
      <c r="Q1315" s="344">
        <v>11928.87009</v>
      </c>
      <c r="R1315" s="345">
        <v>243052.50503</v>
      </c>
    </row>
    <row r="1316" spans="1:18" s="315" customFormat="1" x14ac:dyDescent="0.25">
      <c r="A1316" s="341"/>
      <c r="B1316" s="341"/>
      <c r="C1316" s="341"/>
      <c r="D1316" s="341"/>
      <c r="E1316" s="342">
        <v>416</v>
      </c>
      <c r="F1316" s="343">
        <v>24521.665820000002</v>
      </c>
      <c r="G1316" s="344">
        <v>7598.8541500000001</v>
      </c>
      <c r="H1316" s="344">
        <v>32120.519969999998</v>
      </c>
      <c r="I1316" s="344">
        <v>44361.097399999999</v>
      </c>
      <c r="J1316" s="344">
        <v>7413.8596799999996</v>
      </c>
      <c r="K1316" s="344">
        <v>51774.95708</v>
      </c>
      <c r="L1316" s="344">
        <v>9603.6639800000012</v>
      </c>
      <c r="M1316" s="344">
        <v>4197.3212100000001</v>
      </c>
      <c r="N1316" s="344">
        <v>13800.985189999999</v>
      </c>
      <c r="O1316" s="344">
        <v>97696.462239999993</v>
      </c>
      <c r="P1316" s="344">
        <v>106944.42185</v>
      </c>
      <c r="Q1316" s="344">
        <v>7485.7405899999994</v>
      </c>
      <c r="R1316" s="345">
        <v>114430.16244</v>
      </c>
    </row>
    <row r="1317" spans="1:18" s="315" customFormat="1" x14ac:dyDescent="0.25">
      <c r="A1317" s="341"/>
      <c r="B1317" s="341"/>
      <c r="C1317" s="336" t="s">
        <v>300</v>
      </c>
      <c r="D1317" s="336" t="s">
        <v>300</v>
      </c>
      <c r="E1317" s="337">
        <v>182</v>
      </c>
      <c r="F1317" s="338">
        <v>20802.779829999999</v>
      </c>
      <c r="G1317" s="339">
        <v>3129.0778700000001</v>
      </c>
      <c r="H1317" s="339">
        <v>23931.8577</v>
      </c>
      <c r="I1317" s="339">
        <v>62227.274259999998</v>
      </c>
      <c r="J1317" s="339">
        <v>9962.1456199999993</v>
      </c>
      <c r="K1317" s="339">
        <v>72189.419880000001</v>
      </c>
      <c r="L1317" s="339">
        <v>18970.88623</v>
      </c>
      <c r="M1317" s="339">
        <v>4746.3491399999994</v>
      </c>
      <c r="N1317" s="339">
        <v>23717.235370000002</v>
      </c>
      <c r="O1317" s="339">
        <v>119838.51295</v>
      </c>
      <c r="P1317" s="339">
        <v>126974.86109999999</v>
      </c>
      <c r="Q1317" s="339">
        <v>635.80082999999991</v>
      </c>
      <c r="R1317" s="340">
        <v>127610.66193</v>
      </c>
    </row>
    <row r="1318" spans="1:18" s="315" customFormat="1" x14ac:dyDescent="0.25">
      <c r="A1318" s="341"/>
      <c r="B1318" s="341"/>
      <c r="C1318" s="336" t="s">
        <v>301</v>
      </c>
      <c r="D1318" s="336" t="s">
        <v>302</v>
      </c>
      <c r="E1318" s="337">
        <v>165</v>
      </c>
      <c r="F1318" s="338">
        <v>8988.4803800000009</v>
      </c>
      <c r="G1318" s="339">
        <v>4904.7666300000001</v>
      </c>
      <c r="H1318" s="339">
        <v>13893.247009999999</v>
      </c>
      <c r="I1318" s="339">
        <v>38671.222419999998</v>
      </c>
      <c r="J1318" s="339">
        <v>7363.7695199999998</v>
      </c>
      <c r="K1318" s="339">
        <v>46034.99194</v>
      </c>
      <c r="L1318" s="339">
        <v>16478.45866</v>
      </c>
      <c r="M1318" s="339">
        <v>5676.3903700000001</v>
      </c>
      <c r="N1318" s="339">
        <v>22154.849030000001</v>
      </c>
      <c r="O1318" s="339">
        <v>82083.087980000011</v>
      </c>
      <c r="P1318" s="339">
        <v>58196.47941</v>
      </c>
      <c r="Q1318" s="339">
        <v>1169.6186299999999</v>
      </c>
      <c r="R1318" s="340">
        <v>59366.098039999997</v>
      </c>
    </row>
    <row r="1319" spans="1:18" s="315" customFormat="1" x14ac:dyDescent="0.25">
      <c r="A1319" s="341"/>
      <c r="B1319" s="336" t="s">
        <v>22</v>
      </c>
      <c r="C1319" s="336" t="s">
        <v>22</v>
      </c>
      <c r="D1319" s="336" t="s">
        <v>22</v>
      </c>
      <c r="E1319" s="337">
        <v>155</v>
      </c>
      <c r="F1319" s="338">
        <v>34529.796390000003</v>
      </c>
      <c r="G1319" s="339">
        <v>2237.8924200000001</v>
      </c>
      <c r="H1319" s="339">
        <v>36767.68881</v>
      </c>
      <c r="I1319" s="339">
        <v>107256.21970999999</v>
      </c>
      <c r="J1319" s="339">
        <v>21011.849409999999</v>
      </c>
      <c r="K1319" s="339">
        <v>128268.06912</v>
      </c>
      <c r="L1319" s="339">
        <v>42125.837869999996</v>
      </c>
      <c r="M1319" s="339">
        <v>17977.231460000003</v>
      </c>
      <c r="N1319" s="339">
        <v>60103.069329999998</v>
      </c>
      <c r="O1319" s="339">
        <v>225138.82725999999</v>
      </c>
      <c r="P1319" s="339">
        <v>141810.67740000002</v>
      </c>
      <c r="Q1319" s="339">
        <v>1970.1906399999998</v>
      </c>
      <c r="R1319" s="340">
        <v>143780.86804</v>
      </c>
    </row>
    <row r="1320" spans="1:18" s="315" customFormat="1" x14ac:dyDescent="0.25">
      <c r="A1320" s="341"/>
      <c r="B1320" s="341"/>
      <c r="C1320" s="336" t="s">
        <v>303</v>
      </c>
      <c r="D1320" s="336" t="s">
        <v>304</v>
      </c>
      <c r="E1320" s="337">
        <v>156</v>
      </c>
      <c r="F1320" s="338">
        <v>42789.258869999998</v>
      </c>
      <c r="G1320" s="339">
        <v>7006.5287199999993</v>
      </c>
      <c r="H1320" s="339">
        <v>49795.787590000007</v>
      </c>
      <c r="I1320" s="339">
        <v>125324.80729000001</v>
      </c>
      <c r="J1320" s="339">
        <v>25290.123149999999</v>
      </c>
      <c r="K1320" s="339">
        <v>150614.93044</v>
      </c>
      <c r="L1320" s="339">
        <v>52099.432529999998</v>
      </c>
      <c r="M1320" s="339">
        <v>15767.024160000001</v>
      </c>
      <c r="N1320" s="339">
        <v>67866.456689999992</v>
      </c>
      <c r="O1320" s="339">
        <v>268277.17472000001</v>
      </c>
      <c r="P1320" s="339">
        <v>286503.93255999999</v>
      </c>
      <c r="Q1320" s="339">
        <v>553.07044999999994</v>
      </c>
      <c r="R1320" s="340">
        <v>287057.00300999999</v>
      </c>
    </row>
    <row r="1321" spans="1:18" s="315" customFormat="1" x14ac:dyDescent="0.25">
      <c r="A1321" s="341"/>
      <c r="B1321" s="341"/>
      <c r="C1321" s="341"/>
      <c r="D1321" s="341"/>
      <c r="E1321" s="342">
        <v>457</v>
      </c>
      <c r="F1321" s="343">
        <v>48751.024420000002</v>
      </c>
      <c r="G1321" s="344">
        <v>13814.049849999999</v>
      </c>
      <c r="H1321" s="344">
        <v>62565.074270000005</v>
      </c>
      <c r="I1321" s="344">
        <v>43985.135159999998</v>
      </c>
      <c r="J1321" s="344">
        <v>17570.732370000002</v>
      </c>
      <c r="K1321" s="344">
        <v>61555.867530000003</v>
      </c>
      <c r="L1321" s="344">
        <v>13557.506130000002</v>
      </c>
      <c r="M1321" s="344">
        <v>25921.35914</v>
      </c>
      <c r="N1321" s="344">
        <v>39478.865270000002</v>
      </c>
      <c r="O1321" s="344">
        <v>163599.80706999998</v>
      </c>
      <c r="P1321" s="344">
        <v>105124.95138</v>
      </c>
      <c r="Q1321" s="344">
        <v>3067.20838</v>
      </c>
      <c r="R1321" s="345">
        <v>108192.15976000001</v>
      </c>
    </row>
    <row r="1322" spans="1:18" s="315" customFormat="1" x14ac:dyDescent="0.25">
      <c r="A1322" s="341"/>
      <c r="B1322" s="336" t="s">
        <v>305</v>
      </c>
      <c r="C1322" s="336" t="s">
        <v>92</v>
      </c>
      <c r="D1322" s="336" t="s">
        <v>92</v>
      </c>
      <c r="E1322" s="337">
        <v>348</v>
      </c>
      <c r="F1322" s="338">
        <v>10208.61844</v>
      </c>
      <c r="G1322" s="339">
        <v>4209.3995700000005</v>
      </c>
      <c r="H1322" s="339">
        <v>14418.01801</v>
      </c>
      <c r="I1322" s="339">
        <v>49368.647130000005</v>
      </c>
      <c r="J1322" s="339">
        <v>2318.5759900000003</v>
      </c>
      <c r="K1322" s="339">
        <v>51687.223119999995</v>
      </c>
      <c r="L1322" s="339">
        <v>4353.5131300000003</v>
      </c>
      <c r="M1322" s="339">
        <v>905.13048000000003</v>
      </c>
      <c r="N1322" s="339">
        <v>5258.6436100000001</v>
      </c>
      <c r="O1322" s="339">
        <v>71363.884739999994</v>
      </c>
      <c r="P1322" s="339">
        <v>61204.741200000004</v>
      </c>
      <c r="Q1322" s="339">
        <v>65.722649999999987</v>
      </c>
      <c r="R1322" s="340">
        <v>61270.46385</v>
      </c>
    </row>
    <row r="1323" spans="1:18" s="315" customFormat="1" x14ac:dyDescent="0.25">
      <c r="A1323" s="341"/>
      <c r="B1323" s="341"/>
      <c r="C1323" s="336" t="s">
        <v>306</v>
      </c>
      <c r="D1323" s="336" t="s">
        <v>307</v>
      </c>
      <c r="E1323" s="337">
        <v>142</v>
      </c>
      <c r="F1323" s="338">
        <v>9933.8155299999999</v>
      </c>
      <c r="G1323" s="339">
        <v>1428.93408</v>
      </c>
      <c r="H1323" s="339">
        <v>11362.749609999999</v>
      </c>
      <c r="I1323" s="339">
        <v>40377.540850000005</v>
      </c>
      <c r="J1323" s="339">
        <v>1480.46928</v>
      </c>
      <c r="K1323" s="339">
        <v>41858.010130000002</v>
      </c>
      <c r="L1323" s="339">
        <v>11470.27594</v>
      </c>
      <c r="M1323" s="339">
        <v>3021.5245099999997</v>
      </c>
      <c r="N1323" s="339">
        <v>14491.800449999999</v>
      </c>
      <c r="O1323" s="339">
        <v>67712.560190000004</v>
      </c>
      <c r="P1323" s="339">
        <v>77333.3995</v>
      </c>
      <c r="Q1323" s="339">
        <v>237.05549999999999</v>
      </c>
      <c r="R1323" s="340">
        <v>77570.455000000002</v>
      </c>
    </row>
    <row r="1324" spans="1:18" s="315" customFormat="1" x14ac:dyDescent="0.25">
      <c r="A1324" s="341"/>
      <c r="B1324" s="341"/>
      <c r="C1324" s="336" t="s">
        <v>308</v>
      </c>
      <c r="D1324" s="336" t="s">
        <v>308</v>
      </c>
      <c r="E1324" s="337">
        <v>141</v>
      </c>
      <c r="F1324" s="338">
        <v>29390.725039999998</v>
      </c>
      <c r="G1324" s="339">
        <v>3329.4085700000001</v>
      </c>
      <c r="H1324" s="339">
        <v>32720.133610000001</v>
      </c>
      <c r="I1324" s="339">
        <v>75219.972810000007</v>
      </c>
      <c r="J1324" s="339">
        <v>6173.5297</v>
      </c>
      <c r="K1324" s="339">
        <v>81393.502510000006</v>
      </c>
      <c r="L1324" s="339">
        <v>16022.79854</v>
      </c>
      <c r="M1324" s="339">
        <v>3319.66723</v>
      </c>
      <c r="N1324" s="339">
        <v>19342.465769999999</v>
      </c>
      <c r="O1324" s="339">
        <v>133456.10188999999</v>
      </c>
      <c r="P1324" s="339">
        <v>135683.53654</v>
      </c>
      <c r="Q1324" s="339">
        <v>504.21208000000001</v>
      </c>
      <c r="R1324" s="340">
        <v>136187.74862</v>
      </c>
    </row>
    <row r="1325" spans="1:18" s="315" customFormat="1" x14ac:dyDescent="0.25">
      <c r="A1325" s="341"/>
      <c r="B1325" s="341"/>
      <c r="C1325" s="336" t="s">
        <v>309</v>
      </c>
      <c r="D1325" s="336" t="s">
        <v>309</v>
      </c>
      <c r="E1325" s="337">
        <v>410</v>
      </c>
      <c r="F1325" s="338">
        <v>12019.637859999999</v>
      </c>
      <c r="G1325" s="339">
        <v>640.24209999999994</v>
      </c>
      <c r="H1325" s="339">
        <v>12659.87996</v>
      </c>
      <c r="I1325" s="339">
        <v>39879.247299999995</v>
      </c>
      <c r="J1325" s="339">
        <v>3177.2833599999999</v>
      </c>
      <c r="K1325" s="339">
        <v>43056.530659999997</v>
      </c>
      <c r="L1325" s="339">
        <v>3311.18345</v>
      </c>
      <c r="M1325" s="339">
        <v>1684.6592499999999</v>
      </c>
      <c r="N1325" s="339">
        <v>4995.8427000000001</v>
      </c>
      <c r="O1325" s="339">
        <v>60712.253320000003</v>
      </c>
      <c r="P1325" s="339">
        <v>88017.264129999996</v>
      </c>
      <c r="Q1325" s="339">
        <v>339.79874999999998</v>
      </c>
      <c r="R1325" s="340">
        <v>88357.062879999998</v>
      </c>
    </row>
    <row r="1326" spans="1:18" s="315" customFormat="1" x14ac:dyDescent="0.25">
      <c r="A1326" s="341"/>
      <c r="B1326" s="341"/>
      <c r="C1326" s="336" t="s">
        <v>305</v>
      </c>
      <c r="D1326" s="336" t="s">
        <v>311</v>
      </c>
      <c r="E1326" s="337">
        <v>143</v>
      </c>
      <c r="F1326" s="338">
        <v>92212.165439999997</v>
      </c>
      <c r="G1326" s="339">
        <v>4487.1420900000003</v>
      </c>
      <c r="H1326" s="339">
        <v>96699.307530000005</v>
      </c>
      <c r="I1326" s="339">
        <v>149004.45481999998</v>
      </c>
      <c r="J1326" s="339">
        <v>24581.149809999999</v>
      </c>
      <c r="K1326" s="339">
        <v>173585.60462999999</v>
      </c>
      <c r="L1326" s="339">
        <v>33201.388189999998</v>
      </c>
      <c r="M1326" s="339">
        <v>17644.821649999998</v>
      </c>
      <c r="N1326" s="339">
        <v>50846.209840000003</v>
      </c>
      <c r="O1326" s="339">
        <v>321131.12199999997</v>
      </c>
      <c r="P1326" s="339">
        <v>311102.14257999999</v>
      </c>
      <c r="Q1326" s="339">
        <v>5077.5138699999998</v>
      </c>
      <c r="R1326" s="340">
        <v>316179.65645000001</v>
      </c>
    </row>
    <row r="1327" spans="1:18" s="315" customFormat="1" x14ac:dyDescent="0.25">
      <c r="A1327" s="341"/>
      <c r="B1327" s="341"/>
      <c r="C1327" s="341"/>
      <c r="D1327" s="341"/>
      <c r="E1327" s="342">
        <v>460</v>
      </c>
      <c r="F1327" s="343">
        <v>17663.539199999999</v>
      </c>
      <c r="G1327" s="344">
        <v>901.28992000000005</v>
      </c>
      <c r="H1327" s="344">
        <v>18564.829120000002</v>
      </c>
      <c r="I1327" s="344">
        <v>55540.316220000001</v>
      </c>
      <c r="J1327" s="344">
        <v>1928.6202900000001</v>
      </c>
      <c r="K1327" s="344">
        <v>57468.93651</v>
      </c>
      <c r="L1327" s="344">
        <v>10836.520140000001</v>
      </c>
      <c r="M1327" s="344">
        <v>1992.17472</v>
      </c>
      <c r="N1327" s="344">
        <v>12828.69486</v>
      </c>
      <c r="O1327" s="344">
        <v>88862.460489999998</v>
      </c>
      <c r="P1327" s="344">
        <v>113789.57456000001</v>
      </c>
      <c r="Q1327" s="344">
        <v>625.98963000000003</v>
      </c>
      <c r="R1327" s="345">
        <v>114415.56419</v>
      </c>
    </row>
    <row r="1328" spans="1:18" s="315" customFormat="1" x14ac:dyDescent="0.25">
      <c r="A1328" s="341"/>
      <c r="B1328" s="336" t="s">
        <v>24</v>
      </c>
      <c r="C1328" s="336" t="s">
        <v>24</v>
      </c>
      <c r="D1328" s="336" t="s">
        <v>24</v>
      </c>
      <c r="E1328" s="337">
        <v>154</v>
      </c>
      <c r="F1328" s="338">
        <v>61797.386979999996</v>
      </c>
      <c r="G1328" s="339">
        <v>11122.63474</v>
      </c>
      <c r="H1328" s="339">
        <v>72920.021720000004</v>
      </c>
      <c r="I1328" s="339">
        <v>147690.03178999998</v>
      </c>
      <c r="J1328" s="339">
        <v>42944.214930000002</v>
      </c>
      <c r="K1328" s="339">
        <v>190634.24672</v>
      </c>
      <c r="L1328" s="339">
        <v>78348.370360000001</v>
      </c>
      <c r="M1328" s="339">
        <v>36684.364869999998</v>
      </c>
      <c r="N1328" s="339">
        <v>115032.73523000001</v>
      </c>
      <c r="O1328" s="339">
        <v>378587.00367000001</v>
      </c>
      <c r="P1328" s="339">
        <v>254781.81544999999</v>
      </c>
      <c r="Q1328" s="339">
        <v>8438.5411800000002</v>
      </c>
      <c r="R1328" s="340">
        <v>263220.35662999999</v>
      </c>
    </row>
    <row r="1329" spans="1:18" s="315" customFormat="1" x14ac:dyDescent="0.25">
      <c r="A1329" s="341"/>
      <c r="B1329" s="341"/>
      <c r="C1329" s="341"/>
      <c r="D1329" s="341"/>
      <c r="E1329" s="342">
        <v>312</v>
      </c>
      <c r="F1329" s="343">
        <v>3236.9549099999999</v>
      </c>
      <c r="G1329" s="344">
        <v>1042.55404</v>
      </c>
      <c r="H1329" s="344">
        <v>4279.5089500000004</v>
      </c>
      <c r="I1329" s="344">
        <v>40874.91878</v>
      </c>
      <c r="J1329" s="344">
        <v>8498.0973599999998</v>
      </c>
      <c r="K1329" s="344">
        <v>49373.01614</v>
      </c>
      <c r="L1329" s="344">
        <v>10080.1759</v>
      </c>
      <c r="M1329" s="344">
        <v>4792.8085599999995</v>
      </c>
      <c r="N1329" s="344">
        <v>14872.984460000001</v>
      </c>
      <c r="O1329" s="344">
        <v>68525.509550000002</v>
      </c>
      <c r="P1329" s="344">
        <v>84937.95349</v>
      </c>
      <c r="Q1329" s="344">
        <v>4893.1607899999999</v>
      </c>
      <c r="R1329" s="345">
        <v>89831.114279999994</v>
      </c>
    </row>
    <row r="1330" spans="1:18" s="315" customFormat="1" x14ac:dyDescent="0.25">
      <c r="A1330" s="341"/>
      <c r="B1330" s="336" t="s">
        <v>25</v>
      </c>
      <c r="C1330" s="336" t="s">
        <v>25</v>
      </c>
      <c r="D1330" s="336" t="s">
        <v>25</v>
      </c>
      <c r="E1330" s="337">
        <v>187</v>
      </c>
      <c r="F1330" s="338">
        <v>14661.98249</v>
      </c>
      <c r="G1330" s="339">
        <v>1507.93506</v>
      </c>
      <c r="H1330" s="339">
        <v>16169.91755</v>
      </c>
      <c r="I1330" s="339">
        <v>50261.657350000001</v>
      </c>
      <c r="J1330" s="339">
        <v>9540.3484399999998</v>
      </c>
      <c r="K1330" s="339">
        <v>59802.005789999996</v>
      </c>
      <c r="L1330" s="339">
        <v>15156.825859999999</v>
      </c>
      <c r="M1330" s="339">
        <v>5824.2983800000002</v>
      </c>
      <c r="N1330" s="339">
        <v>20981.124239999997</v>
      </c>
      <c r="O1330" s="339">
        <v>96953.047579999999</v>
      </c>
      <c r="P1330" s="339">
        <v>92737.634550000002</v>
      </c>
      <c r="Q1330" s="339">
        <v>3257.8234500000003</v>
      </c>
      <c r="R1330" s="340">
        <v>95995.457999999999</v>
      </c>
    </row>
    <row r="1331" spans="1:18" s="315" customFormat="1" x14ac:dyDescent="0.25">
      <c r="A1331" s="341"/>
      <c r="B1331" s="336" t="s">
        <v>26</v>
      </c>
      <c r="C1331" s="336" t="s">
        <v>314</v>
      </c>
      <c r="D1331" s="336" t="s">
        <v>315</v>
      </c>
      <c r="E1331" s="337">
        <v>449</v>
      </c>
      <c r="F1331" s="338">
        <v>13020.91935</v>
      </c>
      <c r="G1331" s="339">
        <v>798.52392000000009</v>
      </c>
      <c r="H1331" s="339">
        <v>13819.44327</v>
      </c>
      <c r="I1331" s="339">
        <v>36740.736270000001</v>
      </c>
      <c r="J1331" s="339">
        <v>3748.0136000000002</v>
      </c>
      <c r="K1331" s="339">
        <v>40488.74987</v>
      </c>
      <c r="L1331" s="339">
        <v>5975.7055099999998</v>
      </c>
      <c r="M1331" s="339">
        <v>2969.36816</v>
      </c>
      <c r="N1331" s="339">
        <v>8945.0736699999998</v>
      </c>
      <c r="O1331" s="339">
        <v>63253.266810000001</v>
      </c>
      <c r="P1331" s="339">
        <v>92213.271840000001</v>
      </c>
      <c r="Q1331" s="339">
        <v>442.46249</v>
      </c>
      <c r="R1331" s="340">
        <v>92655.734329999992</v>
      </c>
    </row>
    <row r="1332" spans="1:18" s="315" customFormat="1" x14ac:dyDescent="0.25">
      <c r="A1332" s="341"/>
      <c r="B1332" s="341"/>
      <c r="C1332" s="341"/>
      <c r="D1332" s="336" t="s">
        <v>316</v>
      </c>
      <c r="E1332" s="337">
        <v>144</v>
      </c>
      <c r="F1332" s="338">
        <v>118419.16598000001</v>
      </c>
      <c r="G1332" s="339">
        <v>12957.708140000001</v>
      </c>
      <c r="H1332" s="339">
        <v>131376.87411999999</v>
      </c>
      <c r="I1332" s="339">
        <v>124261.16613</v>
      </c>
      <c r="J1332" s="339">
        <v>17336.626379999998</v>
      </c>
      <c r="K1332" s="339">
        <v>141597.79251</v>
      </c>
      <c r="L1332" s="339">
        <v>42086.294729999994</v>
      </c>
      <c r="M1332" s="339">
        <v>36077.426479999995</v>
      </c>
      <c r="N1332" s="339">
        <v>78163.721209999989</v>
      </c>
      <c r="O1332" s="339">
        <v>351138.38783999998</v>
      </c>
      <c r="P1332" s="339">
        <v>240895.31502000001</v>
      </c>
      <c r="Q1332" s="339">
        <v>4576.3418099999999</v>
      </c>
      <c r="R1332" s="340">
        <v>245471.65683000002</v>
      </c>
    </row>
    <row r="1333" spans="1:18" s="315" customFormat="1" x14ac:dyDescent="0.25">
      <c r="A1333" s="341"/>
      <c r="B1333" s="341"/>
      <c r="C1333" s="341"/>
      <c r="D1333" s="341"/>
      <c r="E1333" s="342">
        <v>318</v>
      </c>
      <c r="F1333" s="343">
        <v>18982.125170000003</v>
      </c>
      <c r="G1333" s="344">
        <v>2682.70165</v>
      </c>
      <c r="H1333" s="344">
        <v>21664.826820000002</v>
      </c>
      <c r="I1333" s="344">
        <v>49197.342159999993</v>
      </c>
      <c r="J1333" s="344">
        <v>4602.4402599999994</v>
      </c>
      <c r="K1333" s="344">
        <v>53799.782420000003</v>
      </c>
      <c r="L1333" s="344">
        <v>8469.2390699999996</v>
      </c>
      <c r="M1333" s="344">
        <v>703.62881999999991</v>
      </c>
      <c r="N1333" s="344">
        <v>9172.8678900000014</v>
      </c>
      <c r="O1333" s="344">
        <v>84637.477129999999</v>
      </c>
      <c r="P1333" s="344">
        <v>129011.40590000001</v>
      </c>
      <c r="Q1333" s="344">
        <v>517.64837</v>
      </c>
      <c r="R1333" s="345">
        <v>129529.05426999999</v>
      </c>
    </row>
    <row r="1334" spans="1:18" s="315" customFormat="1" x14ac:dyDescent="0.25">
      <c r="A1334" s="336" t="s">
        <v>454</v>
      </c>
      <c r="B1334" s="336" t="s">
        <v>16</v>
      </c>
      <c r="C1334" s="336" t="s">
        <v>16</v>
      </c>
      <c r="D1334" s="336" t="s">
        <v>65</v>
      </c>
      <c r="E1334" s="337">
        <v>1</v>
      </c>
      <c r="F1334" s="338">
        <v>99447.585630000001</v>
      </c>
      <c r="G1334" s="339">
        <v>481124.35429000005</v>
      </c>
      <c r="H1334" s="339">
        <v>580571.93991999992</v>
      </c>
      <c r="I1334" s="339">
        <v>80.877889999999994</v>
      </c>
      <c r="J1334" s="339">
        <v>3276.13834</v>
      </c>
      <c r="K1334" s="339">
        <v>3357.0162300000002</v>
      </c>
      <c r="L1334" s="339">
        <v>162795.28247000001</v>
      </c>
      <c r="M1334" s="339">
        <v>1457441.3446300002</v>
      </c>
      <c r="N1334" s="339">
        <v>1620236.6270999999</v>
      </c>
      <c r="O1334" s="339">
        <v>2204165.5832500001</v>
      </c>
      <c r="P1334" s="339">
        <v>58000</v>
      </c>
      <c r="Q1334" s="339">
        <v>66637.759999999995</v>
      </c>
      <c r="R1334" s="340">
        <v>124637.75999999999</v>
      </c>
    </row>
    <row r="1335" spans="1:18" s="315" customFormat="1" x14ac:dyDescent="0.25">
      <c r="A1335" s="336" t="s">
        <v>455</v>
      </c>
      <c r="B1335" s="336" t="s">
        <v>16</v>
      </c>
      <c r="C1335" s="336" t="s">
        <v>16</v>
      </c>
      <c r="D1335" s="336" t="s">
        <v>65</v>
      </c>
      <c r="E1335" s="337">
        <v>1</v>
      </c>
      <c r="F1335" s="338">
        <v>51921.293689999999</v>
      </c>
      <c r="G1335" s="339">
        <v>116066.33545</v>
      </c>
      <c r="H1335" s="339">
        <v>167987.62913999998</v>
      </c>
      <c r="I1335" s="339">
        <v>0</v>
      </c>
      <c r="J1335" s="339">
        <v>0</v>
      </c>
      <c r="K1335" s="339">
        <v>0</v>
      </c>
      <c r="L1335" s="339">
        <v>211460.44047</v>
      </c>
      <c r="M1335" s="339">
        <v>1178487.01562</v>
      </c>
      <c r="N1335" s="339">
        <v>1389947.45609</v>
      </c>
      <c r="O1335" s="339">
        <v>1557935.0852300001</v>
      </c>
      <c r="P1335" s="339">
        <v>466739.76714999997</v>
      </c>
      <c r="Q1335" s="339">
        <v>662262.54967999994</v>
      </c>
      <c r="R1335" s="340">
        <v>1129002.3168299999</v>
      </c>
    </row>
    <row r="1336" spans="1:18" s="315" customFormat="1" x14ac:dyDescent="0.25">
      <c r="A1336" s="336" t="s">
        <v>456</v>
      </c>
      <c r="B1336" s="336" t="s">
        <v>3</v>
      </c>
      <c r="C1336" s="336" t="s">
        <v>201</v>
      </c>
      <c r="D1336" s="336" t="s">
        <v>201</v>
      </c>
      <c r="E1336" s="337">
        <v>269</v>
      </c>
      <c r="F1336" s="338">
        <v>0</v>
      </c>
      <c r="G1336" s="339">
        <v>0</v>
      </c>
      <c r="H1336" s="339">
        <v>0</v>
      </c>
      <c r="I1336" s="339">
        <v>490.78517999999997</v>
      </c>
      <c r="J1336" s="339">
        <v>0.58902999999999994</v>
      </c>
      <c r="K1336" s="339">
        <v>491.37421000000001</v>
      </c>
      <c r="L1336" s="339">
        <v>1971.96207</v>
      </c>
      <c r="M1336" s="339">
        <v>0.13447000000000001</v>
      </c>
      <c r="N1336" s="339">
        <v>1972.09654</v>
      </c>
      <c r="O1336" s="339">
        <v>2463.47075</v>
      </c>
      <c r="P1336" s="339">
        <v>4011.41464</v>
      </c>
      <c r="Q1336" s="339">
        <v>0</v>
      </c>
      <c r="R1336" s="340">
        <v>4011.41464</v>
      </c>
    </row>
    <row r="1337" spans="1:18" s="315" customFormat="1" x14ac:dyDescent="0.25">
      <c r="A1337" s="341"/>
      <c r="B1337" s="341"/>
      <c r="C1337" s="336" t="s">
        <v>204</v>
      </c>
      <c r="D1337" s="336" t="s">
        <v>205</v>
      </c>
      <c r="E1337" s="337">
        <v>77</v>
      </c>
      <c r="F1337" s="338">
        <v>0</v>
      </c>
      <c r="G1337" s="339">
        <v>0</v>
      </c>
      <c r="H1337" s="339">
        <v>0</v>
      </c>
      <c r="I1337" s="339">
        <v>2269.0933</v>
      </c>
      <c r="J1337" s="339">
        <v>185.19235999999998</v>
      </c>
      <c r="K1337" s="339">
        <v>2454.28566</v>
      </c>
      <c r="L1337" s="339">
        <v>10393.377779999999</v>
      </c>
      <c r="M1337" s="339">
        <v>966.69794999999999</v>
      </c>
      <c r="N1337" s="339">
        <v>11360.07573</v>
      </c>
      <c r="O1337" s="339">
        <v>13814.36139</v>
      </c>
      <c r="P1337" s="339">
        <v>17470.736670000002</v>
      </c>
      <c r="Q1337" s="339">
        <v>0</v>
      </c>
      <c r="R1337" s="340">
        <v>17470.736670000002</v>
      </c>
    </row>
    <row r="1338" spans="1:18" s="315" customFormat="1" x14ac:dyDescent="0.25">
      <c r="A1338" s="341"/>
      <c r="B1338" s="336" t="s">
        <v>5</v>
      </c>
      <c r="C1338" s="336" t="s">
        <v>5</v>
      </c>
      <c r="D1338" s="336" t="s">
        <v>209</v>
      </c>
      <c r="E1338" s="337">
        <v>8</v>
      </c>
      <c r="F1338" s="338">
        <v>0</v>
      </c>
      <c r="G1338" s="339">
        <v>0</v>
      </c>
      <c r="H1338" s="339">
        <v>0</v>
      </c>
      <c r="I1338" s="339">
        <v>4580.4616500000002</v>
      </c>
      <c r="J1338" s="339">
        <v>794.88887999999997</v>
      </c>
      <c r="K1338" s="339">
        <v>5375.3505300000006</v>
      </c>
      <c r="L1338" s="339">
        <v>14086.6924</v>
      </c>
      <c r="M1338" s="339">
        <v>1225.4881499999999</v>
      </c>
      <c r="N1338" s="339">
        <v>15312.180550000001</v>
      </c>
      <c r="O1338" s="339">
        <v>20687.531079999997</v>
      </c>
      <c r="P1338" s="339">
        <v>13864.43693</v>
      </c>
      <c r="Q1338" s="339">
        <v>0</v>
      </c>
      <c r="R1338" s="340">
        <v>13864.43693</v>
      </c>
    </row>
    <row r="1339" spans="1:18" s="315" customFormat="1" x14ac:dyDescent="0.25">
      <c r="A1339" s="341"/>
      <c r="B1339" s="341"/>
      <c r="C1339" s="341"/>
      <c r="D1339" s="336" t="s">
        <v>211</v>
      </c>
      <c r="E1339" s="337">
        <v>160</v>
      </c>
      <c r="F1339" s="338">
        <v>0</v>
      </c>
      <c r="G1339" s="339">
        <v>0</v>
      </c>
      <c r="H1339" s="339">
        <v>0</v>
      </c>
      <c r="I1339" s="339">
        <v>2547.4906099999998</v>
      </c>
      <c r="J1339" s="339">
        <v>1044.42444</v>
      </c>
      <c r="K1339" s="339">
        <v>3591.9150499999996</v>
      </c>
      <c r="L1339" s="339">
        <v>9399.9937200000004</v>
      </c>
      <c r="M1339" s="339">
        <v>981.82672000000002</v>
      </c>
      <c r="N1339" s="339">
        <v>10381.82044</v>
      </c>
      <c r="O1339" s="339">
        <v>13973.735490000001</v>
      </c>
      <c r="P1339" s="339">
        <v>15585.47683</v>
      </c>
      <c r="Q1339" s="339">
        <v>0</v>
      </c>
      <c r="R1339" s="340">
        <v>15585.47683</v>
      </c>
    </row>
    <row r="1340" spans="1:18" s="315" customFormat="1" x14ac:dyDescent="0.25">
      <c r="A1340" s="341"/>
      <c r="B1340" s="336" t="s">
        <v>7</v>
      </c>
      <c r="C1340" s="336" t="s">
        <v>7</v>
      </c>
      <c r="D1340" s="336" t="s">
        <v>7</v>
      </c>
      <c r="E1340" s="337">
        <v>10</v>
      </c>
      <c r="F1340" s="338">
        <v>0</v>
      </c>
      <c r="G1340" s="339">
        <v>0</v>
      </c>
      <c r="H1340" s="339">
        <v>0</v>
      </c>
      <c r="I1340" s="339">
        <v>1850.8857800000001</v>
      </c>
      <c r="J1340" s="339">
        <v>89.779339999999991</v>
      </c>
      <c r="K1340" s="339">
        <v>1940.6651200000001</v>
      </c>
      <c r="L1340" s="339">
        <v>6172.7074899999998</v>
      </c>
      <c r="M1340" s="339">
        <v>226.13765000000001</v>
      </c>
      <c r="N1340" s="339">
        <v>6398.8451399999994</v>
      </c>
      <c r="O1340" s="339">
        <v>8339.5102599999991</v>
      </c>
      <c r="P1340" s="339">
        <v>7536.1077000000005</v>
      </c>
      <c r="Q1340" s="339">
        <v>0</v>
      </c>
      <c r="R1340" s="340">
        <v>7536.1077000000005</v>
      </c>
    </row>
    <row r="1341" spans="1:18" s="315" customFormat="1" x14ac:dyDescent="0.25">
      <c r="A1341" s="341"/>
      <c r="B1341" s="336" t="s">
        <v>8</v>
      </c>
      <c r="C1341" s="336" t="s">
        <v>225</v>
      </c>
      <c r="D1341" s="336" t="s">
        <v>96</v>
      </c>
      <c r="E1341" s="337">
        <v>92</v>
      </c>
      <c r="F1341" s="338">
        <v>0</v>
      </c>
      <c r="G1341" s="339">
        <v>0</v>
      </c>
      <c r="H1341" s="339">
        <v>0</v>
      </c>
      <c r="I1341" s="339">
        <v>1466.7545500000001</v>
      </c>
      <c r="J1341" s="339">
        <v>119.23576</v>
      </c>
      <c r="K1341" s="339">
        <v>1585.9903100000001</v>
      </c>
      <c r="L1341" s="339">
        <v>5626.18534</v>
      </c>
      <c r="M1341" s="339">
        <v>93.817419999999998</v>
      </c>
      <c r="N1341" s="339">
        <v>5720.0027599999994</v>
      </c>
      <c r="O1341" s="339">
        <v>7305.9930700000004</v>
      </c>
      <c r="P1341" s="339">
        <v>6500.9138000000003</v>
      </c>
      <c r="Q1341" s="339">
        <v>0</v>
      </c>
      <c r="R1341" s="340">
        <v>6500.9138000000003</v>
      </c>
    </row>
    <row r="1342" spans="1:18" s="315" customFormat="1" x14ac:dyDescent="0.25">
      <c r="A1342" s="341"/>
      <c r="B1342" s="336" t="s">
        <v>9</v>
      </c>
      <c r="C1342" s="336" t="s">
        <v>9</v>
      </c>
      <c r="D1342" s="336" t="s">
        <v>230</v>
      </c>
      <c r="E1342" s="337">
        <v>146</v>
      </c>
      <c r="F1342" s="338">
        <v>0</v>
      </c>
      <c r="G1342" s="339">
        <v>0</v>
      </c>
      <c r="H1342" s="339">
        <v>0</v>
      </c>
      <c r="I1342" s="339">
        <v>1746.3681999999999</v>
      </c>
      <c r="J1342" s="339">
        <v>544.32330000000002</v>
      </c>
      <c r="K1342" s="339">
        <v>2290.6914999999999</v>
      </c>
      <c r="L1342" s="339">
        <v>3803.7431000000001</v>
      </c>
      <c r="M1342" s="339">
        <v>519.22861999999998</v>
      </c>
      <c r="N1342" s="339">
        <v>4322.9717199999996</v>
      </c>
      <c r="O1342" s="339">
        <v>6613.6632199999995</v>
      </c>
      <c r="P1342" s="339">
        <v>9364.0036700000001</v>
      </c>
      <c r="Q1342" s="339">
        <v>0</v>
      </c>
      <c r="R1342" s="340">
        <v>9364.0036700000001</v>
      </c>
    </row>
    <row r="1343" spans="1:18" s="315" customFormat="1" x14ac:dyDescent="0.25">
      <c r="A1343" s="341"/>
      <c r="B1343" s="336" t="s">
        <v>235</v>
      </c>
      <c r="C1343" s="336" t="s">
        <v>235</v>
      </c>
      <c r="D1343" s="336" t="s">
        <v>235</v>
      </c>
      <c r="E1343" s="337">
        <v>14</v>
      </c>
      <c r="F1343" s="338">
        <v>0</v>
      </c>
      <c r="G1343" s="339">
        <v>0</v>
      </c>
      <c r="H1343" s="339">
        <v>0</v>
      </c>
      <c r="I1343" s="339">
        <v>1621.3161599999999</v>
      </c>
      <c r="J1343" s="339">
        <v>3.9144899999999998</v>
      </c>
      <c r="K1343" s="339">
        <v>1625.23065</v>
      </c>
      <c r="L1343" s="339">
        <v>1646.58419</v>
      </c>
      <c r="M1343" s="339">
        <v>139.71763000000001</v>
      </c>
      <c r="N1343" s="339">
        <v>1786.3018200000001</v>
      </c>
      <c r="O1343" s="339">
        <v>3411.5324700000001</v>
      </c>
      <c r="P1343" s="339">
        <v>8318.4657299999999</v>
      </c>
      <c r="Q1343" s="339">
        <v>0</v>
      </c>
      <c r="R1343" s="340">
        <v>8318.4657299999999</v>
      </c>
    </row>
    <row r="1344" spans="1:18" s="315" customFormat="1" x14ac:dyDescent="0.25">
      <c r="A1344" s="341"/>
      <c r="B1344" s="336" t="s">
        <v>12</v>
      </c>
      <c r="C1344" s="336" t="s">
        <v>238</v>
      </c>
      <c r="D1344" s="336" t="s">
        <v>239</v>
      </c>
      <c r="E1344" s="337">
        <v>15</v>
      </c>
      <c r="F1344" s="338">
        <v>0</v>
      </c>
      <c r="G1344" s="339">
        <v>0</v>
      </c>
      <c r="H1344" s="339">
        <v>0</v>
      </c>
      <c r="I1344" s="339">
        <v>684.31888000000004</v>
      </c>
      <c r="J1344" s="339">
        <v>6.4623900000000001</v>
      </c>
      <c r="K1344" s="339">
        <v>690.78127000000006</v>
      </c>
      <c r="L1344" s="339">
        <v>794.34586999999999</v>
      </c>
      <c r="M1344" s="339">
        <v>33.817629999999994</v>
      </c>
      <c r="N1344" s="339">
        <v>828.1635</v>
      </c>
      <c r="O1344" s="339">
        <v>1518.9447700000001</v>
      </c>
      <c r="P1344" s="339">
        <v>8874.7184099999995</v>
      </c>
      <c r="Q1344" s="339">
        <v>0</v>
      </c>
      <c r="R1344" s="340">
        <v>8874.7184099999995</v>
      </c>
    </row>
    <row r="1345" spans="1:18" s="315" customFormat="1" x14ac:dyDescent="0.25">
      <c r="A1345" s="341"/>
      <c r="B1345" s="341"/>
      <c r="C1345" s="336" t="s">
        <v>12</v>
      </c>
      <c r="D1345" s="336" t="s">
        <v>12</v>
      </c>
      <c r="E1345" s="337">
        <v>80</v>
      </c>
      <c r="F1345" s="338">
        <v>0</v>
      </c>
      <c r="G1345" s="339">
        <v>0</v>
      </c>
      <c r="H1345" s="339">
        <v>0</v>
      </c>
      <c r="I1345" s="339">
        <v>1518.72504</v>
      </c>
      <c r="J1345" s="339">
        <v>128.04659000000001</v>
      </c>
      <c r="K1345" s="339">
        <v>1646.77163</v>
      </c>
      <c r="L1345" s="339">
        <v>6058.6862000000001</v>
      </c>
      <c r="M1345" s="339">
        <v>343.38254999999998</v>
      </c>
      <c r="N1345" s="339">
        <v>6402.0687500000004</v>
      </c>
      <c r="O1345" s="339">
        <v>8048.8403799999996</v>
      </c>
      <c r="P1345" s="339">
        <v>15954.476000000001</v>
      </c>
      <c r="Q1345" s="339">
        <v>0</v>
      </c>
      <c r="R1345" s="340">
        <v>15954.476000000001</v>
      </c>
    </row>
    <row r="1346" spans="1:18" s="315" customFormat="1" x14ac:dyDescent="0.25">
      <c r="A1346" s="341"/>
      <c r="B1346" s="341"/>
      <c r="C1346" s="336" t="s">
        <v>242</v>
      </c>
      <c r="D1346" s="336" t="s">
        <v>242</v>
      </c>
      <c r="E1346" s="337">
        <v>144</v>
      </c>
      <c r="F1346" s="338">
        <v>0</v>
      </c>
      <c r="G1346" s="339">
        <v>0</v>
      </c>
      <c r="H1346" s="339">
        <v>0</v>
      </c>
      <c r="I1346" s="339">
        <v>997.66621999999995</v>
      </c>
      <c r="J1346" s="339">
        <v>160.04426999999998</v>
      </c>
      <c r="K1346" s="339">
        <v>1157.7104899999999</v>
      </c>
      <c r="L1346" s="339">
        <v>1370.54458</v>
      </c>
      <c r="M1346" s="339">
        <v>273.25941</v>
      </c>
      <c r="N1346" s="339">
        <v>1643.8039899999999</v>
      </c>
      <c r="O1346" s="339">
        <v>2801.5144799999998</v>
      </c>
      <c r="P1346" s="339">
        <v>6526.75551</v>
      </c>
      <c r="Q1346" s="339">
        <v>0</v>
      </c>
      <c r="R1346" s="340">
        <v>6526.75551</v>
      </c>
    </row>
    <row r="1347" spans="1:18" s="315" customFormat="1" x14ac:dyDescent="0.25">
      <c r="A1347" s="341"/>
      <c r="B1347" s="336" t="s">
        <v>243</v>
      </c>
      <c r="C1347" s="336" t="s">
        <v>246</v>
      </c>
      <c r="D1347" s="336" t="s">
        <v>247</v>
      </c>
      <c r="E1347" s="337">
        <v>276</v>
      </c>
      <c r="F1347" s="338">
        <v>0</v>
      </c>
      <c r="G1347" s="339">
        <v>0</v>
      </c>
      <c r="H1347" s="339">
        <v>0</v>
      </c>
      <c r="I1347" s="339">
        <v>277.01840999999996</v>
      </c>
      <c r="J1347" s="339">
        <v>114.43795</v>
      </c>
      <c r="K1347" s="339">
        <v>391.45635999999996</v>
      </c>
      <c r="L1347" s="339">
        <v>1757.13023</v>
      </c>
      <c r="M1347" s="339">
        <v>99.202119999999994</v>
      </c>
      <c r="N1347" s="339">
        <v>1856.3323500000001</v>
      </c>
      <c r="O1347" s="339">
        <v>2247.7887099999998</v>
      </c>
      <c r="P1347" s="339">
        <v>11641.800130000001</v>
      </c>
      <c r="Q1347" s="339">
        <v>0</v>
      </c>
      <c r="R1347" s="340">
        <v>11641.800130000001</v>
      </c>
    </row>
    <row r="1348" spans="1:18" s="315" customFormat="1" x14ac:dyDescent="0.25">
      <c r="A1348" s="341"/>
      <c r="B1348" s="336" t="s">
        <v>14</v>
      </c>
      <c r="C1348" s="336" t="s">
        <v>257</v>
      </c>
      <c r="D1348" s="336" t="s">
        <v>257</v>
      </c>
      <c r="E1348" s="337">
        <v>23</v>
      </c>
      <c r="F1348" s="338">
        <v>0</v>
      </c>
      <c r="G1348" s="339">
        <v>0</v>
      </c>
      <c r="H1348" s="339">
        <v>0</v>
      </c>
      <c r="I1348" s="339">
        <v>1045.15959</v>
      </c>
      <c r="J1348" s="339">
        <v>114.01625999999999</v>
      </c>
      <c r="K1348" s="339">
        <v>1159.1758500000001</v>
      </c>
      <c r="L1348" s="339">
        <v>5984.5148300000001</v>
      </c>
      <c r="M1348" s="339">
        <v>63.907040000000002</v>
      </c>
      <c r="N1348" s="339">
        <v>6048.4218700000001</v>
      </c>
      <c r="O1348" s="339">
        <v>7207.5977199999998</v>
      </c>
      <c r="P1348" s="339">
        <v>10009.49475</v>
      </c>
      <c r="Q1348" s="339">
        <v>0</v>
      </c>
      <c r="R1348" s="340">
        <v>10009.49475</v>
      </c>
    </row>
    <row r="1349" spans="1:18" s="315" customFormat="1" x14ac:dyDescent="0.25">
      <c r="A1349" s="341"/>
      <c r="B1349" s="341"/>
      <c r="C1349" s="341"/>
      <c r="D1349" s="341"/>
      <c r="E1349" s="342">
        <v>84</v>
      </c>
      <c r="F1349" s="343">
        <v>0</v>
      </c>
      <c r="G1349" s="344">
        <v>0</v>
      </c>
      <c r="H1349" s="344">
        <v>0</v>
      </c>
      <c r="I1349" s="344">
        <v>2928.0738799999999</v>
      </c>
      <c r="J1349" s="344">
        <v>107.96477</v>
      </c>
      <c r="K1349" s="344">
        <v>3036.03865</v>
      </c>
      <c r="L1349" s="344">
        <v>12382.589089999999</v>
      </c>
      <c r="M1349" s="344">
        <v>694.65168000000006</v>
      </c>
      <c r="N1349" s="344">
        <v>13077.24077</v>
      </c>
      <c r="O1349" s="344">
        <v>16113.279420000001</v>
      </c>
      <c r="P1349" s="344">
        <v>21166.78916</v>
      </c>
      <c r="Q1349" s="344">
        <v>0</v>
      </c>
      <c r="R1349" s="345">
        <v>21166.78916</v>
      </c>
    </row>
    <row r="1350" spans="1:18" s="315" customFormat="1" x14ac:dyDescent="0.25">
      <c r="A1350" s="341"/>
      <c r="B1350" s="336" t="s">
        <v>15</v>
      </c>
      <c r="C1350" s="336" t="s">
        <v>260</v>
      </c>
      <c r="D1350" s="336" t="s">
        <v>260</v>
      </c>
      <c r="E1350" s="337">
        <v>86</v>
      </c>
      <c r="F1350" s="338">
        <v>0</v>
      </c>
      <c r="G1350" s="339">
        <v>0</v>
      </c>
      <c r="H1350" s="339">
        <v>0</v>
      </c>
      <c r="I1350" s="339">
        <v>1850.1634299999998</v>
      </c>
      <c r="J1350" s="339">
        <v>18.760930000000002</v>
      </c>
      <c r="K1350" s="339">
        <v>1868.9243600000002</v>
      </c>
      <c r="L1350" s="339">
        <v>5821.0970900000002</v>
      </c>
      <c r="M1350" s="339">
        <v>241.44761</v>
      </c>
      <c r="N1350" s="339">
        <v>6062.5447000000004</v>
      </c>
      <c r="O1350" s="339">
        <v>7931.4690599999994</v>
      </c>
      <c r="P1350" s="339">
        <v>22895.99811</v>
      </c>
      <c r="Q1350" s="339">
        <v>0</v>
      </c>
      <c r="R1350" s="340">
        <v>22895.99811</v>
      </c>
    </row>
    <row r="1351" spans="1:18" s="315" customFormat="1" x14ac:dyDescent="0.25">
      <c r="A1351" s="341"/>
      <c r="B1351" s="341"/>
      <c r="C1351" s="341"/>
      <c r="D1351" s="336" t="s">
        <v>261</v>
      </c>
      <c r="E1351" s="337">
        <v>29</v>
      </c>
      <c r="F1351" s="338">
        <v>0</v>
      </c>
      <c r="G1351" s="339">
        <v>0</v>
      </c>
      <c r="H1351" s="339">
        <v>0</v>
      </c>
      <c r="I1351" s="339">
        <v>212.13191</v>
      </c>
      <c r="J1351" s="339">
        <v>0.47643000000000002</v>
      </c>
      <c r="K1351" s="339">
        <v>212.60834</v>
      </c>
      <c r="L1351" s="339">
        <v>370.11500999999998</v>
      </c>
      <c r="M1351" s="339">
        <v>107.28408</v>
      </c>
      <c r="N1351" s="339">
        <v>477.39909</v>
      </c>
      <c r="O1351" s="339">
        <v>690.00743</v>
      </c>
      <c r="P1351" s="339">
        <v>9137.0028999999995</v>
      </c>
      <c r="Q1351" s="339">
        <v>0</v>
      </c>
      <c r="R1351" s="340">
        <v>9137.0028999999995</v>
      </c>
    </row>
    <row r="1352" spans="1:18" s="315" customFormat="1" x14ac:dyDescent="0.25">
      <c r="A1352" s="341"/>
      <c r="B1352" s="336" t="s">
        <v>16</v>
      </c>
      <c r="C1352" s="336" t="s">
        <v>263</v>
      </c>
      <c r="D1352" s="336" t="s">
        <v>266</v>
      </c>
      <c r="E1352" s="337">
        <v>93</v>
      </c>
      <c r="F1352" s="338">
        <v>0</v>
      </c>
      <c r="G1352" s="339">
        <v>0</v>
      </c>
      <c r="H1352" s="339">
        <v>0</v>
      </c>
      <c r="I1352" s="339">
        <v>992.78003999999999</v>
      </c>
      <c r="J1352" s="339">
        <v>5.8378699999999997</v>
      </c>
      <c r="K1352" s="339">
        <v>998.61791000000005</v>
      </c>
      <c r="L1352" s="339">
        <v>1664.2913100000001</v>
      </c>
      <c r="M1352" s="339">
        <v>55.19838</v>
      </c>
      <c r="N1352" s="339">
        <v>1719.4896899999999</v>
      </c>
      <c r="O1352" s="339">
        <v>2718.1076000000003</v>
      </c>
      <c r="P1352" s="339">
        <v>7345.0012000000006</v>
      </c>
      <c r="Q1352" s="339">
        <v>0</v>
      </c>
      <c r="R1352" s="340">
        <v>7345.0012000000006</v>
      </c>
    </row>
    <row r="1353" spans="1:18" s="315" customFormat="1" x14ac:dyDescent="0.25">
      <c r="A1353" s="341"/>
      <c r="B1353" s="341"/>
      <c r="C1353" s="336" t="s">
        <v>268</v>
      </c>
      <c r="D1353" s="336" t="s">
        <v>268</v>
      </c>
      <c r="E1353" s="337">
        <v>95</v>
      </c>
      <c r="F1353" s="338">
        <v>0</v>
      </c>
      <c r="G1353" s="339">
        <v>0</v>
      </c>
      <c r="H1353" s="339">
        <v>0</v>
      </c>
      <c r="I1353" s="339">
        <v>788.22692000000006</v>
      </c>
      <c r="J1353" s="339">
        <v>34.606550000000006</v>
      </c>
      <c r="K1353" s="339">
        <v>822.83346999999992</v>
      </c>
      <c r="L1353" s="339">
        <v>2980.1558500000001</v>
      </c>
      <c r="M1353" s="339">
        <v>7.1668199999999995</v>
      </c>
      <c r="N1353" s="339">
        <v>2987.32267</v>
      </c>
      <c r="O1353" s="339">
        <v>3810.1561400000001</v>
      </c>
      <c r="P1353" s="339">
        <v>5470.4072200000001</v>
      </c>
      <c r="Q1353" s="339">
        <v>0</v>
      </c>
      <c r="R1353" s="340">
        <v>5470.4072200000001</v>
      </c>
    </row>
    <row r="1354" spans="1:18" s="315" customFormat="1" x14ac:dyDescent="0.25">
      <c r="A1354" s="341"/>
      <c r="B1354" s="341"/>
      <c r="C1354" s="336" t="s">
        <v>270</v>
      </c>
      <c r="D1354" s="336" t="s">
        <v>271</v>
      </c>
      <c r="E1354" s="337">
        <v>94</v>
      </c>
      <c r="F1354" s="338">
        <v>0</v>
      </c>
      <c r="G1354" s="339">
        <v>0</v>
      </c>
      <c r="H1354" s="339">
        <v>0</v>
      </c>
      <c r="I1354" s="339">
        <v>1844.1881000000001</v>
      </c>
      <c r="J1354" s="339">
        <v>112.46477</v>
      </c>
      <c r="K1354" s="339">
        <v>1956.6528700000001</v>
      </c>
      <c r="L1354" s="339">
        <v>7620.3074400000005</v>
      </c>
      <c r="M1354" s="339">
        <v>415.50790000000001</v>
      </c>
      <c r="N1354" s="339">
        <v>8035.8153400000001</v>
      </c>
      <c r="O1354" s="339">
        <v>9992.4682100000009</v>
      </c>
      <c r="P1354" s="339">
        <v>9176.5718800000013</v>
      </c>
      <c r="Q1354" s="339">
        <v>0</v>
      </c>
      <c r="R1354" s="340">
        <v>9176.5718800000013</v>
      </c>
    </row>
    <row r="1355" spans="1:18" s="315" customFormat="1" x14ac:dyDescent="0.25">
      <c r="A1355" s="341"/>
      <c r="B1355" s="341"/>
      <c r="C1355" s="336" t="s">
        <v>16</v>
      </c>
      <c r="D1355" s="336" t="s">
        <v>272</v>
      </c>
      <c r="E1355" s="337">
        <v>96</v>
      </c>
      <c r="F1355" s="338">
        <v>0</v>
      </c>
      <c r="G1355" s="339">
        <v>0</v>
      </c>
      <c r="H1355" s="339">
        <v>0</v>
      </c>
      <c r="I1355" s="339">
        <v>1739.8312900000001</v>
      </c>
      <c r="J1355" s="339">
        <v>53.78058</v>
      </c>
      <c r="K1355" s="339">
        <v>1793.6118700000002</v>
      </c>
      <c r="L1355" s="339">
        <v>8664.000759999999</v>
      </c>
      <c r="M1355" s="339">
        <v>1407.4256200000002</v>
      </c>
      <c r="N1355" s="339">
        <v>10071.426380000001</v>
      </c>
      <c r="O1355" s="339">
        <v>11865.03825</v>
      </c>
      <c r="P1355" s="339">
        <v>9858.3722300000009</v>
      </c>
      <c r="Q1355" s="339">
        <v>0</v>
      </c>
      <c r="R1355" s="340">
        <v>9858.3722300000009</v>
      </c>
    </row>
    <row r="1356" spans="1:18" s="315" customFormat="1" x14ac:dyDescent="0.25">
      <c r="A1356" s="341"/>
      <c r="B1356" s="341"/>
      <c r="C1356" s="341"/>
      <c r="D1356" s="336" t="s">
        <v>75</v>
      </c>
      <c r="E1356" s="337">
        <v>101</v>
      </c>
      <c r="F1356" s="338">
        <v>0</v>
      </c>
      <c r="G1356" s="339">
        <v>0</v>
      </c>
      <c r="H1356" s="339">
        <v>0</v>
      </c>
      <c r="I1356" s="339">
        <v>2048.6410599999999</v>
      </c>
      <c r="J1356" s="339">
        <v>371.12946999999997</v>
      </c>
      <c r="K1356" s="339">
        <v>2419.7705299999998</v>
      </c>
      <c r="L1356" s="339">
        <v>13362.09159</v>
      </c>
      <c r="M1356" s="339">
        <v>977.27377999999999</v>
      </c>
      <c r="N1356" s="339">
        <v>14339.36537</v>
      </c>
      <c r="O1356" s="339">
        <v>16759.135900000001</v>
      </c>
      <c r="P1356" s="339">
        <v>11360.022779999999</v>
      </c>
      <c r="Q1356" s="339">
        <v>0</v>
      </c>
      <c r="R1356" s="340">
        <v>11360.022779999999</v>
      </c>
    </row>
    <row r="1357" spans="1:18" s="315" customFormat="1" x14ac:dyDescent="0.25">
      <c r="A1357" s="341"/>
      <c r="B1357" s="341"/>
      <c r="C1357" s="341"/>
      <c r="D1357" s="336" t="s">
        <v>273</v>
      </c>
      <c r="E1357" s="337">
        <v>41</v>
      </c>
      <c r="F1357" s="338">
        <v>0</v>
      </c>
      <c r="G1357" s="339">
        <v>0</v>
      </c>
      <c r="H1357" s="339">
        <v>0</v>
      </c>
      <c r="I1357" s="339">
        <v>16546.5887</v>
      </c>
      <c r="J1357" s="339">
        <v>3082.0459500000002</v>
      </c>
      <c r="K1357" s="339">
        <v>19628.63465</v>
      </c>
      <c r="L1357" s="339">
        <v>81158.688399999999</v>
      </c>
      <c r="M1357" s="339">
        <v>6789.1596799999998</v>
      </c>
      <c r="N1357" s="339">
        <v>87947.848079999996</v>
      </c>
      <c r="O1357" s="339">
        <v>107576.48273</v>
      </c>
      <c r="P1357" s="339">
        <v>16235.037060000001</v>
      </c>
      <c r="Q1357" s="339">
        <v>0</v>
      </c>
      <c r="R1357" s="340">
        <v>16235.037060000001</v>
      </c>
    </row>
    <row r="1358" spans="1:18" s="315" customFormat="1" x14ac:dyDescent="0.25">
      <c r="A1358" s="341"/>
      <c r="B1358" s="341"/>
      <c r="C1358" s="341"/>
      <c r="D1358" s="336" t="s">
        <v>16</v>
      </c>
      <c r="E1358" s="337">
        <v>44</v>
      </c>
      <c r="F1358" s="338">
        <v>0</v>
      </c>
      <c r="G1358" s="339">
        <v>0</v>
      </c>
      <c r="H1358" s="339">
        <v>0</v>
      </c>
      <c r="I1358" s="339">
        <v>6540.4080899999999</v>
      </c>
      <c r="J1358" s="339">
        <v>1602.3087499999999</v>
      </c>
      <c r="K1358" s="339">
        <v>8142.71684</v>
      </c>
      <c r="L1358" s="339">
        <v>41229.427969999997</v>
      </c>
      <c r="M1358" s="339">
        <v>2889.4416800000004</v>
      </c>
      <c r="N1358" s="339">
        <v>44118.869650000001</v>
      </c>
      <c r="O1358" s="339">
        <v>52261.586490000002</v>
      </c>
      <c r="P1358" s="339">
        <v>14156.41697</v>
      </c>
      <c r="Q1358" s="339">
        <v>0</v>
      </c>
      <c r="R1358" s="340">
        <v>14156.41697</v>
      </c>
    </row>
    <row r="1359" spans="1:18" s="315" customFormat="1" x14ac:dyDescent="0.25">
      <c r="A1359" s="341"/>
      <c r="B1359" s="341"/>
      <c r="C1359" s="341"/>
      <c r="D1359" s="336" t="s">
        <v>60</v>
      </c>
      <c r="E1359" s="337">
        <v>104</v>
      </c>
      <c r="F1359" s="338">
        <v>0</v>
      </c>
      <c r="G1359" s="339">
        <v>0</v>
      </c>
      <c r="H1359" s="339">
        <v>0</v>
      </c>
      <c r="I1359" s="339">
        <v>7705.8214500000004</v>
      </c>
      <c r="J1359" s="339">
        <v>1227.7537600000001</v>
      </c>
      <c r="K1359" s="339">
        <v>8933.5752100000009</v>
      </c>
      <c r="L1359" s="339">
        <v>39587.233639999999</v>
      </c>
      <c r="M1359" s="339">
        <v>3575.5808099999999</v>
      </c>
      <c r="N1359" s="339">
        <v>43162.814450000005</v>
      </c>
      <c r="O1359" s="339">
        <v>52096.389659999993</v>
      </c>
      <c r="P1359" s="339">
        <v>16271.087079999999</v>
      </c>
      <c r="Q1359" s="339">
        <v>0</v>
      </c>
      <c r="R1359" s="340">
        <v>16271.087079999999</v>
      </c>
    </row>
    <row r="1360" spans="1:18" s="315" customFormat="1" x14ac:dyDescent="0.25">
      <c r="A1360" s="341"/>
      <c r="B1360" s="341"/>
      <c r="C1360" s="341"/>
      <c r="D1360" s="336" t="s">
        <v>62</v>
      </c>
      <c r="E1360" s="337">
        <v>245</v>
      </c>
      <c r="F1360" s="338">
        <v>8.2106700000000004</v>
      </c>
      <c r="G1360" s="339">
        <v>34.784910000000004</v>
      </c>
      <c r="H1360" s="339">
        <v>42.995580000000004</v>
      </c>
      <c r="I1360" s="339">
        <v>28331.115590000001</v>
      </c>
      <c r="J1360" s="339">
        <v>13404.248160000001</v>
      </c>
      <c r="K1360" s="339">
        <v>41735.363749999997</v>
      </c>
      <c r="L1360" s="339">
        <v>138005.70730000001</v>
      </c>
      <c r="M1360" s="339">
        <v>15085.866900000001</v>
      </c>
      <c r="N1360" s="339">
        <v>153091.57419999997</v>
      </c>
      <c r="O1360" s="339">
        <v>194869.93353000001</v>
      </c>
      <c r="P1360" s="339">
        <v>20671.233769999999</v>
      </c>
      <c r="Q1360" s="339">
        <v>0</v>
      </c>
      <c r="R1360" s="340">
        <v>20671.233769999999</v>
      </c>
    </row>
    <row r="1361" spans="1:18" s="315" customFormat="1" x14ac:dyDescent="0.25">
      <c r="A1361" s="341"/>
      <c r="B1361" s="341"/>
      <c r="C1361" s="341"/>
      <c r="D1361" s="336" t="s">
        <v>84</v>
      </c>
      <c r="E1361" s="337">
        <v>51</v>
      </c>
      <c r="F1361" s="338">
        <v>0</v>
      </c>
      <c r="G1361" s="339">
        <v>0</v>
      </c>
      <c r="H1361" s="339">
        <v>0</v>
      </c>
      <c r="I1361" s="339">
        <v>1898.1758799999998</v>
      </c>
      <c r="J1361" s="339">
        <v>82.685969999999998</v>
      </c>
      <c r="K1361" s="339">
        <v>1980.86185</v>
      </c>
      <c r="L1361" s="339">
        <v>8791.7276199999997</v>
      </c>
      <c r="M1361" s="339">
        <v>208.44797</v>
      </c>
      <c r="N1361" s="339">
        <v>9000.1755900000007</v>
      </c>
      <c r="O1361" s="339">
        <v>10981.03744</v>
      </c>
      <c r="P1361" s="339">
        <v>6922.6922199999999</v>
      </c>
      <c r="Q1361" s="339">
        <v>0</v>
      </c>
      <c r="R1361" s="340">
        <v>6922.6922199999999</v>
      </c>
    </row>
    <row r="1362" spans="1:18" s="315" customFormat="1" x14ac:dyDescent="0.25">
      <c r="A1362" s="341"/>
      <c r="B1362" s="341"/>
      <c r="C1362" s="341"/>
      <c r="D1362" s="336" t="s">
        <v>66</v>
      </c>
      <c r="E1362" s="337">
        <v>108</v>
      </c>
      <c r="F1362" s="338">
        <v>0</v>
      </c>
      <c r="G1362" s="339">
        <v>0</v>
      </c>
      <c r="H1362" s="339">
        <v>0</v>
      </c>
      <c r="I1362" s="339">
        <v>5912.3227999999999</v>
      </c>
      <c r="J1362" s="339">
        <v>658.53761999999995</v>
      </c>
      <c r="K1362" s="339">
        <v>6570.86042</v>
      </c>
      <c r="L1362" s="339">
        <v>25332.499500000002</v>
      </c>
      <c r="M1362" s="339">
        <v>1799.59518</v>
      </c>
      <c r="N1362" s="339">
        <v>27132.094679999998</v>
      </c>
      <c r="O1362" s="339">
        <v>33702.955099999999</v>
      </c>
      <c r="P1362" s="339">
        <v>14434.77074</v>
      </c>
      <c r="Q1362" s="339">
        <v>0</v>
      </c>
      <c r="R1362" s="340">
        <v>14434.77074</v>
      </c>
    </row>
    <row r="1363" spans="1:18" s="315" customFormat="1" x14ac:dyDescent="0.25">
      <c r="A1363" s="341"/>
      <c r="B1363" s="341"/>
      <c r="C1363" s="341"/>
      <c r="D1363" s="336" t="s">
        <v>86</v>
      </c>
      <c r="E1363" s="337">
        <v>185</v>
      </c>
      <c r="F1363" s="338">
        <v>0</v>
      </c>
      <c r="G1363" s="339">
        <v>0</v>
      </c>
      <c r="H1363" s="339">
        <v>0</v>
      </c>
      <c r="I1363" s="339">
        <v>4961.0337199999994</v>
      </c>
      <c r="J1363" s="339">
        <v>1108.29592</v>
      </c>
      <c r="K1363" s="339">
        <v>6069.3296399999999</v>
      </c>
      <c r="L1363" s="339">
        <v>21985.643690000001</v>
      </c>
      <c r="M1363" s="339">
        <v>2403.0169999999998</v>
      </c>
      <c r="N1363" s="339">
        <v>24388.660690000001</v>
      </c>
      <c r="O1363" s="339">
        <v>30457.990329999997</v>
      </c>
      <c r="P1363" s="339">
        <v>9629.5539900000003</v>
      </c>
      <c r="Q1363" s="339">
        <v>0</v>
      </c>
      <c r="R1363" s="340">
        <v>9629.5539900000003</v>
      </c>
    </row>
    <row r="1364" spans="1:18" s="315" customFormat="1" x14ac:dyDescent="0.25">
      <c r="A1364" s="341"/>
      <c r="B1364" s="341"/>
      <c r="C1364" s="341"/>
      <c r="D1364" s="336" t="s">
        <v>277</v>
      </c>
      <c r="E1364" s="337">
        <v>58</v>
      </c>
      <c r="F1364" s="338">
        <v>0</v>
      </c>
      <c r="G1364" s="339">
        <v>0</v>
      </c>
      <c r="H1364" s="339">
        <v>0</v>
      </c>
      <c r="I1364" s="339">
        <v>2886.6097799999998</v>
      </c>
      <c r="J1364" s="339">
        <v>736.89931000000001</v>
      </c>
      <c r="K1364" s="339">
        <v>3623.50909</v>
      </c>
      <c r="L1364" s="339">
        <v>13897.811029999999</v>
      </c>
      <c r="M1364" s="339">
        <v>687.91475000000003</v>
      </c>
      <c r="N1364" s="339">
        <v>14585.725779999999</v>
      </c>
      <c r="O1364" s="339">
        <v>18209.23487</v>
      </c>
      <c r="P1364" s="339">
        <v>8806.4748299999992</v>
      </c>
      <c r="Q1364" s="339">
        <v>0</v>
      </c>
      <c r="R1364" s="340">
        <v>8806.4748299999992</v>
      </c>
    </row>
    <row r="1365" spans="1:18" s="315" customFormat="1" x14ac:dyDescent="0.25">
      <c r="A1365" s="341"/>
      <c r="B1365" s="341"/>
      <c r="C1365" s="341"/>
      <c r="D1365" s="336" t="s">
        <v>70</v>
      </c>
      <c r="E1365" s="337">
        <v>112</v>
      </c>
      <c r="F1365" s="338">
        <v>0</v>
      </c>
      <c r="G1365" s="339">
        <v>0</v>
      </c>
      <c r="H1365" s="339">
        <v>0</v>
      </c>
      <c r="I1365" s="339">
        <v>7636.0678899999994</v>
      </c>
      <c r="J1365" s="339">
        <v>1783.8668400000001</v>
      </c>
      <c r="K1365" s="339">
        <v>9419.9347300000009</v>
      </c>
      <c r="L1365" s="339">
        <v>45688.207390000003</v>
      </c>
      <c r="M1365" s="339">
        <v>4438.19308</v>
      </c>
      <c r="N1365" s="339">
        <v>50126.40047</v>
      </c>
      <c r="O1365" s="339">
        <v>59546.335200000001</v>
      </c>
      <c r="P1365" s="339">
        <v>19783.902819999999</v>
      </c>
      <c r="Q1365" s="339">
        <v>0</v>
      </c>
      <c r="R1365" s="340">
        <v>19783.902819999999</v>
      </c>
    </row>
    <row r="1366" spans="1:18" s="315" customFormat="1" x14ac:dyDescent="0.25">
      <c r="A1366" s="341"/>
      <c r="B1366" s="341"/>
      <c r="C1366" s="341"/>
      <c r="D1366" s="336" t="s">
        <v>85</v>
      </c>
      <c r="E1366" s="337">
        <v>186</v>
      </c>
      <c r="F1366" s="338">
        <v>0</v>
      </c>
      <c r="G1366" s="339">
        <v>0</v>
      </c>
      <c r="H1366" s="339">
        <v>0</v>
      </c>
      <c r="I1366" s="339">
        <v>3640.28422</v>
      </c>
      <c r="J1366" s="339">
        <v>700.26426000000004</v>
      </c>
      <c r="K1366" s="339">
        <v>4340.5484800000004</v>
      </c>
      <c r="L1366" s="339">
        <v>19501.443059999998</v>
      </c>
      <c r="M1366" s="339">
        <v>1113.5949499999999</v>
      </c>
      <c r="N1366" s="339">
        <v>20615.03801</v>
      </c>
      <c r="O1366" s="339">
        <v>24955.586489999998</v>
      </c>
      <c r="P1366" s="339">
        <v>9489.8892799999994</v>
      </c>
      <c r="Q1366" s="339">
        <v>0</v>
      </c>
      <c r="R1366" s="340">
        <v>9489.8892799999994</v>
      </c>
    </row>
    <row r="1367" spans="1:18" s="315" customFormat="1" x14ac:dyDescent="0.25">
      <c r="A1367" s="341"/>
      <c r="B1367" s="341"/>
      <c r="C1367" s="341"/>
      <c r="D1367" s="336" t="s">
        <v>71</v>
      </c>
      <c r="E1367" s="337">
        <v>1</v>
      </c>
      <c r="F1367" s="338">
        <v>34862.213280000004</v>
      </c>
      <c r="G1367" s="339">
        <v>54384.072119999997</v>
      </c>
      <c r="H1367" s="339">
        <v>89246.285400000008</v>
      </c>
      <c r="I1367" s="339">
        <v>167917.06028000001</v>
      </c>
      <c r="J1367" s="339">
        <v>44800.934009999997</v>
      </c>
      <c r="K1367" s="339">
        <v>212717.99429</v>
      </c>
      <c r="L1367" s="339">
        <v>70105.031709999996</v>
      </c>
      <c r="M1367" s="339">
        <v>13852.695960000001</v>
      </c>
      <c r="N1367" s="339">
        <v>83957.727670000007</v>
      </c>
      <c r="O1367" s="339">
        <v>385922.00735999999</v>
      </c>
      <c r="P1367" s="339">
        <v>464764.38757999998</v>
      </c>
      <c r="Q1367" s="339">
        <v>45299.760880000002</v>
      </c>
      <c r="R1367" s="340">
        <v>510064.14846</v>
      </c>
    </row>
    <row r="1368" spans="1:18" s="315" customFormat="1" x14ac:dyDescent="0.25">
      <c r="A1368" s="341"/>
      <c r="B1368" s="341"/>
      <c r="C1368" s="341"/>
      <c r="D1368" s="336" t="s">
        <v>88</v>
      </c>
      <c r="E1368" s="337">
        <v>258</v>
      </c>
      <c r="F1368" s="338">
        <v>0</v>
      </c>
      <c r="G1368" s="339">
        <v>0</v>
      </c>
      <c r="H1368" s="339">
        <v>0</v>
      </c>
      <c r="I1368" s="339">
        <v>3327.68082</v>
      </c>
      <c r="J1368" s="339">
        <v>64.94556</v>
      </c>
      <c r="K1368" s="339">
        <v>3392.6263799999997</v>
      </c>
      <c r="L1368" s="339">
        <v>15011.27852</v>
      </c>
      <c r="M1368" s="339">
        <v>878.16562999999996</v>
      </c>
      <c r="N1368" s="339">
        <v>15889.444150000001</v>
      </c>
      <c r="O1368" s="339">
        <v>19282.070530000001</v>
      </c>
      <c r="P1368" s="339">
        <v>10550.39158</v>
      </c>
      <c r="Q1368" s="339">
        <v>0</v>
      </c>
      <c r="R1368" s="340">
        <v>10550.39158</v>
      </c>
    </row>
    <row r="1369" spans="1:18" s="315" customFormat="1" x14ac:dyDescent="0.25">
      <c r="A1369" s="341"/>
      <c r="B1369" s="341"/>
      <c r="C1369" s="341"/>
      <c r="D1369" s="336" t="s">
        <v>278</v>
      </c>
      <c r="E1369" s="337">
        <v>116</v>
      </c>
      <c r="F1369" s="338">
        <v>0</v>
      </c>
      <c r="G1369" s="339">
        <v>0</v>
      </c>
      <c r="H1369" s="339">
        <v>0</v>
      </c>
      <c r="I1369" s="339">
        <v>3521.83995</v>
      </c>
      <c r="J1369" s="339">
        <v>333.35728</v>
      </c>
      <c r="K1369" s="339">
        <v>3855.1972299999998</v>
      </c>
      <c r="L1369" s="339">
        <v>17132.613600000001</v>
      </c>
      <c r="M1369" s="339">
        <v>1257.3828500000002</v>
      </c>
      <c r="N1369" s="339">
        <v>18389.996449999999</v>
      </c>
      <c r="O1369" s="339">
        <v>22245.19368</v>
      </c>
      <c r="P1369" s="339">
        <v>8047.7678499999993</v>
      </c>
      <c r="Q1369" s="339">
        <v>0</v>
      </c>
      <c r="R1369" s="340">
        <v>8047.7678499999993</v>
      </c>
    </row>
    <row r="1370" spans="1:18" s="315" customFormat="1" x14ac:dyDescent="0.25">
      <c r="A1370" s="341"/>
      <c r="B1370" s="336" t="s">
        <v>17</v>
      </c>
      <c r="C1370" s="336" t="s">
        <v>284</v>
      </c>
      <c r="D1370" s="336" t="s">
        <v>285</v>
      </c>
      <c r="E1370" s="337">
        <v>149</v>
      </c>
      <c r="F1370" s="338">
        <v>0</v>
      </c>
      <c r="G1370" s="339">
        <v>0</v>
      </c>
      <c r="H1370" s="339">
        <v>0</v>
      </c>
      <c r="I1370" s="339">
        <v>429.23543999999998</v>
      </c>
      <c r="J1370" s="339">
        <v>2.82192</v>
      </c>
      <c r="K1370" s="339">
        <v>432.05735999999996</v>
      </c>
      <c r="L1370" s="339">
        <v>374.72971999999999</v>
      </c>
      <c r="M1370" s="339">
        <v>0.36982999999999999</v>
      </c>
      <c r="N1370" s="339">
        <v>375.09954999999997</v>
      </c>
      <c r="O1370" s="339">
        <v>807.15691000000004</v>
      </c>
      <c r="P1370" s="339">
        <v>19969.79019</v>
      </c>
      <c r="Q1370" s="339">
        <v>0</v>
      </c>
      <c r="R1370" s="340">
        <v>19969.79019</v>
      </c>
    </row>
    <row r="1371" spans="1:18" s="315" customFormat="1" x14ac:dyDescent="0.25">
      <c r="A1371" s="341"/>
      <c r="B1371" s="336" t="s">
        <v>21</v>
      </c>
      <c r="C1371" s="336" t="s">
        <v>21</v>
      </c>
      <c r="D1371" s="336" t="s">
        <v>297</v>
      </c>
      <c r="E1371" s="337">
        <v>125</v>
      </c>
      <c r="F1371" s="338">
        <v>0</v>
      </c>
      <c r="G1371" s="339">
        <v>0</v>
      </c>
      <c r="H1371" s="339">
        <v>0</v>
      </c>
      <c r="I1371" s="339">
        <v>757.74692000000005</v>
      </c>
      <c r="J1371" s="339">
        <v>74.479710000000011</v>
      </c>
      <c r="K1371" s="339">
        <v>832.22663</v>
      </c>
      <c r="L1371" s="339">
        <v>2926.2379000000001</v>
      </c>
      <c r="M1371" s="339">
        <v>153.68002999999999</v>
      </c>
      <c r="N1371" s="339">
        <v>3079.9179300000001</v>
      </c>
      <c r="O1371" s="339">
        <v>3912.1445600000002</v>
      </c>
      <c r="P1371" s="339">
        <v>22536.704719999998</v>
      </c>
      <c r="Q1371" s="339">
        <v>0</v>
      </c>
      <c r="R1371" s="340">
        <v>22536.704719999998</v>
      </c>
    </row>
    <row r="1372" spans="1:18" s="315" customFormat="1" x14ac:dyDescent="0.25">
      <c r="A1372" s="341"/>
      <c r="B1372" s="341"/>
      <c r="C1372" s="336" t="s">
        <v>300</v>
      </c>
      <c r="D1372" s="336" t="s">
        <v>300</v>
      </c>
      <c r="E1372" s="337">
        <v>120</v>
      </c>
      <c r="F1372" s="338">
        <v>0</v>
      </c>
      <c r="G1372" s="339">
        <v>0</v>
      </c>
      <c r="H1372" s="339">
        <v>0</v>
      </c>
      <c r="I1372" s="339">
        <v>361.18099000000001</v>
      </c>
      <c r="J1372" s="339">
        <v>0.12017</v>
      </c>
      <c r="K1372" s="339">
        <v>361.30115999999998</v>
      </c>
      <c r="L1372" s="339">
        <v>542.29881999999998</v>
      </c>
      <c r="M1372" s="339">
        <v>47.233199999999997</v>
      </c>
      <c r="N1372" s="339">
        <v>589.53201999999999</v>
      </c>
      <c r="O1372" s="339">
        <v>950.83318000000008</v>
      </c>
      <c r="P1372" s="339">
        <v>11440.600199999999</v>
      </c>
      <c r="Q1372" s="339">
        <v>0</v>
      </c>
      <c r="R1372" s="340">
        <v>11440.600199999999</v>
      </c>
    </row>
    <row r="1373" spans="1:18" s="315" customFormat="1" x14ac:dyDescent="0.25">
      <c r="A1373" s="341"/>
      <c r="B1373" s="336" t="s">
        <v>22</v>
      </c>
      <c r="C1373" s="336" t="s">
        <v>303</v>
      </c>
      <c r="D1373" s="336" t="s">
        <v>304</v>
      </c>
      <c r="E1373" s="337">
        <v>71</v>
      </c>
      <c r="F1373" s="338">
        <v>0</v>
      </c>
      <c r="G1373" s="339">
        <v>0</v>
      </c>
      <c r="H1373" s="339">
        <v>0</v>
      </c>
      <c r="I1373" s="339">
        <v>2494.9391499999997</v>
      </c>
      <c r="J1373" s="339">
        <v>3.9470500000000004</v>
      </c>
      <c r="K1373" s="339">
        <v>2498.8862000000004</v>
      </c>
      <c r="L1373" s="339">
        <v>1277.34169</v>
      </c>
      <c r="M1373" s="339">
        <v>118.34747</v>
      </c>
      <c r="N1373" s="339">
        <v>1395.6891599999999</v>
      </c>
      <c r="O1373" s="339">
        <v>3894.5753599999998</v>
      </c>
      <c r="P1373" s="339">
        <v>8331.8039000000008</v>
      </c>
      <c r="Q1373" s="339">
        <v>0</v>
      </c>
      <c r="R1373" s="340">
        <v>8331.8039000000008</v>
      </c>
    </row>
    <row r="1374" spans="1:18" s="315" customFormat="1" x14ac:dyDescent="0.25">
      <c r="A1374" s="341"/>
      <c r="B1374" s="336" t="s">
        <v>305</v>
      </c>
      <c r="C1374" s="336" t="s">
        <v>305</v>
      </c>
      <c r="D1374" s="336" t="s">
        <v>311</v>
      </c>
      <c r="E1374" s="337">
        <v>148</v>
      </c>
      <c r="F1374" s="338">
        <v>0</v>
      </c>
      <c r="G1374" s="339">
        <v>0</v>
      </c>
      <c r="H1374" s="339">
        <v>0</v>
      </c>
      <c r="I1374" s="339">
        <v>286.29212000000001</v>
      </c>
      <c r="J1374" s="339">
        <v>16.997319999999998</v>
      </c>
      <c r="K1374" s="339">
        <v>303.28944000000001</v>
      </c>
      <c r="L1374" s="339">
        <v>884.13960999999995</v>
      </c>
      <c r="M1374" s="339">
        <v>211.17599999999999</v>
      </c>
      <c r="N1374" s="339">
        <v>1095.3156100000001</v>
      </c>
      <c r="O1374" s="339">
        <v>1398.6050500000001</v>
      </c>
      <c r="P1374" s="339">
        <v>15667.368619999999</v>
      </c>
      <c r="Q1374" s="339">
        <v>0</v>
      </c>
      <c r="R1374" s="340">
        <v>15667.368619999999</v>
      </c>
    </row>
    <row r="1375" spans="1:18" s="315" customFormat="1" x14ac:dyDescent="0.25">
      <c r="A1375" s="341"/>
      <c r="B1375" s="336" t="s">
        <v>24</v>
      </c>
      <c r="C1375" s="336" t="s">
        <v>24</v>
      </c>
      <c r="D1375" s="336" t="s">
        <v>24</v>
      </c>
      <c r="E1375" s="337">
        <v>263</v>
      </c>
      <c r="F1375" s="338">
        <v>0</v>
      </c>
      <c r="G1375" s="339">
        <v>0</v>
      </c>
      <c r="H1375" s="339">
        <v>0</v>
      </c>
      <c r="I1375" s="339">
        <v>369.25664</v>
      </c>
      <c r="J1375" s="339">
        <v>10.81199</v>
      </c>
      <c r="K1375" s="339">
        <v>380.06862999999998</v>
      </c>
      <c r="L1375" s="339">
        <v>1334.1810700000001</v>
      </c>
      <c r="M1375" s="339">
        <v>28.000049999999998</v>
      </c>
      <c r="N1375" s="339">
        <v>1362.1811200000002</v>
      </c>
      <c r="O1375" s="339">
        <v>1742.2497499999999</v>
      </c>
      <c r="P1375" s="339">
        <v>6754.2291599999999</v>
      </c>
      <c r="Q1375" s="339">
        <v>0</v>
      </c>
      <c r="R1375" s="340">
        <v>6754.2291599999999</v>
      </c>
    </row>
    <row r="1376" spans="1:18" s="315" customFormat="1" x14ac:dyDescent="0.25">
      <c r="A1376" s="341"/>
      <c r="B1376" s="336" t="s">
        <v>26</v>
      </c>
      <c r="C1376" s="336" t="s">
        <v>314</v>
      </c>
      <c r="D1376" s="336" t="s">
        <v>316</v>
      </c>
      <c r="E1376" s="337">
        <v>176</v>
      </c>
      <c r="F1376" s="338">
        <v>0</v>
      </c>
      <c r="G1376" s="339">
        <v>0</v>
      </c>
      <c r="H1376" s="339">
        <v>0</v>
      </c>
      <c r="I1376" s="339">
        <v>785.24229000000003</v>
      </c>
      <c r="J1376" s="339">
        <v>0.41222000000000003</v>
      </c>
      <c r="K1376" s="339">
        <v>785.65450999999996</v>
      </c>
      <c r="L1376" s="339">
        <v>811.8261</v>
      </c>
      <c r="M1376" s="339">
        <v>5.3929999999999999E-2</v>
      </c>
      <c r="N1376" s="339">
        <v>811.88003000000003</v>
      </c>
      <c r="O1376" s="339">
        <v>1597.5345400000001</v>
      </c>
      <c r="P1376" s="339">
        <v>15131.43226</v>
      </c>
      <c r="Q1376" s="339">
        <v>0</v>
      </c>
      <c r="R1376" s="340">
        <v>15131.43226</v>
      </c>
    </row>
    <row r="1377" spans="1:18" s="315" customFormat="1" x14ac:dyDescent="0.25">
      <c r="A1377" s="336" t="s">
        <v>457</v>
      </c>
      <c r="B1377" s="336" t="s">
        <v>16</v>
      </c>
      <c r="C1377" s="336" t="s">
        <v>16</v>
      </c>
      <c r="D1377" s="336" t="s">
        <v>65</v>
      </c>
      <c r="E1377" s="337">
        <v>1</v>
      </c>
      <c r="F1377" s="338">
        <v>706248.84597000002</v>
      </c>
      <c r="G1377" s="339">
        <v>317722.64461000002</v>
      </c>
      <c r="H1377" s="339">
        <v>1023971.4905800001</v>
      </c>
      <c r="I1377" s="339">
        <v>0</v>
      </c>
      <c r="J1377" s="339">
        <v>0</v>
      </c>
      <c r="K1377" s="339">
        <v>0</v>
      </c>
      <c r="L1377" s="339">
        <v>1059134.7543899999</v>
      </c>
      <c r="M1377" s="339">
        <v>1001339.93716</v>
      </c>
      <c r="N1377" s="339">
        <v>2060474.6915499999</v>
      </c>
      <c r="O1377" s="339">
        <v>3084446.1821300001</v>
      </c>
      <c r="P1377" s="339">
        <v>1530228.6091400001</v>
      </c>
      <c r="Q1377" s="339">
        <v>939081.35239000001</v>
      </c>
      <c r="R1377" s="340">
        <v>2469309.9615300004</v>
      </c>
    </row>
    <row r="1378" spans="1:18" s="315" customFormat="1" x14ac:dyDescent="0.25">
      <c r="A1378" s="336" t="s">
        <v>458</v>
      </c>
      <c r="B1378" s="336" t="s">
        <v>5</v>
      </c>
      <c r="C1378" s="336" t="s">
        <v>5</v>
      </c>
      <c r="D1378" s="336" t="s">
        <v>209</v>
      </c>
      <c r="E1378" s="337">
        <v>63</v>
      </c>
      <c r="F1378" s="338">
        <v>29006.511340000001</v>
      </c>
      <c r="G1378" s="339">
        <v>704.31927000000007</v>
      </c>
      <c r="H1378" s="339">
        <v>29710.830610000001</v>
      </c>
      <c r="I1378" s="339">
        <v>8682.4329399999988</v>
      </c>
      <c r="J1378" s="339">
        <v>499.57047999999998</v>
      </c>
      <c r="K1378" s="339">
        <v>9182.0034199999991</v>
      </c>
      <c r="L1378" s="339">
        <v>42045.322810000005</v>
      </c>
      <c r="M1378" s="339">
        <v>8418.1443500000005</v>
      </c>
      <c r="N1378" s="339">
        <v>50463.467159999993</v>
      </c>
      <c r="O1378" s="339">
        <v>89356.301189999998</v>
      </c>
      <c r="P1378" s="339">
        <v>51349.120510000001</v>
      </c>
      <c r="Q1378" s="339">
        <v>2016.77288</v>
      </c>
      <c r="R1378" s="340">
        <v>53365.893389999997</v>
      </c>
    </row>
    <row r="1379" spans="1:18" s="315" customFormat="1" x14ac:dyDescent="0.25">
      <c r="A1379" s="341"/>
      <c r="B1379" s="336" t="s">
        <v>7</v>
      </c>
      <c r="C1379" s="336" t="s">
        <v>7</v>
      </c>
      <c r="D1379" s="336" t="s">
        <v>7</v>
      </c>
      <c r="E1379" s="337">
        <v>109</v>
      </c>
      <c r="F1379" s="338">
        <v>0</v>
      </c>
      <c r="G1379" s="339">
        <v>0</v>
      </c>
      <c r="H1379" s="339">
        <v>0</v>
      </c>
      <c r="I1379" s="339">
        <v>6.3184300000000002</v>
      </c>
      <c r="J1379" s="339">
        <v>0</v>
      </c>
      <c r="K1379" s="339">
        <v>6.3184300000000002</v>
      </c>
      <c r="L1379" s="339">
        <v>5.2999999999999998E-4</v>
      </c>
      <c r="M1379" s="339">
        <v>0</v>
      </c>
      <c r="N1379" s="339">
        <v>5.2999999999999998E-4</v>
      </c>
      <c r="O1379" s="339">
        <v>6.3189599999999997</v>
      </c>
      <c r="P1379" s="339">
        <v>166.36704999999998</v>
      </c>
      <c r="Q1379" s="339">
        <v>0</v>
      </c>
      <c r="R1379" s="340">
        <v>166.36704999999998</v>
      </c>
    </row>
    <row r="1380" spans="1:18" s="315" customFormat="1" x14ac:dyDescent="0.25">
      <c r="A1380" s="341"/>
      <c r="B1380" s="336" t="s">
        <v>9</v>
      </c>
      <c r="C1380" s="336" t="s">
        <v>9</v>
      </c>
      <c r="D1380" s="336" t="s">
        <v>230</v>
      </c>
      <c r="E1380" s="337">
        <v>103</v>
      </c>
      <c r="F1380" s="338">
        <v>2056.6787599999998</v>
      </c>
      <c r="G1380" s="339">
        <v>0</v>
      </c>
      <c r="H1380" s="339">
        <v>2056.6787599999998</v>
      </c>
      <c r="I1380" s="339">
        <v>358.64728000000002</v>
      </c>
      <c r="J1380" s="339">
        <v>43.701430000000002</v>
      </c>
      <c r="K1380" s="339">
        <v>402.34871000000004</v>
      </c>
      <c r="L1380" s="339">
        <v>9.14574</v>
      </c>
      <c r="M1380" s="339">
        <v>16.089600000000001</v>
      </c>
      <c r="N1380" s="339">
        <v>25.235340000000001</v>
      </c>
      <c r="O1380" s="339">
        <v>2484.2628100000002</v>
      </c>
      <c r="P1380" s="339">
        <v>11425.20176</v>
      </c>
      <c r="Q1380" s="339">
        <v>0</v>
      </c>
      <c r="R1380" s="340">
        <v>11425.20176</v>
      </c>
    </row>
    <row r="1381" spans="1:18" s="315" customFormat="1" x14ac:dyDescent="0.25">
      <c r="A1381" s="341"/>
      <c r="B1381" s="336" t="s">
        <v>12</v>
      </c>
      <c r="C1381" s="336" t="s">
        <v>242</v>
      </c>
      <c r="D1381" s="336" t="s">
        <v>242</v>
      </c>
      <c r="E1381" s="337">
        <v>2</v>
      </c>
      <c r="F1381" s="338">
        <v>4728.1778700000004</v>
      </c>
      <c r="G1381" s="339">
        <v>0</v>
      </c>
      <c r="H1381" s="339">
        <v>4728.1778700000004</v>
      </c>
      <c r="I1381" s="339">
        <v>1754.8661299999999</v>
      </c>
      <c r="J1381" s="339">
        <v>590.54327000000001</v>
      </c>
      <c r="K1381" s="339">
        <v>2345.4094</v>
      </c>
      <c r="L1381" s="339">
        <v>9312.0632499999992</v>
      </c>
      <c r="M1381" s="339">
        <v>1038.5341100000001</v>
      </c>
      <c r="N1381" s="339">
        <v>10350.59736</v>
      </c>
      <c r="O1381" s="339">
        <v>17424.18463</v>
      </c>
      <c r="P1381" s="339">
        <v>5470.2362599999997</v>
      </c>
      <c r="Q1381" s="339">
        <v>7.2999999999999996E-4</v>
      </c>
      <c r="R1381" s="340">
        <v>5470.2369900000003</v>
      </c>
    </row>
    <row r="1382" spans="1:18" s="315" customFormat="1" x14ac:dyDescent="0.25">
      <c r="A1382" s="341"/>
      <c r="B1382" s="336" t="s">
        <v>243</v>
      </c>
      <c r="C1382" s="336" t="s">
        <v>246</v>
      </c>
      <c r="D1382" s="336" t="s">
        <v>247</v>
      </c>
      <c r="E1382" s="337">
        <v>102</v>
      </c>
      <c r="F1382" s="338">
        <v>22552.594929999999</v>
      </c>
      <c r="G1382" s="339">
        <v>243.04176000000001</v>
      </c>
      <c r="H1382" s="339">
        <v>22795.636690000003</v>
      </c>
      <c r="I1382" s="339">
        <v>1345.0832499999999</v>
      </c>
      <c r="J1382" s="339">
        <v>5.7125399999999997</v>
      </c>
      <c r="K1382" s="339">
        <v>1350.7957900000001</v>
      </c>
      <c r="L1382" s="339">
        <v>958.81580000000008</v>
      </c>
      <c r="M1382" s="339">
        <v>26.893540000000002</v>
      </c>
      <c r="N1382" s="339">
        <v>985.70934</v>
      </c>
      <c r="O1382" s="339">
        <v>25132.141820000001</v>
      </c>
      <c r="P1382" s="339">
        <v>26548.100019999998</v>
      </c>
      <c r="Q1382" s="339">
        <v>2.7799999999999999E-3</v>
      </c>
      <c r="R1382" s="340">
        <v>26548.102800000001</v>
      </c>
    </row>
    <row r="1383" spans="1:18" s="315" customFormat="1" x14ac:dyDescent="0.25">
      <c r="A1383" s="341"/>
      <c r="B1383" s="336" t="s">
        <v>14</v>
      </c>
      <c r="C1383" s="336" t="s">
        <v>257</v>
      </c>
      <c r="D1383" s="336" t="s">
        <v>257</v>
      </c>
      <c r="E1383" s="337">
        <v>101</v>
      </c>
      <c r="F1383" s="338">
        <v>23333.750749999999</v>
      </c>
      <c r="G1383" s="339">
        <v>7.3629100000000003</v>
      </c>
      <c r="H1383" s="339">
        <v>23341.113659999999</v>
      </c>
      <c r="I1383" s="339">
        <v>1266.0566899999999</v>
      </c>
      <c r="J1383" s="339">
        <v>981.0321899999999</v>
      </c>
      <c r="K1383" s="339">
        <v>2247.0888799999998</v>
      </c>
      <c r="L1383" s="339">
        <v>2443.65706</v>
      </c>
      <c r="M1383" s="339">
        <v>1115.96812</v>
      </c>
      <c r="N1383" s="339">
        <v>3559.62518</v>
      </c>
      <c r="O1383" s="339">
        <v>29147.827719999997</v>
      </c>
      <c r="P1383" s="339">
        <v>22808.113370000003</v>
      </c>
      <c r="Q1383" s="339">
        <v>7.9119200000000003</v>
      </c>
      <c r="R1383" s="340">
        <v>22816.025289999998</v>
      </c>
    </row>
    <row r="1384" spans="1:18" s="315" customFormat="1" x14ac:dyDescent="0.25">
      <c r="A1384" s="341"/>
      <c r="B1384" s="336" t="s">
        <v>15</v>
      </c>
      <c r="C1384" s="336" t="s">
        <v>260</v>
      </c>
      <c r="D1384" s="336" t="s">
        <v>260</v>
      </c>
      <c r="E1384" s="337">
        <v>100</v>
      </c>
      <c r="F1384" s="338">
        <v>14726.07273</v>
      </c>
      <c r="G1384" s="339">
        <v>108.43627000000001</v>
      </c>
      <c r="H1384" s="339">
        <v>14834.509</v>
      </c>
      <c r="I1384" s="339">
        <v>1846.65563</v>
      </c>
      <c r="J1384" s="339">
        <v>62.050890000000003</v>
      </c>
      <c r="K1384" s="339">
        <v>1908.70652</v>
      </c>
      <c r="L1384" s="339">
        <v>1315.5579499999999</v>
      </c>
      <c r="M1384" s="339">
        <v>480.49203</v>
      </c>
      <c r="N1384" s="339">
        <v>1796.04998</v>
      </c>
      <c r="O1384" s="339">
        <v>18539.265500000001</v>
      </c>
      <c r="P1384" s="339">
        <v>39262.233070000002</v>
      </c>
      <c r="Q1384" s="339">
        <v>0.40277999999999997</v>
      </c>
      <c r="R1384" s="340">
        <v>39262.635849999999</v>
      </c>
    </row>
    <row r="1385" spans="1:18" s="315" customFormat="1" x14ac:dyDescent="0.25">
      <c r="A1385" s="341"/>
      <c r="B1385" s="336" t="s">
        <v>16</v>
      </c>
      <c r="C1385" s="336" t="s">
        <v>16</v>
      </c>
      <c r="D1385" s="336" t="s">
        <v>273</v>
      </c>
      <c r="E1385" s="337">
        <v>32</v>
      </c>
      <c r="F1385" s="338">
        <v>1693.7787900000001</v>
      </c>
      <c r="G1385" s="339">
        <v>1318.4235900000001</v>
      </c>
      <c r="H1385" s="339">
        <v>3012.2023799999997</v>
      </c>
      <c r="I1385" s="339">
        <v>4062.1264900000001</v>
      </c>
      <c r="J1385" s="339">
        <v>1494.1247900000001</v>
      </c>
      <c r="K1385" s="339">
        <v>5556.2512800000004</v>
      </c>
      <c r="L1385" s="339">
        <v>65902.87288000001</v>
      </c>
      <c r="M1385" s="339">
        <v>23248.556370000002</v>
      </c>
      <c r="N1385" s="339">
        <v>89151.429250000001</v>
      </c>
      <c r="O1385" s="339">
        <v>97719.88291</v>
      </c>
      <c r="P1385" s="339">
        <v>15769.489579999999</v>
      </c>
      <c r="Q1385" s="339">
        <v>13.358510000000001</v>
      </c>
      <c r="R1385" s="340">
        <v>15782.84809</v>
      </c>
    </row>
    <row r="1386" spans="1:18" s="315" customFormat="1" x14ac:dyDescent="0.25">
      <c r="A1386" s="341"/>
      <c r="B1386" s="341"/>
      <c r="C1386" s="341"/>
      <c r="D1386" s="336" t="s">
        <v>16</v>
      </c>
      <c r="E1386" s="337">
        <v>13</v>
      </c>
      <c r="F1386" s="338">
        <v>1822.0519199999999</v>
      </c>
      <c r="G1386" s="339">
        <v>105.82152000000001</v>
      </c>
      <c r="H1386" s="339">
        <v>1927.8734399999998</v>
      </c>
      <c r="I1386" s="339">
        <v>5200.5164500000001</v>
      </c>
      <c r="J1386" s="339">
        <v>1663.5307299999999</v>
      </c>
      <c r="K1386" s="339">
        <v>6864.0471799999996</v>
      </c>
      <c r="L1386" s="339">
        <v>40487.844680000002</v>
      </c>
      <c r="M1386" s="339">
        <v>10849.655570000001</v>
      </c>
      <c r="N1386" s="339">
        <v>51337.500249999997</v>
      </c>
      <c r="O1386" s="339">
        <v>60129.420869999994</v>
      </c>
      <c r="P1386" s="339">
        <v>37070.41777</v>
      </c>
      <c r="Q1386" s="339">
        <v>3.0836300000000003</v>
      </c>
      <c r="R1386" s="340">
        <v>37073.501400000001</v>
      </c>
    </row>
    <row r="1387" spans="1:18" s="315" customFormat="1" x14ac:dyDescent="0.25">
      <c r="A1387" s="341"/>
      <c r="B1387" s="341"/>
      <c r="C1387" s="341"/>
      <c r="D1387" s="341"/>
      <c r="E1387" s="342">
        <v>56</v>
      </c>
      <c r="F1387" s="343">
        <v>7277.1387100000002</v>
      </c>
      <c r="G1387" s="344">
        <v>192.47479000000001</v>
      </c>
      <c r="H1387" s="344">
        <v>7469.6135000000004</v>
      </c>
      <c r="I1387" s="344">
        <v>10490.563050000001</v>
      </c>
      <c r="J1387" s="344">
        <v>433.6352</v>
      </c>
      <c r="K1387" s="344">
        <v>10924.198249999999</v>
      </c>
      <c r="L1387" s="344">
        <v>48697.554259999997</v>
      </c>
      <c r="M1387" s="344">
        <v>10327.225210000001</v>
      </c>
      <c r="N1387" s="344">
        <v>59024.779470000001</v>
      </c>
      <c r="O1387" s="344">
        <v>77418.591220000002</v>
      </c>
      <c r="P1387" s="344">
        <v>41720.29608</v>
      </c>
      <c r="Q1387" s="344">
        <v>3.9464299999999999</v>
      </c>
      <c r="R1387" s="345">
        <v>41724.242509999996</v>
      </c>
    </row>
    <row r="1388" spans="1:18" s="315" customFormat="1" x14ac:dyDescent="0.25">
      <c r="A1388" s="341"/>
      <c r="B1388" s="341"/>
      <c r="C1388" s="341"/>
      <c r="D1388" s="336" t="s">
        <v>60</v>
      </c>
      <c r="E1388" s="337">
        <v>108</v>
      </c>
      <c r="F1388" s="338">
        <v>0</v>
      </c>
      <c r="G1388" s="339">
        <v>0</v>
      </c>
      <c r="H1388" s="339">
        <v>0</v>
      </c>
      <c r="I1388" s="339">
        <v>1.2410000000000001E-2</v>
      </c>
      <c r="J1388" s="339">
        <v>1.8223800000000001</v>
      </c>
      <c r="K1388" s="339">
        <v>1.8347899999999999</v>
      </c>
      <c r="L1388" s="339">
        <v>123.7</v>
      </c>
      <c r="M1388" s="339">
        <v>0</v>
      </c>
      <c r="N1388" s="339">
        <v>123.7</v>
      </c>
      <c r="O1388" s="339">
        <v>125.53478999999999</v>
      </c>
      <c r="P1388" s="339">
        <v>335.45672999999999</v>
      </c>
      <c r="Q1388" s="339">
        <v>0</v>
      </c>
      <c r="R1388" s="340">
        <v>335.45672999999999</v>
      </c>
    </row>
    <row r="1389" spans="1:18" s="315" customFormat="1" x14ac:dyDescent="0.25">
      <c r="A1389" s="341"/>
      <c r="B1389" s="341"/>
      <c r="C1389" s="341"/>
      <c r="D1389" s="336" t="s">
        <v>62</v>
      </c>
      <c r="E1389" s="337">
        <v>20</v>
      </c>
      <c r="F1389" s="338">
        <v>2892.1067200000002</v>
      </c>
      <c r="G1389" s="339">
        <v>356.34379999999999</v>
      </c>
      <c r="H1389" s="339">
        <v>3248.4505199999999</v>
      </c>
      <c r="I1389" s="339">
        <v>53155.938780000004</v>
      </c>
      <c r="J1389" s="339">
        <v>9886.5133399999995</v>
      </c>
      <c r="K1389" s="339">
        <v>63042.452119999994</v>
      </c>
      <c r="L1389" s="339">
        <v>67080.497810000001</v>
      </c>
      <c r="M1389" s="339">
        <v>34008.321100000001</v>
      </c>
      <c r="N1389" s="339">
        <v>101088.81891</v>
      </c>
      <c r="O1389" s="339">
        <v>167379.72155000002</v>
      </c>
      <c r="P1389" s="339">
        <v>52868.141360000001</v>
      </c>
      <c r="Q1389" s="339">
        <v>29.805589999999999</v>
      </c>
      <c r="R1389" s="340">
        <v>52897.946950000005</v>
      </c>
    </row>
    <row r="1390" spans="1:18" s="315" customFormat="1" x14ac:dyDescent="0.25">
      <c r="A1390" s="341"/>
      <c r="B1390" s="341"/>
      <c r="C1390" s="341"/>
      <c r="D1390" s="336" t="s">
        <v>69</v>
      </c>
      <c r="E1390" s="337">
        <v>35</v>
      </c>
      <c r="F1390" s="338">
        <v>490.39032000000003</v>
      </c>
      <c r="G1390" s="339">
        <v>65.636380000000003</v>
      </c>
      <c r="H1390" s="339">
        <v>556.02670000000001</v>
      </c>
      <c r="I1390" s="339">
        <v>4490.8815199999999</v>
      </c>
      <c r="J1390" s="339">
        <v>1417.5029199999999</v>
      </c>
      <c r="K1390" s="339">
        <v>5908.3844400000007</v>
      </c>
      <c r="L1390" s="339">
        <v>82957.334189999994</v>
      </c>
      <c r="M1390" s="339">
        <v>25764.988969999999</v>
      </c>
      <c r="N1390" s="339">
        <v>108722.32316</v>
      </c>
      <c r="O1390" s="339">
        <v>115186.7343</v>
      </c>
      <c r="P1390" s="339">
        <v>28022.965379999998</v>
      </c>
      <c r="Q1390" s="339">
        <v>6.3449600000000004</v>
      </c>
      <c r="R1390" s="340">
        <v>28029.31034</v>
      </c>
    </row>
    <row r="1391" spans="1:18" s="315" customFormat="1" x14ac:dyDescent="0.25">
      <c r="A1391" s="341"/>
      <c r="B1391" s="341"/>
      <c r="C1391" s="341"/>
      <c r="D1391" s="341"/>
      <c r="E1391" s="342">
        <v>57</v>
      </c>
      <c r="F1391" s="343">
        <v>18.223419999999997</v>
      </c>
      <c r="G1391" s="344">
        <v>0.13408</v>
      </c>
      <c r="H1391" s="344">
        <v>18.357500000000002</v>
      </c>
      <c r="I1391" s="344">
        <v>4138.1079200000004</v>
      </c>
      <c r="J1391" s="344">
        <v>137.32584</v>
      </c>
      <c r="K1391" s="344">
        <v>4275.4337599999999</v>
      </c>
      <c r="L1391" s="344">
        <v>1220.0429099999999</v>
      </c>
      <c r="M1391" s="344">
        <v>131.27548000000002</v>
      </c>
      <c r="N1391" s="344">
        <v>1351.3183899999999</v>
      </c>
      <c r="O1391" s="344">
        <v>5645.1096500000003</v>
      </c>
      <c r="P1391" s="344">
        <v>31681.221739999997</v>
      </c>
      <c r="Q1391" s="344">
        <v>0.75979999999999992</v>
      </c>
      <c r="R1391" s="345">
        <v>31681.981540000001</v>
      </c>
    </row>
    <row r="1392" spans="1:18" s="315" customFormat="1" x14ac:dyDescent="0.25">
      <c r="A1392" s="341"/>
      <c r="B1392" s="341"/>
      <c r="C1392" s="341"/>
      <c r="D1392" s="336" t="s">
        <v>65</v>
      </c>
      <c r="E1392" s="337">
        <v>10</v>
      </c>
      <c r="F1392" s="338">
        <v>107767.00367000001</v>
      </c>
      <c r="G1392" s="339">
        <v>26370.845880000001</v>
      </c>
      <c r="H1392" s="339">
        <v>134137.84954999998</v>
      </c>
      <c r="I1392" s="339">
        <v>60369.94814</v>
      </c>
      <c r="J1392" s="339">
        <v>5585.9273600000006</v>
      </c>
      <c r="K1392" s="339">
        <v>65955.875499999995</v>
      </c>
      <c r="L1392" s="339">
        <v>151907.90494000001</v>
      </c>
      <c r="M1392" s="339">
        <v>63383.560859999998</v>
      </c>
      <c r="N1392" s="339">
        <v>215291.46580000001</v>
      </c>
      <c r="O1392" s="339">
        <v>415385.19085000001</v>
      </c>
      <c r="P1392" s="339">
        <v>1093180.0121900002</v>
      </c>
      <c r="Q1392" s="339">
        <v>115467.24039000001</v>
      </c>
      <c r="R1392" s="340">
        <v>1208647.2525799999</v>
      </c>
    </row>
    <row r="1393" spans="1:18" s="315" customFormat="1" x14ac:dyDescent="0.25">
      <c r="A1393" s="341"/>
      <c r="B1393" s="341"/>
      <c r="C1393" s="341"/>
      <c r="D1393" s="336" t="s">
        <v>70</v>
      </c>
      <c r="E1393" s="337">
        <v>25</v>
      </c>
      <c r="F1393" s="338">
        <v>682.61658999999997</v>
      </c>
      <c r="G1393" s="339">
        <v>101.37464999999999</v>
      </c>
      <c r="H1393" s="339">
        <v>783.99123999999995</v>
      </c>
      <c r="I1393" s="339">
        <v>11307.93052</v>
      </c>
      <c r="J1393" s="339">
        <v>2847.49604</v>
      </c>
      <c r="K1393" s="339">
        <v>14155.42656</v>
      </c>
      <c r="L1393" s="339">
        <v>74212.857300000003</v>
      </c>
      <c r="M1393" s="339">
        <v>15189.074199999999</v>
      </c>
      <c r="N1393" s="339">
        <v>89401.931500000006</v>
      </c>
      <c r="O1393" s="339">
        <v>104341.3493</v>
      </c>
      <c r="P1393" s="339">
        <v>40553.595849999998</v>
      </c>
      <c r="Q1393" s="339">
        <v>14.851330000000001</v>
      </c>
      <c r="R1393" s="340">
        <v>40568.447180000003</v>
      </c>
    </row>
    <row r="1394" spans="1:18" s="315" customFormat="1" x14ac:dyDescent="0.25">
      <c r="A1394" s="341"/>
      <c r="B1394" s="341"/>
      <c r="C1394" s="341"/>
      <c r="D1394" s="336" t="s">
        <v>85</v>
      </c>
      <c r="E1394" s="337">
        <v>14</v>
      </c>
      <c r="F1394" s="338">
        <v>317.60953000000001</v>
      </c>
      <c r="G1394" s="339">
        <v>14.008979999999999</v>
      </c>
      <c r="H1394" s="339">
        <v>331.61851000000001</v>
      </c>
      <c r="I1394" s="339">
        <v>16693.801169999999</v>
      </c>
      <c r="J1394" s="339">
        <v>931.97292000000004</v>
      </c>
      <c r="K1394" s="339">
        <v>17625.774089999999</v>
      </c>
      <c r="L1394" s="339">
        <v>34790.999689999997</v>
      </c>
      <c r="M1394" s="339">
        <v>6847.2287800000004</v>
      </c>
      <c r="N1394" s="339">
        <v>41638.228470000002</v>
      </c>
      <c r="O1394" s="339">
        <v>59595.621070000001</v>
      </c>
      <c r="P1394" s="339">
        <v>15112.747619999998</v>
      </c>
      <c r="Q1394" s="339">
        <v>3.2843400000000003</v>
      </c>
      <c r="R1394" s="340">
        <v>15116.03196</v>
      </c>
    </row>
    <row r="1395" spans="1:18" s="315" customFormat="1" x14ac:dyDescent="0.25">
      <c r="A1395" s="341"/>
      <c r="B1395" s="341"/>
      <c r="C1395" s="341"/>
      <c r="D1395" s="336" t="s">
        <v>71</v>
      </c>
      <c r="E1395" s="337">
        <v>27</v>
      </c>
      <c r="F1395" s="338">
        <v>6.5759999999999996</v>
      </c>
      <c r="G1395" s="339">
        <v>0</v>
      </c>
      <c r="H1395" s="339">
        <v>6.5759999999999996</v>
      </c>
      <c r="I1395" s="339">
        <v>2675.99638</v>
      </c>
      <c r="J1395" s="339">
        <v>637.66310999999996</v>
      </c>
      <c r="K1395" s="339">
        <v>3313.65949</v>
      </c>
      <c r="L1395" s="339">
        <v>35118.60426</v>
      </c>
      <c r="M1395" s="339">
        <v>9207.1498599999995</v>
      </c>
      <c r="N1395" s="339">
        <v>44325.754119999998</v>
      </c>
      <c r="O1395" s="339">
        <v>47645.989609999997</v>
      </c>
      <c r="P1395" s="339">
        <v>8747.5403200000001</v>
      </c>
      <c r="Q1395" s="339">
        <v>4.5462899999999999</v>
      </c>
      <c r="R1395" s="340">
        <v>8752.0866100000003</v>
      </c>
    </row>
    <row r="1396" spans="1:18" s="315" customFormat="1" x14ac:dyDescent="0.25">
      <c r="A1396" s="341"/>
      <c r="B1396" s="341"/>
      <c r="C1396" s="341"/>
      <c r="D1396" s="341"/>
      <c r="E1396" s="342">
        <v>40</v>
      </c>
      <c r="F1396" s="343">
        <v>694.01563999999996</v>
      </c>
      <c r="G1396" s="344">
        <v>549.72403000000008</v>
      </c>
      <c r="H1396" s="344">
        <v>1243.7396699999999</v>
      </c>
      <c r="I1396" s="344">
        <v>4381.1707800000004</v>
      </c>
      <c r="J1396" s="344">
        <v>5316.5437999999995</v>
      </c>
      <c r="K1396" s="344">
        <v>9697.7145799999998</v>
      </c>
      <c r="L1396" s="344">
        <v>57451.23285</v>
      </c>
      <c r="M1396" s="344">
        <v>14751.18369</v>
      </c>
      <c r="N1396" s="344">
        <v>72202.416540000006</v>
      </c>
      <c r="O1396" s="344">
        <v>83143.870790000001</v>
      </c>
      <c r="P1396" s="344">
        <v>10107.706900000001</v>
      </c>
      <c r="Q1396" s="344">
        <v>6.6181299999999998</v>
      </c>
      <c r="R1396" s="345">
        <v>10114.32503</v>
      </c>
    </row>
    <row r="1397" spans="1:18" s="315" customFormat="1" x14ac:dyDescent="0.25">
      <c r="A1397" s="341"/>
      <c r="B1397" s="336" t="s">
        <v>17</v>
      </c>
      <c r="C1397" s="336" t="s">
        <v>284</v>
      </c>
      <c r="D1397" s="336" t="s">
        <v>285</v>
      </c>
      <c r="E1397" s="337">
        <v>98</v>
      </c>
      <c r="F1397" s="338">
        <v>5314.0155599999998</v>
      </c>
      <c r="G1397" s="339">
        <v>0</v>
      </c>
      <c r="H1397" s="339">
        <v>5314.0155599999998</v>
      </c>
      <c r="I1397" s="339">
        <v>2477.6213299999999</v>
      </c>
      <c r="J1397" s="339">
        <v>32.133330000000001</v>
      </c>
      <c r="K1397" s="339">
        <v>2509.7546600000001</v>
      </c>
      <c r="L1397" s="339">
        <v>1157.8757499999999</v>
      </c>
      <c r="M1397" s="339">
        <v>140.92568</v>
      </c>
      <c r="N1397" s="339">
        <v>1298.80143</v>
      </c>
      <c r="O1397" s="339">
        <v>9122.5716499999999</v>
      </c>
      <c r="P1397" s="339">
        <v>38883.55343</v>
      </c>
      <c r="Q1397" s="339">
        <v>0.89910000000000001</v>
      </c>
      <c r="R1397" s="340">
        <v>38884.452530000002</v>
      </c>
    </row>
    <row r="1398" spans="1:18" s="315" customFormat="1" x14ac:dyDescent="0.25">
      <c r="A1398" s="341"/>
      <c r="B1398" s="336" t="s">
        <v>21</v>
      </c>
      <c r="C1398" s="336" t="s">
        <v>21</v>
      </c>
      <c r="D1398" s="336" t="s">
        <v>21</v>
      </c>
      <c r="E1398" s="337">
        <v>92</v>
      </c>
      <c r="F1398" s="338">
        <v>664.91713000000004</v>
      </c>
      <c r="G1398" s="339">
        <v>1959.69994</v>
      </c>
      <c r="H1398" s="339">
        <v>2624.6170699999998</v>
      </c>
      <c r="I1398" s="339">
        <v>3007.8717299999998</v>
      </c>
      <c r="J1398" s="339">
        <v>46.226889999999997</v>
      </c>
      <c r="K1398" s="339">
        <v>3054.0986200000002</v>
      </c>
      <c r="L1398" s="339">
        <v>2570.2398399999997</v>
      </c>
      <c r="M1398" s="339">
        <v>304.84688</v>
      </c>
      <c r="N1398" s="339">
        <v>2875.0867200000002</v>
      </c>
      <c r="O1398" s="339">
        <v>8553.8024100000002</v>
      </c>
      <c r="P1398" s="339">
        <v>56099.597020000001</v>
      </c>
      <c r="Q1398" s="339">
        <v>1.60175</v>
      </c>
      <c r="R1398" s="340">
        <v>56101.198770000003</v>
      </c>
    </row>
    <row r="1399" spans="1:18" s="315" customFormat="1" x14ac:dyDescent="0.25">
      <c r="A1399" s="341"/>
      <c r="B1399" s="341"/>
      <c r="C1399" s="336" t="s">
        <v>300</v>
      </c>
      <c r="D1399" s="336" t="s">
        <v>300</v>
      </c>
      <c r="E1399" s="337">
        <v>104</v>
      </c>
      <c r="F1399" s="338">
        <v>0</v>
      </c>
      <c r="G1399" s="339">
        <v>0</v>
      </c>
      <c r="H1399" s="339">
        <v>0</v>
      </c>
      <c r="I1399" s="339">
        <v>324.28533000000004</v>
      </c>
      <c r="J1399" s="339">
        <v>5.5851000000000006</v>
      </c>
      <c r="K1399" s="339">
        <v>329.87043</v>
      </c>
      <c r="L1399" s="339">
        <v>94.5261</v>
      </c>
      <c r="M1399" s="339">
        <v>54.127890000000001</v>
      </c>
      <c r="N1399" s="339">
        <v>148.65398999999999</v>
      </c>
      <c r="O1399" s="339">
        <v>478.52441999999996</v>
      </c>
      <c r="P1399" s="339">
        <v>6548.57251</v>
      </c>
      <c r="Q1399" s="339">
        <v>0</v>
      </c>
      <c r="R1399" s="340">
        <v>6548.57251</v>
      </c>
    </row>
    <row r="1400" spans="1:18" s="315" customFormat="1" x14ac:dyDescent="0.25">
      <c r="A1400" s="341"/>
      <c r="B1400" s="336" t="s">
        <v>305</v>
      </c>
      <c r="C1400" s="336" t="s">
        <v>305</v>
      </c>
      <c r="D1400" s="336" t="s">
        <v>311</v>
      </c>
      <c r="E1400" s="337">
        <v>105</v>
      </c>
      <c r="F1400" s="338">
        <v>24.702549999999999</v>
      </c>
      <c r="G1400" s="339">
        <v>0</v>
      </c>
      <c r="H1400" s="339">
        <v>24.702549999999999</v>
      </c>
      <c r="I1400" s="339">
        <v>754.95975999999996</v>
      </c>
      <c r="J1400" s="339">
        <v>3.4000000000000002E-4</v>
      </c>
      <c r="K1400" s="339">
        <v>754.96010000000001</v>
      </c>
      <c r="L1400" s="339">
        <v>20.002020000000002</v>
      </c>
      <c r="M1400" s="339">
        <v>0</v>
      </c>
      <c r="N1400" s="339">
        <v>20.002020000000002</v>
      </c>
      <c r="O1400" s="339">
        <v>799.66467</v>
      </c>
      <c r="P1400" s="339">
        <v>3832.0617999999999</v>
      </c>
      <c r="Q1400" s="339">
        <v>0</v>
      </c>
      <c r="R1400" s="340">
        <v>3832.0617999999999</v>
      </c>
    </row>
    <row r="1401" spans="1:18" s="315" customFormat="1" x14ac:dyDescent="0.25">
      <c r="A1401" s="341"/>
      <c r="B1401" s="336" t="s">
        <v>25</v>
      </c>
      <c r="C1401" s="336" t="s">
        <v>25</v>
      </c>
      <c r="D1401" s="336" t="s">
        <v>25</v>
      </c>
      <c r="E1401" s="337">
        <v>107</v>
      </c>
      <c r="F1401" s="338">
        <v>0</v>
      </c>
      <c r="G1401" s="339">
        <v>0</v>
      </c>
      <c r="H1401" s="339">
        <v>0</v>
      </c>
      <c r="I1401" s="339">
        <v>416.54622999999998</v>
      </c>
      <c r="J1401" s="339">
        <v>5.68201</v>
      </c>
      <c r="K1401" s="339">
        <v>422.22823999999997</v>
      </c>
      <c r="L1401" s="339">
        <v>80.884380000000007</v>
      </c>
      <c r="M1401" s="339">
        <v>795.93240000000003</v>
      </c>
      <c r="N1401" s="339">
        <v>876.81677999999999</v>
      </c>
      <c r="O1401" s="339">
        <v>1299.04502</v>
      </c>
      <c r="P1401" s="339">
        <v>4808.4071900000008</v>
      </c>
      <c r="Q1401" s="339">
        <v>0</v>
      </c>
      <c r="R1401" s="340">
        <v>4808.4071900000008</v>
      </c>
    </row>
    <row r="1402" spans="1:18" s="315" customFormat="1" x14ac:dyDescent="0.25">
      <c r="A1402" s="341"/>
      <c r="B1402" s="336" t="s">
        <v>26</v>
      </c>
      <c r="C1402" s="336" t="s">
        <v>314</v>
      </c>
      <c r="D1402" s="336" t="s">
        <v>316</v>
      </c>
      <c r="E1402" s="337">
        <v>106</v>
      </c>
      <c r="F1402" s="338">
        <v>0</v>
      </c>
      <c r="G1402" s="339">
        <v>0</v>
      </c>
      <c r="H1402" s="339">
        <v>0</v>
      </c>
      <c r="I1402" s="339">
        <v>102.79975999999999</v>
      </c>
      <c r="J1402" s="339">
        <v>0</v>
      </c>
      <c r="K1402" s="339">
        <v>102.79975999999999</v>
      </c>
      <c r="L1402" s="339">
        <v>15.000030000000001</v>
      </c>
      <c r="M1402" s="339">
        <v>0</v>
      </c>
      <c r="N1402" s="339">
        <v>15.000030000000001</v>
      </c>
      <c r="O1402" s="339">
        <v>117.79978999999999</v>
      </c>
      <c r="P1402" s="339">
        <v>3414.8836000000001</v>
      </c>
      <c r="Q1402" s="339">
        <v>0</v>
      </c>
      <c r="R1402" s="340">
        <v>3414.8836000000001</v>
      </c>
    </row>
    <row r="1403" spans="1:18" s="315" customFormat="1" x14ac:dyDescent="0.25">
      <c r="A1403" s="336" t="s">
        <v>459</v>
      </c>
      <c r="B1403" s="336" t="s">
        <v>2</v>
      </c>
      <c r="C1403" s="336" t="s">
        <v>197</v>
      </c>
      <c r="D1403" s="336" t="s">
        <v>197</v>
      </c>
      <c r="E1403" s="337">
        <v>139</v>
      </c>
      <c r="F1403" s="338">
        <v>0</v>
      </c>
      <c r="G1403" s="339">
        <v>0</v>
      </c>
      <c r="H1403" s="339">
        <v>0</v>
      </c>
      <c r="I1403" s="339">
        <v>1603.56935</v>
      </c>
      <c r="J1403" s="339">
        <v>0</v>
      </c>
      <c r="K1403" s="339">
        <v>1603.56935</v>
      </c>
      <c r="L1403" s="339">
        <v>1029.8102799999999</v>
      </c>
      <c r="M1403" s="339">
        <v>0</v>
      </c>
      <c r="N1403" s="339">
        <v>1029.8102799999999</v>
      </c>
      <c r="O1403" s="339">
        <v>2633.3796299999999</v>
      </c>
      <c r="P1403" s="339">
        <v>9712.0374700000011</v>
      </c>
      <c r="Q1403" s="339">
        <v>0</v>
      </c>
      <c r="R1403" s="340">
        <v>9712.0374700000011</v>
      </c>
    </row>
    <row r="1404" spans="1:18" s="315" customFormat="1" x14ac:dyDescent="0.25">
      <c r="A1404" s="341"/>
      <c r="B1404" s="341"/>
      <c r="C1404" s="336" t="s">
        <v>198</v>
      </c>
      <c r="D1404" s="336" t="s">
        <v>199</v>
      </c>
      <c r="E1404" s="337">
        <v>115</v>
      </c>
      <c r="F1404" s="338">
        <v>0</v>
      </c>
      <c r="G1404" s="339">
        <v>0</v>
      </c>
      <c r="H1404" s="339">
        <v>0</v>
      </c>
      <c r="I1404" s="339">
        <v>1783.5733500000001</v>
      </c>
      <c r="J1404" s="339">
        <v>9.2409999999999992E-2</v>
      </c>
      <c r="K1404" s="339">
        <v>1783.6657600000001</v>
      </c>
      <c r="L1404" s="339">
        <v>327.10917000000001</v>
      </c>
      <c r="M1404" s="339">
        <v>0</v>
      </c>
      <c r="N1404" s="339">
        <v>327.10917000000001</v>
      </c>
      <c r="O1404" s="339">
        <v>2110.77493</v>
      </c>
      <c r="P1404" s="339">
        <v>17036.571309999999</v>
      </c>
      <c r="Q1404" s="339">
        <v>0</v>
      </c>
      <c r="R1404" s="340">
        <v>17036.571309999999</v>
      </c>
    </row>
    <row r="1405" spans="1:18" s="315" customFormat="1" x14ac:dyDescent="0.25">
      <c r="A1405" s="341"/>
      <c r="B1405" s="336" t="s">
        <v>3</v>
      </c>
      <c r="C1405" s="336" t="s">
        <v>200</v>
      </c>
      <c r="D1405" s="336" t="s">
        <v>200</v>
      </c>
      <c r="E1405" s="337">
        <v>72</v>
      </c>
      <c r="F1405" s="338">
        <v>0</v>
      </c>
      <c r="G1405" s="339">
        <v>0</v>
      </c>
      <c r="H1405" s="339">
        <v>0</v>
      </c>
      <c r="I1405" s="339">
        <v>2928.7009800000001</v>
      </c>
      <c r="J1405" s="339">
        <v>1.3512899999999999</v>
      </c>
      <c r="K1405" s="339">
        <v>2930.0522700000001</v>
      </c>
      <c r="L1405" s="339">
        <v>1582.7262900000001</v>
      </c>
      <c r="M1405" s="339">
        <v>7.0000000000000007E-5</v>
      </c>
      <c r="N1405" s="339">
        <v>1582.7263600000001</v>
      </c>
      <c r="O1405" s="339">
        <v>4512.7786299999998</v>
      </c>
      <c r="P1405" s="339">
        <v>10554.635340000001</v>
      </c>
      <c r="Q1405" s="339">
        <v>0</v>
      </c>
      <c r="R1405" s="340">
        <v>10554.635340000001</v>
      </c>
    </row>
    <row r="1406" spans="1:18" s="315" customFormat="1" x14ac:dyDescent="0.25">
      <c r="A1406" s="341"/>
      <c r="B1406" s="341"/>
      <c r="C1406" s="336" t="s">
        <v>201</v>
      </c>
      <c r="D1406" s="336" t="s">
        <v>201</v>
      </c>
      <c r="E1406" s="337">
        <v>75</v>
      </c>
      <c r="F1406" s="338">
        <v>0</v>
      </c>
      <c r="G1406" s="339">
        <v>0</v>
      </c>
      <c r="H1406" s="339">
        <v>0</v>
      </c>
      <c r="I1406" s="339">
        <v>12536.646210000001</v>
      </c>
      <c r="J1406" s="339">
        <v>5.9550700000000001</v>
      </c>
      <c r="K1406" s="339">
        <v>12542.601279999999</v>
      </c>
      <c r="L1406" s="339">
        <v>14364.55494</v>
      </c>
      <c r="M1406" s="339">
        <v>4.3600000000000002E-3</v>
      </c>
      <c r="N1406" s="339">
        <v>14364.559300000001</v>
      </c>
      <c r="O1406" s="339">
        <v>26907.16058</v>
      </c>
      <c r="P1406" s="339">
        <v>25378.763469999998</v>
      </c>
      <c r="Q1406" s="339">
        <v>0</v>
      </c>
      <c r="R1406" s="340">
        <v>25378.763469999998</v>
      </c>
    </row>
    <row r="1407" spans="1:18" s="315" customFormat="1" x14ac:dyDescent="0.25">
      <c r="A1407" s="341"/>
      <c r="B1407" s="341"/>
      <c r="C1407" s="336" t="s">
        <v>204</v>
      </c>
      <c r="D1407" s="336" t="s">
        <v>205</v>
      </c>
      <c r="E1407" s="337">
        <v>58</v>
      </c>
      <c r="F1407" s="338">
        <v>0</v>
      </c>
      <c r="G1407" s="339">
        <v>0</v>
      </c>
      <c r="H1407" s="339">
        <v>0</v>
      </c>
      <c r="I1407" s="339">
        <v>14318.73731</v>
      </c>
      <c r="J1407" s="339">
        <v>9.2149599999999996</v>
      </c>
      <c r="K1407" s="339">
        <v>14327.95227</v>
      </c>
      <c r="L1407" s="339">
        <v>18653.272379999999</v>
      </c>
      <c r="M1407" s="339">
        <v>46.764650000000003</v>
      </c>
      <c r="N1407" s="339">
        <v>18700.03703</v>
      </c>
      <c r="O1407" s="339">
        <v>33027.989300000001</v>
      </c>
      <c r="P1407" s="339">
        <v>66947.400269999998</v>
      </c>
      <c r="Q1407" s="339">
        <v>0</v>
      </c>
      <c r="R1407" s="340">
        <v>66947.400269999998</v>
      </c>
    </row>
    <row r="1408" spans="1:18" s="315" customFormat="1" x14ac:dyDescent="0.25">
      <c r="A1408" s="341"/>
      <c r="B1408" s="341"/>
      <c r="C1408" s="341"/>
      <c r="D1408" s="341"/>
      <c r="E1408" s="342">
        <v>122</v>
      </c>
      <c r="F1408" s="343">
        <v>0</v>
      </c>
      <c r="G1408" s="344">
        <v>0</v>
      </c>
      <c r="H1408" s="344">
        <v>0</v>
      </c>
      <c r="I1408" s="344">
        <v>1051.3858400000001</v>
      </c>
      <c r="J1408" s="344">
        <v>0</v>
      </c>
      <c r="K1408" s="344">
        <v>1051.3858400000001</v>
      </c>
      <c r="L1408" s="344">
        <v>0</v>
      </c>
      <c r="M1408" s="344">
        <v>0</v>
      </c>
      <c r="N1408" s="344">
        <v>0</v>
      </c>
      <c r="O1408" s="344">
        <v>1051.3858400000001</v>
      </c>
      <c r="P1408" s="344">
        <v>7488.1180999999997</v>
      </c>
      <c r="Q1408" s="344">
        <v>0</v>
      </c>
      <c r="R1408" s="345">
        <v>7488.1180999999997</v>
      </c>
    </row>
    <row r="1409" spans="1:18" s="315" customFormat="1" x14ac:dyDescent="0.25">
      <c r="A1409" s="341"/>
      <c r="B1409" s="341"/>
      <c r="C1409" s="341"/>
      <c r="D1409" s="336" t="s">
        <v>333</v>
      </c>
      <c r="E1409" s="337">
        <v>42</v>
      </c>
      <c r="F1409" s="338">
        <v>0</v>
      </c>
      <c r="G1409" s="339">
        <v>0</v>
      </c>
      <c r="H1409" s="339">
        <v>0</v>
      </c>
      <c r="I1409" s="339">
        <v>8761.8757799999985</v>
      </c>
      <c r="J1409" s="339">
        <v>11.77098</v>
      </c>
      <c r="K1409" s="339">
        <v>8773.6467599999996</v>
      </c>
      <c r="L1409" s="339">
        <v>3143.06151</v>
      </c>
      <c r="M1409" s="339">
        <v>0.16743</v>
      </c>
      <c r="N1409" s="339">
        <v>3143.22894</v>
      </c>
      <c r="O1409" s="339">
        <v>11916.875699999999</v>
      </c>
      <c r="P1409" s="339">
        <v>25472.912079999998</v>
      </c>
      <c r="Q1409" s="339">
        <v>0</v>
      </c>
      <c r="R1409" s="340">
        <v>25472.912079999998</v>
      </c>
    </row>
    <row r="1410" spans="1:18" s="315" customFormat="1" x14ac:dyDescent="0.25">
      <c r="A1410" s="341"/>
      <c r="B1410" s="336" t="s">
        <v>206</v>
      </c>
      <c r="C1410" s="336" t="s">
        <v>207</v>
      </c>
      <c r="D1410" s="336" t="s">
        <v>207</v>
      </c>
      <c r="E1410" s="337">
        <v>141</v>
      </c>
      <c r="F1410" s="338">
        <v>0</v>
      </c>
      <c r="G1410" s="339">
        <v>0</v>
      </c>
      <c r="H1410" s="339">
        <v>0</v>
      </c>
      <c r="I1410" s="339">
        <v>1412.6211000000001</v>
      </c>
      <c r="J1410" s="339">
        <v>1.6799999999999999E-3</v>
      </c>
      <c r="K1410" s="339">
        <v>1412.6227799999999</v>
      </c>
      <c r="L1410" s="339">
        <v>702.02</v>
      </c>
      <c r="M1410" s="339">
        <v>0</v>
      </c>
      <c r="N1410" s="339">
        <v>702.02</v>
      </c>
      <c r="O1410" s="339">
        <v>2114.6427799999997</v>
      </c>
      <c r="P1410" s="339">
        <v>10238.81515</v>
      </c>
      <c r="Q1410" s="339">
        <v>0</v>
      </c>
      <c r="R1410" s="340">
        <v>10238.81515</v>
      </c>
    </row>
    <row r="1411" spans="1:18" s="315" customFormat="1" x14ac:dyDescent="0.25">
      <c r="A1411" s="341"/>
      <c r="B1411" s="336" t="s">
        <v>5</v>
      </c>
      <c r="C1411" s="336" t="s">
        <v>5</v>
      </c>
      <c r="D1411" s="336" t="s">
        <v>5</v>
      </c>
      <c r="E1411" s="337">
        <v>24</v>
      </c>
      <c r="F1411" s="338">
        <v>0</v>
      </c>
      <c r="G1411" s="339">
        <v>0</v>
      </c>
      <c r="H1411" s="339">
        <v>0</v>
      </c>
      <c r="I1411" s="339">
        <v>23372.531790000001</v>
      </c>
      <c r="J1411" s="339">
        <v>83.293820000000011</v>
      </c>
      <c r="K1411" s="339">
        <v>23455.82561</v>
      </c>
      <c r="L1411" s="339">
        <v>28993.98516</v>
      </c>
      <c r="M1411" s="339">
        <v>1.1084400000000001</v>
      </c>
      <c r="N1411" s="339">
        <v>28995.0936</v>
      </c>
      <c r="O1411" s="339">
        <v>52450.91921</v>
      </c>
      <c r="P1411" s="339">
        <v>85647.744019999998</v>
      </c>
      <c r="Q1411" s="339">
        <v>0</v>
      </c>
      <c r="R1411" s="340">
        <v>85647.744019999998</v>
      </c>
    </row>
    <row r="1412" spans="1:18" s="315" customFormat="1" x14ac:dyDescent="0.25">
      <c r="A1412" s="341"/>
      <c r="B1412" s="341"/>
      <c r="C1412" s="341"/>
      <c r="D1412" s="341"/>
      <c r="E1412" s="342">
        <v>29</v>
      </c>
      <c r="F1412" s="343">
        <v>0</v>
      </c>
      <c r="G1412" s="344">
        <v>0</v>
      </c>
      <c r="H1412" s="344">
        <v>0</v>
      </c>
      <c r="I1412" s="344">
        <v>4001.1319800000001</v>
      </c>
      <c r="J1412" s="344">
        <v>4.9399999999999999E-2</v>
      </c>
      <c r="K1412" s="344">
        <v>4001.18138</v>
      </c>
      <c r="L1412" s="344">
        <v>2547.1657</v>
      </c>
      <c r="M1412" s="344">
        <v>0.31448999999999999</v>
      </c>
      <c r="N1412" s="344">
        <v>2547.4801899999998</v>
      </c>
      <c r="O1412" s="344">
        <v>6548.6615700000002</v>
      </c>
      <c r="P1412" s="344">
        <v>70835.339519999994</v>
      </c>
      <c r="Q1412" s="344">
        <v>0</v>
      </c>
      <c r="R1412" s="345">
        <v>70835.339519999994</v>
      </c>
    </row>
    <row r="1413" spans="1:18" s="315" customFormat="1" x14ac:dyDescent="0.25">
      <c r="A1413" s="341"/>
      <c r="B1413" s="341"/>
      <c r="C1413" s="341"/>
      <c r="D1413" s="341"/>
      <c r="E1413" s="342">
        <v>79</v>
      </c>
      <c r="F1413" s="343">
        <v>0</v>
      </c>
      <c r="G1413" s="344">
        <v>0</v>
      </c>
      <c r="H1413" s="344">
        <v>0</v>
      </c>
      <c r="I1413" s="344">
        <v>49219.224909999997</v>
      </c>
      <c r="J1413" s="344">
        <v>353.01276000000001</v>
      </c>
      <c r="K1413" s="344">
        <v>49572.237670000002</v>
      </c>
      <c r="L1413" s="344">
        <v>198364.59606000001</v>
      </c>
      <c r="M1413" s="344">
        <v>96.682270000000003</v>
      </c>
      <c r="N1413" s="344">
        <v>198461.27833</v>
      </c>
      <c r="O1413" s="344">
        <v>248033.516</v>
      </c>
      <c r="P1413" s="344">
        <v>139122.8559</v>
      </c>
      <c r="Q1413" s="344">
        <v>0</v>
      </c>
      <c r="R1413" s="345">
        <v>139122.8559</v>
      </c>
    </row>
    <row r="1414" spans="1:18" s="315" customFormat="1" x14ac:dyDescent="0.25">
      <c r="A1414" s="341"/>
      <c r="B1414" s="341"/>
      <c r="C1414" s="341"/>
      <c r="D1414" s="336" t="s">
        <v>210</v>
      </c>
      <c r="E1414" s="337">
        <v>36</v>
      </c>
      <c r="F1414" s="338">
        <v>0</v>
      </c>
      <c r="G1414" s="339">
        <v>0</v>
      </c>
      <c r="H1414" s="339">
        <v>0</v>
      </c>
      <c r="I1414" s="339">
        <v>17908.391909999998</v>
      </c>
      <c r="J1414" s="339">
        <v>95.149710000000013</v>
      </c>
      <c r="K1414" s="339">
        <v>18003.54162</v>
      </c>
      <c r="L1414" s="339">
        <v>10895.91001</v>
      </c>
      <c r="M1414" s="339">
        <v>58.92118</v>
      </c>
      <c r="N1414" s="339">
        <v>10954.831189999999</v>
      </c>
      <c r="O1414" s="339">
        <v>28958.372809999997</v>
      </c>
      <c r="P1414" s="339">
        <v>130961.95965999999</v>
      </c>
      <c r="Q1414" s="339">
        <v>0</v>
      </c>
      <c r="R1414" s="340">
        <v>130961.95965999999</v>
      </c>
    </row>
    <row r="1415" spans="1:18" s="315" customFormat="1" x14ac:dyDescent="0.25">
      <c r="A1415" s="341"/>
      <c r="B1415" s="341"/>
      <c r="C1415" s="341"/>
      <c r="D1415" s="336" t="s">
        <v>211</v>
      </c>
      <c r="E1415" s="337">
        <v>2</v>
      </c>
      <c r="F1415" s="338">
        <v>0</v>
      </c>
      <c r="G1415" s="339">
        <v>0</v>
      </c>
      <c r="H1415" s="339">
        <v>0</v>
      </c>
      <c r="I1415" s="339">
        <v>20346.22838</v>
      </c>
      <c r="J1415" s="339">
        <v>147.79558</v>
      </c>
      <c r="K1415" s="339">
        <v>20494.023960000002</v>
      </c>
      <c r="L1415" s="339">
        <v>24475.537789999998</v>
      </c>
      <c r="M1415" s="339">
        <v>0.378</v>
      </c>
      <c r="N1415" s="339">
        <v>24475.915789999999</v>
      </c>
      <c r="O1415" s="339">
        <v>44969.939749999998</v>
      </c>
      <c r="P1415" s="339">
        <v>77545.879969999995</v>
      </c>
      <c r="Q1415" s="339">
        <v>0</v>
      </c>
      <c r="R1415" s="340">
        <v>77545.879969999995</v>
      </c>
    </row>
    <row r="1416" spans="1:18" s="315" customFormat="1" x14ac:dyDescent="0.25">
      <c r="A1416" s="341"/>
      <c r="B1416" s="341"/>
      <c r="C1416" s="341"/>
      <c r="D1416" s="336" t="s">
        <v>62</v>
      </c>
      <c r="E1416" s="337">
        <v>5</v>
      </c>
      <c r="F1416" s="338">
        <v>0</v>
      </c>
      <c r="G1416" s="339">
        <v>0</v>
      </c>
      <c r="H1416" s="339">
        <v>0</v>
      </c>
      <c r="I1416" s="339">
        <v>19215.342149999997</v>
      </c>
      <c r="J1416" s="339">
        <v>7.0475200000000005</v>
      </c>
      <c r="K1416" s="339">
        <v>19222.38967</v>
      </c>
      <c r="L1416" s="339">
        <v>14658.51793</v>
      </c>
      <c r="M1416" s="339">
        <v>0.32937</v>
      </c>
      <c r="N1416" s="339">
        <v>14658.847300000001</v>
      </c>
      <c r="O1416" s="339">
        <v>33881.236969999998</v>
      </c>
      <c r="P1416" s="339">
        <v>76440.684450000001</v>
      </c>
      <c r="Q1416" s="339">
        <v>0</v>
      </c>
      <c r="R1416" s="340">
        <v>76440.684450000001</v>
      </c>
    </row>
    <row r="1417" spans="1:18" s="315" customFormat="1" x14ac:dyDescent="0.25">
      <c r="A1417" s="341"/>
      <c r="B1417" s="341"/>
      <c r="C1417" s="341"/>
      <c r="D1417" s="336" t="s">
        <v>212</v>
      </c>
      <c r="E1417" s="337">
        <v>22</v>
      </c>
      <c r="F1417" s="338">
        <v>0</v>
      </c>
      <c r="G1417" s="339">
        <v>0</v>
      </c>
      <c r="H1417" s="339">
        <v>0</v>
      </c>
      <c r="I1417" s="339">
        <v>12858.21407</v>
      </c>
      <c r="J1417" s="339">
        <v>2.72898</v>
      </c>
      <c r="K1417" s="339">
        <v>12860.94305</v>
      </c>
      <c r="L1417" s="339">
        <v>8822.0166699999991</v>
      </c>
      <c r="M1417" s="339">
        <v>0.41755000000000003</v>
      </c>
      <c r="N1417" s="339">
        <v>8822.434220000001</v>
      </c>
      <c r="O1417" s="339">
        <v>21683.377270000001</v>
      </c>
      <c r="P1417" s="339">
        <v>84672.535170000003</v>
      </c>
      <c r="Q1417" s="339">
        <v>0</v>
      </c>
      <c r="R1417" s="340">
        <v>84672.535170000003</v>
      </c>
    </row>
    <row r="1418" spans="1:18" s="315" customFormat="1" x14ac:dyDescent="0.25">
      <c r="A1418" s="341"/>
      <c r="B1418" s="341"/>
      <c r="C1418" s="341"/>
      <c r="D1418" s="336" t="s">
        <v>347</v>
      </c>
      <c r="E1418" s="337">
        <v>26</v>
      </c>
      <c r="F1418" s="338">
        <v>0</v>
      </c>
      <c r="G1418" s="339">
        <v>0</v>
      </c>
      <c r="H1418" s="339">
        <v>0</v>
      </c>
      <c r="I1418" s="339">
        <v>7934.1405400000003</v>
      </c>
      <c r="J1418" s="339">
        <v>0.67003999999999997</v>
      </c>
      <c r="K1418" s="339">
        <v>7934.8105800000003</v>
      </c>
      <c r="L1418" s="339">
        <v>6620.9495399999996</v>
      </c>
      <c r="M1418" s="339">
        <v>1.8600000000000002E-2</v>
      </c>
      <c r="N1418" s="339">
        <v>6620.9681399999999</v>
      </c>
      <c r="O1418" s="339">
        <v>14555.77872</v>
      </c>
      <c r="P1418" s="339">
        <v>58814.987200000003</v>
      </c>
      <c r="Q1418" s="339">
        <v>0</v>
      </c>
      <c r="R1418" s="340">
        <v>58814.987200000003</v>
      </c>
    </row>
    <row r="1419" spans="1:18" s="315" customFormat="1" x14ac:dyDescent="0.25">
      <c r="A1419" s="341"/>
      <c r="B1419" s="341"/>
      <c r="C1419" s="341"/>
      <c r="D1419" s="336" t="s">
        <v>214</v>
      </c>
      <c r="E1419" s="337">
        <v>54</v>
      </c>
      <c r="F1419" s="338">
        <v>0</v>
      </c>
      <c r="G1419" s="339">
        <v>0</v>
      </c>
      <c r="H1419" s="339">
        <v>0</v>
      </c>
      <c r="I1419" s="339">
        <v>9412.1970899999997</v>
      </c>
      <c r="J1419" s="339">
        <v>4.5028699999999997</v>
      </c>
      <c r="K1419" s="339">
        <v>9416.6999600000017</v>
      </c>
      <c r="L1419" s="339">
        <v>10110.54398</v>
      </c>
      <c r="M1419" s="339">
        <v>8.0800000000000004E-3</v>
      </c>
      <c r="N1419" s="339">
        <v>10110.55206</v>
      </c>
      <c r="O1419" s="339">
        <v>19527.25202</v>
      </c>
      <c r="P1419" s="339">
        <v>60153.414850000001</v>
      </c>
      <c r="Q1419" s="339">
        <v>0</v>
      </c>
      <c r="R1419" s="340">
        <v>60153.414850000001</v>
      </c>
    </row>
    <row r="1420" spans="1:18" s="315" customFormat="1" x14ac:dyDescent="0.25">
      <c r="A1420" s="341"/>
      <c r="B1420" s="341"/>
      <c r="C1420" s="336" t="s">
        <v>217</v>
      </c>
      <c r="D1420" s="336" t="s">
        <v>217</v>
      </c>
      <c r="E1420" s="337">
        <v>10</v>
      </c>
      <c r="F1420" s="338">
        <v>0</v>
      </c>
      <c r="G1420" s="339">
        <v>0</v>
      </c>
      <c r="H1420" s="339">
        <v>0</v>
      </c>
      <c r="I1420" s="339">
        <v>5509.3624900000004</v>
      </c>
      <c r="J1420" s="339">
        <v>57.71996</v>
      </c>
      <c r="K1420" s="339">
        <v>5567.0824499999999</v>
      </c>
      <c r="L1420" s="339">
        <v>4107.1309300000003</v>
      </c>
      <c r="M1420" s="339">
        <v>1.4399999999999999E-3</v>
      </c>
      <c r="N1420" s="339">
        <v>4107.1323700000003</v>
      </c>
      <c r="O1420" s="339">
        <v>9674.2148200000011</v>
      </c>
      <c r="P1420" s="339">
        <v>44494.157249999997</v>
      </c>
      <c r="Q1420" s="339">
        <v>0</v>
      </c>
      <c r="R1420" s="340">
        <v>44494.157249999997</v>
      </c>
    </row>
    <row r="1421" spans="1:18" s="315" customFormat="1" x14ac:dyDescent="0.25">
      <c r="A1421" s="341"/>
      <c r="B1421" s="341"/>
      <c r="C1421" s="336" t="s">
        <v>218</v>
      </c>
      <c r="D1421" s="336" t="s">
        <v>219</v>
      </c>
      <c r="E1421" s="337">
        <v>19</v>
      </c>
      <c r="F1421" s="338">
        <v>0</v>
      </c>
      <c r="G1421" s="339">
        <v>0</v>
      </c>
      <c r="H1421" s="339">
        <v>0</v>
      </c>
      <c r="I1421" s="339">
        <v>3698.2925099999998</v>
      </c>
      <c r="J1421" s="339">
        <v>0.20018</v>
      </c>
      <c r="K1421" s="339">
        <v>3698.49269</v>
      </c>
      <c r="L1421" s="339">
        <v>1238.5026</v>
      </c>
      <c r="M1421" s="339">
        <v>9.1900000000000003E-3</v>
      </c>
      <c r="N1421" s="339">
        <v>1238.51179</v>
      </c>
      <c r="O1421" s="339">
        <v>4937.0044800000005</v>
      </c>
      <c r="P1421" s="339">
        <v>38442.174599999998</v>
      </c>
      <c r="Q1421" s="339">
        <v>0</v>
      </c>
      <c r="R1421" s="340">
        <v>38442.174599999998</v>
      </c>
    </row>
    <row r="1422" spans="1:18" s="315" customFormat="1" x14ac:dyDescent="0.25">
      <c r="A1422" s="341"/>
      <c r="B1422" s="341"/>
      <c r="C1422" s="336" t="s">
        <v>220</v>
      </c>
      <c r="D1422" s="336" t="s">
        <v>351</v>
      </c>
      <c r="E1422" s="337">
        <v>20</v>
      </c>
      <c r="F1422" s="338">
        <v>0</v>
      </c>
      <c r="G1422" s="339">
        <v>0</v>
      </c>
      <c r="H1422" s="339">
        <v>0</v>
      </c>
      <c r="I1422" s="339">
        <v>831.75666000000001</v>
      </c>
      <c r="J1422" s="339">
        <v>0</v>
      </c>
      <c r="K1422" s="339">
        <v>831.75666000000001</v>
      </c>
      <c r="L1422" s="339">
        <v>367.00072999999998</v>
      </c>
      <c r="M1422" s="339">
        <v>0</v>
      </c>
      <c r="N1422" s="339">
        <v>367.00072999999998</v>
      </c>
      <c r="O1422" s="339">
        <v>1198.75739</v>
      </c>
      <c r="P1422" s="339">
        <v>14144.697109999999</v>
      </c>
      <c r="Q1422" s="339">
        <v>0</v>
      </c>
      <c r="R1422" s="340">
        <v>14144.697109999999</v>
      </c>
    </row>
    <row r="1423" spans="1:18" s="315" customFormat="1" x14ac:dyDescent="0.25">
      <c r="A1423" s="341"/>
      <c r="B1423" s="336" t="s">
        <v>6</v>
      </c>
      <c r="C1423" s="336" t="s">
        <v>222</v>
      </c>
      <c r="D1423" s="336" t="s">
        <v>6</v>
      </c>
      <c r="E1423" s="337">
        <v>110</v>
      </c>
      <c r="F1423" s="338">
        <v>0</v>
      </c>
      <c r="G1423" s="339">
        <v>0</v>
      </c>
      <c r="H1423" s="339">
        <v>0</v>
      </c>
      <c r="I1423" s="339">
        <v>6990.3449000000001</v>
      </c>
      <c r="J1423" s="339">
        <v>56.141480000000001</v>
      </c>
      <c r="K1423" s="339">
        <v>7046.4863800000003</v>
      </c>
      <c r="L1423" s="339">
        <v>3133.8037100000001</v>
      </c>
      <c r="M1423" s="339">
        <v>3.5499999999999998E-3</v>
      </c>
      <c r="N1423" s="339">
        <v>3133.8072599999996</v>
      </c>
      <c r="O1423" s="339">
        <v>10180.29364</v>
      </c>
      <c r="P1423" s="339">
        <v>38873.991609999997</v>
      </c>
      <c r="Q1423" s="339">
        <v>0</v>
      </c>
      <c r="R1423" s="340">
        <v>38873.991609999997</v>
      </c>
    </row>
    <row r="1424" spans="1:18" s="315" customFormat="1" x14ac:dyDescent="0.25">
      <c r="A1424" s="341"/>
      <c r="B1424" s="336" t="s">
        <v>7</v>
      </c>
      <c r="C1424" s="336" t="s">
        <v>357</v>
      </c>
      <c r="D1424" s="336" t="s">
        <v>357</v>
      </c>
      <c r="E1424" s="337">
        <v>136</v>
      </c>
      <c r="F1424" s="338">
        <v>0</v>
      </c>
      <c r="G1424" s="339">
        <v>0</v>
      </c>
      <c r="H1424" s="339">
        <v>0</v>
      </c>
      <c r="I1424" s="339">
        <v>2232.3018099999999</v>
      </c>
      <c r="J1424" s="339">
        <v>0</v>
      </c>
      <c r="K1424" s="339">
        <v>2232.3018099999999</v>
      </c>
      <c r="L1424" s="339">
        <v>619</v>
      </c>
      <c r="M1424" s="339">
        <v>0</v>
      </c>
      <c r="N1424" s="339">
        <v>619</v>
      </c>
      <c r="O1424" s="339">
        <v>2851.3018099999999</v>
      </c>
      <c r="P1424" s="339">
        <v>18089.157609999998</v>
      </c>
      <c r="Q1424" s="339">
        <v>0</v>
      </c>
      <c r="R1424" s="340">
        <v>18089.157609999998</v>
      </c>
    </row>
    <row r="1425" spans="1:18" s="315" customFormat="1" x14ac:dyDescent="0.25">
      <c r="A1425" s="341"/>
      <c r="B1425" s="341"/>
      <c r="C1425" s="336" t="s">
        <v>7</v>
      </c>
      <c r="D1425" s="336" t="s">
        <v>7</v>
      </c>
      <c r="E1425" s="337">
        <v>112</v>
      </c>
      <c r="F1425" s="338">
        <v>0</v>
      </c>
      <c r="G1425" s="339">
        <v>0</v>
      </c>
      <c r="H1425" s="339">
        <v>0</v>
      </c>
      <c r="I1425" s="339">
        <v>7986.9696599999997</v>
      </c>
      <c r="J1425" s="339">
        <v>0.12941999999999998</v>
      </c>
      <c r="K1425" s="339">
        <v>7987.09908</v>
      </c>
      <c r="L1425" s="339">
        <v>11412.45571</v>
      </c>
      <c r="M1425" s="339">
        <v>0</v>
      </c>
      <c r="N1425" s="339">
        <v>11412.45571</v>
      </c>
      <c r="O1425" s="339">
        <v>19399.554789999998</v>
      </c>
      <c r="P1425" s="339">
        <v>43839.698349999999</v>
      </c>
      <c r="Q1425" s="339">
        <v>0</v>
      </c>
      <c r="R1425" s="340">
        <v>43839.698349999999</v>
      </c>
    </row>
    <row r="1426" spans="1:18" s="315" customFormat="1" x14ac:dyDescent="0.25">
      <c r="A1426" s="341"/>
      <c r="B1426" s="341"/>
      <c r="C1426" s="336" t="s">
        <v>223</v>
      </c>
      <c r="D1426" s="336" t="s">
        <v>223</v>
      </c>
      <c r="E1426" s="337">
        <v>108</v>
      </c>
      <c r="F1426" s="338">
        <v>0</v>
      </c>
      <c r="G1426" s="339">
        <v>0</v>
      </c>
      <c r="H1426" s="339">
        <v>0</v>
      </c>
      <c r="I1426" s="339">
        <v>5775.7259100000001</v>
      </c>
      <c r="J1426" s="339">
        <v>0</v>
      </c>
      <c r="K1426" s="339">
        <v>5775.7259100000001</v>
      </c>
      <c r="L1426" s="339">
        <v>1163.7040900000002</v>
      </c>
      <c r="M1426" s="339">
        <v>3.8109999999999998E-2</v>
      </c>
      <c r="N1426" s="339">
        <v>1163.7421999999999</v>
      </c>
      <c r="O1426" s="339">
        <v>6939.4681100000007</v>
      </c>
      <c r="P1426" s="339">
        <v>49054.00419</v>
      </c>
      <c r="Q1426" s="339">
        <v>0</v>
      </c>
      <c r="R1426" s="340">
        <v>49054.00419</v>
      </c>
    </row>
    <row r="1427" spans="1:18" s="315" customFormat="1" x14ac:dyDescent="0.25">
      <c r="A1427" s="341"/>
      <c r="B1427" s="341"/>
      <c r="C1427" s="336" t="s">
        <v>362</v>
      </c>
      <c r="D1427" s="336" t="s">
        <v>362</v>
      </c>
      <c r="E1427" s="337">
        <v>137</v>
      </c>
      <c r="F1427" s="338">
        <v>0</v>
      </c>
      <c r="G1427" s="339">
        <v>0</v>
      </c>
      <c r="H1427" s="339">
        <v>0</v>
      </c>
      <c r="I1427" s="339">
        <v>1325.97524</v>
      </c>
      <c r="J1427" s="339">
        <v>0</v>
      </c>
      <c r="K1427" s="339">
        <v>1325.97524</v>
      </c>
      <c r="L1427" s="339">
        <v>891.83225000000004</v>
      </c>
      <c r="M1427" s="339">
        <v>0</v>
      </c>
      <c r="N1427" s="339">
        <v>891.83225000000004</v>
      </c>
      <c r="O1427" s="339">
        <v>2217.8074900000001</v>
      </c>
      <c r="P1427" s="339">
        <v>16712.841560000001</v>
      </c>
      <c r="Q1427" s="339">
        <v>0</v>
      </c>
      <c r="R1427" s="340">
        <v>16712.841560000001</v>
      </c>
    </row>
    <row r="1428" spans="1:18" s="315" customFormat="1" x14ac:dyDescent="0.25">
      <c r="A1428" s="341"/>
      <c r="B1428" s="341"/>
      <c r="C1428" s="336" t="s">
        <v>363</v>
      </c>
      <c r="D1428" s="336" t="s">
        <v>364</v>
      </c>
      <c r="E1428" s="337">
        <v>140</v>
      </c>
      <c r="F1428" s="338">
        <v>0</v>
      </c>
      <c r="G1428" s="339">
        <v>0</v>
      </c>
      <c r="H1428" s="339">
        <v>0</v>
      </c>
      <c r="I1428" s="339">
        <v>763.83454000000006</v>
      </c>
      <c r="J1428" s="339">
        <v>0</v>
      </c>
      <c r="K1428" s="339">
        <v>763.83454000000006</v>
      </c>
      <c r="L1428" s="339">
        <v>64.2</v>
      </c>
      <c r="M1428" s="339">
        <v>0</v>
      </c>
      <c r="N1428" s="339">
        <v>64.2</v>
      </c>
      <c r="O1428" s="339">
        <v>828.03453999999999</v>
      </c>
      <c r="P1428" s="339">
        <v>14902.031429999999</v>
      </c>
      <c r="Q1428" s="339">
        <v>0</v>
      </c>
      <c r="R1428" s="340">
        <v>14902.031429999999</v>
      </c>
    </row>
    <row r="1429" spans="1:18" s="315" customFormat="1" x14ac:dyDescent="0.25">
      <c r="A1429" s="341"/>
      <c r="B1429" s="341"/>
      <c r="C1429" s="336" t="s">
        <v>224</v>
      </c>
      <c r="D1429" s="336" t="s">
        <v>224</v>
      </c>
      <c r="E1429" s="337">
        <v>106</v>
      </c>
      <c r="F1429" s="338">
        <v>0</v>
      </c>
      <c r="G1429" s="339">
        <v>0</v>
      </c>
      <c r="H1429" s="339">
        <v>0</v>
      </c>
      <c r="I1429" s="339">
        <v>4112.1237799999999</v>
      </c>
      <c r="J1429" s="339">
        <v>0</v>
      </c>
      <c r="K1429" s="339">
        <v>4112.1237799999999</v>
      </c>
      <c r="L1429" s="339">
        <v>508.71602000000001</v>
      </c>
      <c r="M1429" s="339">
        <v>4.2869999999999998E-2</v>
      </c>
      <c r="N1429" s="339">
        <v>508.75889000000001</v>
      </c>
      <c r="O1429" s="339">
        <v>4620.88267</v>
      </c>
      <c r="P1429" s="339">
        <v>35508.341220000002</v>
      </c>
      <c r="Q1429" s="339">
        <v>0</v>
      </c>
      <c r="R1429" s="340">
        <v>35508.341220000002</v>
      </c>
    </row>
    <row r="1430" spans="1:18" s="315" customFormat="1" x14ac:dyDescent="0.25">
      <c r="A1430" s="341"/>
      <c r="B1430" s="336" t="s">
        <v>8</v>
      </c>
      <c r="C1430" s="336" t="s">
        <v>225</v>
      </c>
      <c r="D1430" s="336" t="s">
        <v>92</v>
      </c>
      <c r="E1430" s="337">
        <v>37</v>
      </c>
      <c r="F1430" s="338">
        <v>0</v>
      </c>
      <c r="G1430" s="339">
        <v>0</v>
      </c>
      <c r="H1430" s="339">
        <v>0</v>
      </c>
      <c r="I1430" s="339">
        <v>17342.393010000003</v>
      </c>
      <c r="J1430" s="339">
        <v>167.88342</v>
      </c>
      <c r="K1430" s="339">
        <v>17510.276429999998</v>
      </c>
      <c r="L1430" s="339">
        <v>48952.942479999998</v>
      </c>
      <c r="M1430" s="339">
        <v>0.20513000000000001</v>
      </c>
      <c r="N1430" s="339">
        <v>48953.14761</v>
      </c>
      <c r="O1430" s="339">
        <v>66463.424039999998</v>
      </c>
      <c r="P1430" s="339">
        <v>47443.383009999998</v>
      </c>
      <c r="Q1430" s="339">
        <v>0</v>
      </c>
      <c r="R1430" s="340">
        <v>47443.383009999998</v>
      </c>
    </row>
    <row r="1431" spans="1:18" s="315" customFormat="1" x14ac:dyDescent="0.25">
      <c r="A1431" s="341"/>
      <c r="B1431" s="341"/>
      <c r="C1431" s="341"/>
      <c r="D1431" s="336" t="s">
        <v>96</v>
      </c>
      <c r="E1431" s="337">
        <v>11</v>
      </c>
      <c r="F1431" s="338">
        <v>0</v>
      </c>
      <c r="G1431" s="339">
        <v>0</v>
      </c>
      <c r="H1431" s="339">
        <v>0</v>
      </c>
      <c r="I1431" s="339">
        <v>15285.02528</v>
      </c>
      <c r="J1431" s="339">
        <v>0.10478</v>
      </c>
      <c r="K1431" s="339">
        <v>15285.130060000001</v>
      </c>
      <c r="L1431" s="339">
        <v>7019.0187000000005</v>
      </c>
      <c r="M1431" s="339">
        <v>3.7789999999999997E-2</v>
      </c>
      <c r="N1431" s="339">
        <v>7019.0564899999999</v>
      </c>
      <c r="O1431" s="339">
        <v>22304.186550000002</v>
      </c>
      <c r="P1431" s="339">
        <v>51126.803639999998</v>
      </c>
      <c r="Q1431" s="339">
        <v>0</v>
      </c>
      <c r="R1431" s="340">
        <v>51126.803639999998</v>
      </c>
    </row>
    <row r="1432" spans="1:18" s="315" customFormat="1" x14ac:dyDescent="0.25">
      <c r="A1432" s="341"/>
      <c r="B1432" s="341"/>
      <c r="C1432" s="341"/>
      <c r="D1432" s="341"/>
      <c r="E1432" s="342">
        <v>32</v>
      </c>
      <c r="F1432" s="343">
        <v>0</v>
      </c>
      <c r="G1432" s="344">
        <v>0</v>
      </c>
      <c r="H1432" s="344">
        <v>0</v>
      </c>
      <c r="I1432" s="344">
        <v>5510.78593</v>
      </c>
      <c r="J1432" s="344">
        <v>4.7300000000000007E-3</v>
      </c>
      <c r="K1432" s="344">
        <v>5510.7906600000006</v>
      </c>
      <c r="L1432" s="344">
        <v>1156.2960399999999</v>
      </c>
      <c r="M1432" s="344">
        <v>0</v>
      </c>
      <c r="N1432" s="344">
        <v>1156.2960399999999</v>
      </c>
      <c r="O1432" s="344">
        <v>6667.0866999999998</v>
      </c>
      <c r="P1432" s="344">
        <v>46651.744709999999</v>
      </c>
      <c r="Q1432" s="344">
        <v>0</v>
      </c>
      <c r="R1432" s="345">
        <v>46651.744709999999</v>
      </c>
    </row>
    <row r="1433" spans="1:18" s="315" customFormat="1" x14ac:dyDescent="0.25">
      <c r="A1433" s="341"/>
      <c r="B1433" s="341"/>
      <c r="C1433" s="341"/>
      <c r="D1433" s="341"/>
      <c r="E1433" s="342">
        <v>89</v>
      </c>
      <c r="F1433" s="343">
        <v>0</v>
      </c>
      <c r="G1433" s="344">
        <v>0</v>
      </c>
      <c r="H1433" s="344">
        <v>0</v>
      </c>
      <c r="I1433" s="344">
        <v>1665.81249</v>
      </c>
      <c r="J1433" s="344">
        <v>0</v>
      </c>
      <c r="K1433" s="344">
        <v>1665.81249</v>
      </c>
      <c r="L1433" s="344">
        <v>4.7000000000000002E-3</v>
      </c>
      <c r="M1433" s="344">
        <v>0</v>
      </c>
      <c r="N1433" s="344">
        <v>4.7000000000000002E-3</v>
      </c>
      <c r="O1433" s="344">
        <v>1665.81719</v>
      </c>
      <c r="P1433" s="344">
        <v>13692.214679999999</v>
      </c>
      <c r="Q1433" s="344">
        <v>0</v>
      </c>
      <c r="R1433" s="345">
        <v>13692.214679999999</v>
      </c>
    </row>
    <row r="1434" spans="1:18" s="315" customFormat="1" x14ac:dyDescent="0.25">
      <c r="A1434" s="341"/>
      <c r="B1434" s="336" t="s">
        <v>9</v>
      </c>
      <c r="C1434" s="336" t="s">
        <v>9</v>
      </c>
      <c r="D1434" s="336" t="s">
        <v>9</v>
      </c>
      <c r="E1434" s="337">
        <v>34</v>
      </c>
      <c r="F1434" s="338">
        <v>0</v>
      </c>
      <c r="G1434" s="339">
        <v>0</v>
      </c>
      <c r="H1434" s="339">
        <v>0</v>
      </c>
      <c r="I1434" s="339">
        <v>8927.4426500000009</v>
      </c>
      <c r="J1434" s="339">
        <v>0.56447999999999998</v>
      </c>
      <c r="K1434" s="339">
        <v>8928.00713</v>
      </c>
      <c r="L1434" s="339">
        <v>10974.64186</v>
      </c>
      <c r="M1434" s="339">
        <v>8.3409999999999998E-2</v>
      </c>
      <c r="N1434" s="339">
        <v>10974.725269999999</v>
      </c>
      <c r="O1434" s="339">
        <v>19902.732399999997</v>
      </c>
      <c r="P1434" s="339">
        <v>31470.525280000002</v>
      </c>
      <c r="Q1434" s="339">
        <v>0</v>
      </c>
      <c r="R1434" s="340">
        <v>31470.525280000002</v>
      </c>
    </row>
    <row r="1435" spans="1:18" s="315" customFormat="1" x14ac:dyDescent="0.25">
      <c r="A1435" s="341"/>
      <c r="B1435" s="341"/>
      <c r="C1435" s="341"/>
      <c r="D1435" s="336" t="s">
        <v>229</v>
      </c>
      <c r="E1435" s="337">
        <v>114</v>
      </c>
      <c r="F1435" s="338">
        <v>0</v>
      </c>
      <c r="G1435" s="339">
        <v>0</v>
      </c>
      <c r="H1435" s="339">
        <v>0</v>
      </c>
      <c r="I1435" s="339">
        <v>4809.2010999999993</v>
      </c>
      <c r="J1435" s="339">
        <v>110.64563000000001</v>
      </c>
      <c r="K1435" s="339">
        <v>4919.8467300000002</v>
      </c>
      <c r="L1435" s="339">
        <v>2150.36888</v>
      </c>
      <c r="M1435" s="339">
        <v>4.0499999999999998E-3</v>
      </c>
      <c r="N1435" s="339">
        <v>2150.37293</v>
      </c>
      <c r="O1435" s="339">
        <v>7070.2196599999997</v>
      </c>
      <c r="P1435" s="339">
        <v>38836.707450000002</v>
      </c>
      <c r="Q1435" s="339">
        <v>0</v>
      </c>
      <c r="R1435" s="340">
        <v>38836.707450000002</v>
      </c>
    </row>
    <row r="1436" spans="1:18" s="315" customFormat="1" x14ac:dyDescent="0.25">
      <c r="A1436" s="341"/>
      <c r="B1436" s="336" t="s">
        <v>235</v>
      </c>
      <c r="C1436" s="336" t="s">
        <v>235</v>
      </c>
      <c r="D1436" s="336" t="s">
        <v>235</v>
      </c>
      <c r="E1436" s="337">
        <v>109</v>
      </c>
      <c r="F1436" s="338">
        <v>0</v>
      </c>
      <c r="G1436" s="339">
        <v>0</v>
      </c>
      <c r="H1436" s="339">
        <v>0</v>
      </c>
      <c r="I1436" s="339">
        <v>9277.4756300000008</v>
      </c>
      <c r="J1436" s="339">
        <v>40.024120000000003</v>
      </c>
      <c r="K1436" s="339">
        <v>9317.4997500000009</v>
      </c>
      <c r="L1436" s="339">
        <v>5696.0029199999999</v>
      </c>
      <c r="M1436" s="339">
        <v>2.494E-2</v>
      </c>
      <c r="N1436" s="339">
        <v>5696.0278600000001</v>
      </c>
      <c r="O1436" s="339">
        <v>15013.527609999999</v>
      </c>
      <c r="P1436" s="339">
        <v>37685.22176</v>
      </c>
      <c r="Q1436" s="339">
        <v>0</v>
      </c>
      <c r="R1436" s="340">
        <v>37685.22176</v>
      </c>
    </row>
    <row r="1437" spans="1:18" s="315" customFormat="1" x14ac:dyDescent="0.25">
      <c r="A1437" s="341"/>
      <c r="B1437" s="341"/>
      <c r="C1437" s="336" t="s">
        <v>236</v>
      </c>
      <c r="D1437" s="336" t="s">
        <v>237</v>
      </c>
      <c r="E1437" s="337">
        <v>111</v>
      </c>
      <c r="F1437" s="338">
        <v>0</v>
      </c>
      <c r="G1437" s="339">
        <v>0</v>
      </c>
      <c r="H1437" s="339">
        <v>0</v>
      </c>
      <c r="I1437" s="339">
        <v>4501.1827599999997</v>
      </c>
      <c r="J1437" s="339">
        <v>0.20896000000000001</v>
      </c>
      <c r="K1437" s="339">
        <v>4501.3917199999996</v>
      </c>
      <c r="L1437" s="339">
        <v>1606.65308</v>
      </c>
      <c r="M1437" s="339">
        <v>2.9999999999999997E-5</v>
      </c>
      <c r="N1437" s="339">
        <v>1606.6531100000002</v>
      </c>
      <c r="O1437" s="339">
        <v>6108.0448299999998</v>
      </c>
      <c r="P1437" s="339">
        <v>36175.705499999996</v>
      </c>
      <c r="Q1437" s="339">
        <v>0</v>
      </c>
      <c r="R1437" s="340">
        <v>36175.705499999996</v>
      </c>
    </row>
    <row r="1438" spans="1:18" s="315" customFormat="1" x14ac:dyDescent="0.25">
      <c r="A1438" s="341"/>
      <c r="B1438" s="336" t="s">
        <v>12</v>
      </c>
      <c r="C1438" s="336" t="s">
        <v>238</v>
      </c>
      <c r="D1438" s="336" t="s">
        <v>239</v>
      </c>
      <c r="E1438" s="337">
        <v>44</v>
      </c>
      <c r="F1438" s="338">
        <v>0</v>
      </c>
      <c r="G1438" s="339">
        <v>0</v>
      </c>
      <c r="H1438" s="339">
        <v>0</v>
      </c>
      <c r="I1438" s="339">
        <v>5617.81351</v>
      </c>
      <c r="J1438" s="339">
        <v>4.0667399999999994</v>
      </c>
      <c r="K1438" s="339">
        <v>5621.8802500000002</v>
      </c>
      <c r="L1438" s="339">
        <v>5025.5062800000005</v>
      </c>
      <c r="M1438" s="339">
        <v>3.6929999999999998E-2</v>
      </c>
      <c r="N1438" s="339">
        <v>5025.5432099999998</v>
      </c>
      <c r="O1438" s="339">
        <v>10647.423460000002</v>
      </c>
      <c r="P1438" s="339">
        <v>36820.140829999997</v>
      </c>
      <c r="Q1438" s="339">
        <v>0</v>
      </c>
      <c r="R1438" s="340">
        <v>36820.140829999997</v>
      </c>
    </row>
    <row r="1439" spans="1:18" s="315" customFormat="1" x14ac:dyDescent="0.25">
      <c r="A1439" s="341"/>
      <c r="B1439" s="341"/>
      <c r="C1439" s="341"/>
      <c r="D1439" s="336" t="s">
        <v>460</v>
      </c>
      <c r="E1439" s="337">
        <v>129</v>
      </c>
      <c r="F1439" s="338">
        <v>0</v>
      </c>
      <c r="G1439" s="339">
        <v>0</v>
      </c>
      <c r="H1439" s="339">
        <v>0</v>
      </c>
      <c r="I1439" s="339">
        <v>1587.3839800000001</v>
      </c>
      <c r="J1439" s="339">
        <v>0</v>
      </c>
      <c r="K1439" s="339">
        <v>1587.3839800000001</v>
      </c>
      <c r="L1439" s="339">
        <v>0</v>
      </c>
      <c r="M1439" s="339">
        <v>0</v>
      </c>
      <c r="N1439" s="339">
        <v>0</v>
      </c>
      <c r="O1439" s="339">
        <v>1587.3839800000001</v>
      </c>
      <c r="P1439" s="339">
        <v>9701.9659100000008</v>
      </c>
      <c r="Q1439" s="339">
        <v>0</v>
      </c>
      <c r="R1439" s="340">
        <v>9701.9659100000008</v>
      </c>
    </row>
    <row r="1440" spans="1:18" s="315" customFormat="1" x14ac:dyDescent="0.25">
      <c r="A1440" s="341"/>
      <c r="B1440" s="341"/>
      <c r="C1440" s="336" t="s">
        <v>12</v>
      </c>
      <c r="D1440" s="336" t="s">
        <v>12</v>
      </c>
      <c r="E1440" s="337">
        <v>93</v>
      </c>
      <c r="F1440" s="338">
        <v>0</v>
      </c>
      <c r="G1440" s="339">
        <v>0</v>
      </c>
      <c r="H1440" s="339">
        <v>0</v>
      </c>
      <c r="I1440" s="339">
        <v>10102.896289999999</v>
      </c>
      <c r="J1440" s="339">
        <v>28.081769999999999</v>
      </c>
      <c r="K1440" s="339">
        <v>10130.978060000001</v>
      </c>
      <c r="L1440" s="339">
        <v>13862.51802</v>
      </c>
      <c r="M1440" s="339">
        <v>1.7229999999999999E-2</v>
      </c>
      <c r="N1440" s="339">
        <v>13862.535250000001</v>
      </c>
      <c r="O1440" s="339">
        <v>23993.513309999998</v>
      </c>
      <c r="P1440" s="339">
        <v>61255.201840000002</v>
      </c>
      <c r="Q1440" s="339">
        <v>0</v>
      </c>
      <c r="R1440" s="340">
        <v>61255.201840000002</v>
      </c>
    </row>
    <row r="1441" spans="1:28" s="315" customFormat="1" x14ac:dyDescent="0.25">
      <c r="A1441" s="341"/>
      <c r="B1441" s="341"/>
      <c r="C1441" s="336" t="s">
        <v>240</v>
      </c>
      <c r="D1441" s="336" t="s">
        <v>240</v>
      </c>
      <c r="E1441" s="337">
        <v>124</v>
      </c>
      <c r="F1441" s="338">
        <v>0</v>
      </c>
      <c r="G1441" s="339">
        <v>0</v>
      </c>
      <c r="H1441" s="339">
        <v>0</v>
      </c>
      <c r="I1441" s="339">
        <v>1392.77647</v>
      </c>
      <c r="J1441" s="339">
        <v>0</v>
      </c>
      <c r="K1441" s="339">
        <v>1392.77647</v>
      </c>
      <c r="L1441" s="339">
        <v>2.9666600000000001</v>
      </c>
      <c r="M1441" s="339">
        <v>0</v>
      </c>
      <c r="N1441" s="339">
        <v>2.9666600000000001</v>
      </c>
      <c r="O1441" s="339">
        <v>1395.7431299999998</v>
      </c>
      <c r="P1441" s="339">
        <v>8333.0084100000004</v>
      </c>
      <c r="Q1441" s="339">
        <v>0</v>
      </c>
      <c r="R1441" s="340">
        <v>8333.0084100000004</v>
      </c>
    </row>
    <row r="1442" spans="1:28" s="315" customFormat="1" x14ac:dyDescent="0.25">
      <c r="A1442" s="341"/>
      <c r="B1442" s="341"/>
      <c r="C1442" s="336" t="s">
        <v>242</v>
      </c>
      <c r="D1442" s="336" t="s">
        <v>242</v>
      </c>
      <c r="E1442" s="337">
        <v>67</v>
      </c>
      <c r="F1442" s="338">
        <v>0</v>
      </c>
      <c r="G1442" s="339">
        <v>0</v>
      </c>
      <c r="H1442" s="339">
        <v>0</v>
      </c>
      <c r="I1442" s="339">
        <v>6198.5023300000003</v>
      </c>
      <c r="J1442" s="339">
        <v>1.34314</v>
      </c>
      <c r="K1442" s="339">
        <v>6199.8454699999993</v>
      </c>
      <c r="L1442" s="339">
        <v>5382.0931100000007</v>
      </c>
      <c r="M1442" s="339">
        <v>4.6999999999999999E-4</v>
      </c>
      <c r="N1442" s="339">
        <v>5382.0935799999997</v>
      </c>
      <c r="O1442" s="339">
        <v>11581.939050000001</v>
      </c>
      <c r="P1442" s="339">
        <v>50581.38263</v>
      </c>
      <c r="Q1442" s="339">
        <v>0</v>
      </c>
      <c r="R1442" s="340">
        <v>50581.38263</v>
      </c>
    </row>
    <row r="1443" spans="1:28" s="315" customFormat="1" x14ac:dyDescent="0.25">
      <c r="A1443" s="341"/>
      <c r="B1443" s="336" t="s">
        <v>243</v>
      </c>
      <c r="C1443" s="336" t="s">
        <v>244</v>
      </c>
      <c r="D1443" s="336" t="s">
        <v>244</v>
      </c>
      <c r="E1443" s="337">
        <v>96</v>
      </c>
      <c r="F1443" s="338">
        <v>0</v>
      </c>
      <c r="G1443" s="339">
        <v>0</v>
      </c>
      <c r="H1443" s="339">
        <v>0</v>
      </c>
      <c r="I1443" s="339">
        <v>3163.3192200000003</v>
      </c>
      <c r="J1443" s="339">
        <v>1.6762999999999999</v>
      </c>
      <c r="K1443" s="339">
        <v>3164.9955199999999</v>
      </c>
      <c r="L1443" s="339">
        <v>1469.88284</v>
      </c>
      <c r="M1443" s="339">
        <v>0</v>
      </c>
      <c r="N1443" s="339">
        <v>1469.88284</v>
      </c>
      <c r="O1443" s="339">
        <v>4634.8783600000006</v>
      </c>
      <c r="P1443" s="339">
        <v>21469.584910000001</v>
      </c>
      <c r="Q1443" s="339">
        <v>0</v>
      </c>
      <c r="R1443" s="340">
        <v>21469.584910000001</v>
      </c>
    </row>
    <row r="1444" spans="1:28" s="315" customFormat="1" x14ac:dyDescent="0.25">
      <c r="A1444" s="341"/>
      <c r="B1444" s="341"/>
      <c r="C1444" s="341"/>
      <c r="D1444" s="336" t="s">
        <v>245</v>
      </c>
      <c r="E1444" s="337">
        <v>142</v>
      </c>
      <c r="F1444" s="338">
        <v>0</v>
      </c>
      <c r="G1444" s="339">
        <v>0</v>
      </c>
      <c r="H1444" s="339">
        <v>0</v>
      </c>
      <c r="I1444" s="339">
        <v>378.51681000000002</v>
      </c>
      <c r="J1444" s="339">
        <v>0</v>
      </c>
      <c r="K1444" s="339">
        <v>378.51681000000002</v>
      </c>
      <c r="L1444" s="339">
        <v>34.049999999999997</v>
      </c>
      <c r="M1444" s="339">
        <v>0</v>
      </c>
      <c r="N1444" s="339">
        <v>34.049999999999997</v>
      </c>
      <c r="O1444" s="339">
        <v>412.56680999999998</v>
      </c>
      <c r="P1444" s="339">
        <v>3600.0558300000002</v>
      </c>
      <c r="Q1444" s="339">
        <v>0</v>
      </c>
      <c r="R1444" s="340">
        <v>3600.0558300000002</v>
      </c>
    </row>
    <row r="1445" spans="1:28" s="315" customFormat="1" x14ac:dyDescent="0.25">
      <c r="A1445" s="341"/>
      <c r="B1445" s="341"/>
      <c r="C1445" s="336" t="s">
        <v>246</v>
      </c>
      <c r="D1445" s="336" t="s">
        <v>246</v>
      </c>
      <c r="E1445" s="337">
        <v>56</v>
      </c>
      <c r="F1445" s="338">
        <v>0</v>
      </c>
      <c r="G1445" s="339">
        <v>0</v>
      </c>
      <c r="H1445" s="339">
        <v>0</v>
      </c>
      <c r="I1445" s="339">
        <v>9887.524089999999</v>
      </c>
      <c r="J1445" s="339">
        <v>11.556290000000001</v>
      </c>
      <c r="K1445" s="339">
        <v>9899.0803800000012</v>
      </c>
      <c r="L1445" s="339">
        <v>9216.0109800000009</v>
      </c>
      <c r="M1445" s="339">
        <v>3.1570000000000001E-2</v>
      </c>
      <c r="N1445" s="339">
        <v>9216.0425500000001</v>
      </c>
      <c r="O1445" s="339">
        <v>19115.122930000001</v>
      </c>
      <c r="P1445" s="339">
        <v>45147.363770000004</v>
      </c>
      <c r="Q1445" s="339">
        <v>0</v>
      </c>
      <c r="R1445" s="340">
        <v>45147.363770000004</v>
      </c>
    </row>
    <row r="1446" spans="1:28" s="315" customFormat="1" x14ac:dyDescent="0.25">
      <c r="A1446" s="341"/>
      <c r="B1446" s="336" t="s">
        <v>14</v>
      </c>
      <c r="C1446" s="336" t="s">
        <v>397</v>
      </c>
      <c r="D1446" s="336" t="s">
        <v>398</v>
      </c>
      <c r="E1446" s="337">
        <v>61</v>
      </c>
      <c r="F1446" s="338">
        <v>0</v>
      </c>
      <c r="G1446" s="339">
        <v>0</v>
      </c>
      <c r="H1446" s="339">
        <v>0</v>
      </c>
      <c r="I1446" s="339">
        <v>2772.6112400000002</v>
      </c>
      <c r="J1446" s="339">
        <v>7.0000000000000007E-5</v>
      </c>
      <c r="K1446" s="339">
        <v>2772.6113100000002</v>
      </c>
      <c r="L1446" s="339">
        <v>923.20550000000003</v>
      </c>
      <c r="M1446" s="339">
        <v>0</v>
      </c>
      <c r="N1446" s="339">
        <v>923.20550000000003</v>
      </c>
      <c r="O1446" s="339">
        <v>3695.8168100000003</v>
      </c>
      <c r="P1446" s="339">
        <v>29769.066620000001</v>
      </c>
      <c r="Q1446" s="339">
        <v>0</v>
      </c>
      <c r="R1446" s="340">
        <v>29769.066620000001</v>
      </c>
    </row>
    <row r="1447" spans="1:28" s="315" customFormat="1" x14ac:dyDescent="0.25">
      <c r="A1447" s="341"/>
      <c r="B1447" s="341"/>
      <c r="C1447" s="336" t="s">
        <v>254</v>
      </c>
      <c r="D1447" s="336" t="s">
        <v>254</v>
      </c>
      <c r="E1447" s="337">
        <v>103</v>
      </c>
      <c r="F1447" s="338">
        <v>0</v>
      </c>
      <c r="G1447" s="339">
        <v>0</v>
      </c>
      <c r="H1447" s="339">
        <v>0</v>
      </c>
      <c r="I1447" s="339">
        <v>4379.0427199999995</v>
      </c>
      <c r="J1447" s="339">
        <v>0</v>
      </c>
      <c r="K1447" s="339">
        <v>4379.0427199999995</v>
      </c>
      <c r="L1447" s="339">
        <v>1368.8658400000002</v>
      </c>
      <c r="M1447" s="339">
        <v>2.14E-3</v>
      </c>
      <c r="N1447" s="339">
        <v>1368.86798</v>
      </c>
      <c r="O1447" s="339">
        <v>5747.9107000000004</v>
      </c>
      <c r="P1447" s="339">
        <v>38972.521439999997</v>
      </c>
      <c r="Q1447" s="339">
        <v>0</v>
      </c>
      <c r="R1447" s="340">
        <v>38972.521439999997</v>
      </c>
    </row>
    <row r="1448" spans="1:28" s="315" customFormat="1" x14ac:dyDescent="0.25">
      <c r="A1448" s="341"/>
      <c r="B1448" s="341"/>
      <c r="C1448" s="336" t="s">
        <v>255</v>
      </c>
      <c r="D1448" s="336" t="s">
        <v>256</v>
      </c>
      <c r="E1448" s="337">
        <v>118</v>
      </c>
      <c r="F1448" s="338">
        <v>0</v>
      </c>
      <c r="G1448" s="339">
        <v>0</v>
      </c>
      <c r="H1448" s="339">
        <v>0</v>
      </c>
      <c r="I1448" s="339">
        <v>4271.8672200000001</v>
      </c>
      <c r="J1448" s="339">
        <v>0</v>
      </c>
      <c r="K1448" s="339">
        <v>4271.8672200000001</v>
      </c>
      <c r="L1448" s="339">
        <v>813.19767000000002</v>
      </c>
      <c r="M1448" s="339">
        <v>0</v>
      </c>
      <c r="N1448" s="339">
        <v>813.19767000000002</v>
      </c>
      <c r="O1448" s="339">
        <v>5085.0648899999997</v>
      </c>
      <c r="P1448" s="339">
        <v>56634.665300000001</v>
      </c>
      <c r="Q1448" s="339">
        <v>0</v>
      </c>
      <c r="R1448" s="340">
        <v>56634.665300000001</v>
      </c>
      <c r="S1448" s="7"/>
      <c r="T1448" s="7"/>
      <c r="U1448" s="7"/>
      <c r="V1448" s="7"/>
      <c r="W1448" s="7"/>
      <c r="X1448" s="7"/>
      <c r="Y1448" s="7"/>
      <c r="Z1448" s="7"/>
      <c r="AA1448" s="7"/>
      <c r="AB1448" s="7"/>
    </row>
    <row r="1449" spans="1:28" s="315" customFormat="1" x14ac:dyDescent="0.25">
      <c r="A1449" s="341"/>
      <c r="B1449" s="341"/>
      <c r="C1449" s="336" t="s">
        <v>257</v>
      </c>
      <c r="D1449" s="336" t="s">
        <v>258</v>
      </c>
      <c r="E1449" s="337">
        <v>66</v>
      </c>
      <c r="F1449" s="338">
        <v>0</v>
      </c>
      <c r="G1449" s="339">
        <v>0</v>
      </c>
      <c r="H1449" s="339">
        <v>0</v>
      </c>
      <c r="I1449" s="339">
        <v>3483.9698199999998</v>
      </c>
      <c r="J1449" s="339">
        <v>4.4245400000000004</v>
      </c>
      <c r="K1449" s="339">
        <v>3488.3943599999998</v>
      </c>
      <c r="L1449" s="339">
        <v>1247.7406000000001</v>
      </c>
      <c r="M1449" s="339">
        <v>1.07E-3</v>
      </c>
      <c r="N1449" s="339">
        <v>1247.7416699999999</v>
      </c>
      <c r="O1449" s="339">
        <v>4736.1360300000006</v>
      </c>
      <c r="P1449" s="339">
        <v>25592.188320000001</v>
      </c>
      <c r="Q1449" s="339">
        <v>0</v>
      </c>
      <c r="R1449" s="340">
        <v>25592.188320000001</v>
      </c>
      <c r="S1449" s="7"/>
      <c r="T1449" s="7"/>
      <c r="U1449" s="7"/>
      <c r="V1449" s="7"/>
      <c r="W1449" s="7"/>
      <c r="X1449" s="7"/>
      <c r="Y1449" s="7"/>
      <c r="Z1449" s="7"/>
      <c r="AA1449" s="7"/>
      <c r="AB1449" s="7"/>
    </row>
    <row r="1450" spans="1:28" s="315" customFormat="1" x14ac:dyDescent="0.25">
      <c r="A1450" s="341"/>
      <c r="B1450" s="341"/>
      <c r="C1450" s="341"/>
      <c r="D1450" s="341"/>
      <c r="E1450" s="342">
        <v>120</v>
      </c>
      <c r="F1450" s="343">
        <v>0</v>
      </c>
      <c r="G1450" s="344">
        <v>0</v>
      </c>
      <c r="H1450" s="344">
        <v>0</v>
      </c>
      <c r="I1450" s="344">
        <v>1151.94631</v>
      </c>
      <c r="J1450" s="344">
        <v>0</v>
      </c>
      <c r="K1450" s="344">
        <v>1151.94631</v>
      </c>
      <c r="L1450" s="344">
        <v>0</v>
      </c>
      <c r="M1450" s="344">
        <v>0</v>
      </c>
      <c r="N1450" s="344">
        <v>0</v>
      </c>
      <c r="O1450" s="344">
        <v>1151.94631</v>
      </c>
      <c r="P1450" s="344">
        <v>8598.6339900000003</v>
      </c>
      <c r="Q1450" s="344">
        <v>0</v>
      </c>
      <c r="R1450" s="345">
        <v>8598.6339900000003</v>
      </c>
      <c r="S1450" s="7"/>
      <c r="T1450" s="7"/>
      <c r="U1450" s="7"/>
      <c r="V1450" s="7"/>
      <c r="W1450" s="7"/>
      <c r="X1450" s="7"/>
      <c r="Y1450" s="7"/>
      <c r="Z1450" s="7"/>
      <c r="AA1450" s="7"/>
      <c r="AB1450" s="7"/>
    </row>
    <row r="1451" spans="1:28" s="315" customFormat="1" x14ac:dyDescent="0.25">
      <c r="A1451" s="341"/>
      <c r="B1451" s="341"/>
      <c r="C1451" s="341"/>
      <c r="D1451" s="336" t="s">
        <v>400</v>
      </c>
      <c r="E1451" s="337">
        <v>94</v>
      </c>
      <c r="F1451" s="338">
        <v>0</v>
      </c>
      <c r="G1451" s="339">
        <v>0</v>
      </c>
      <c r="H1451" s="339">
        <v>0</v>
      </c>
      <c r="I1451" s="339">
        <v>4644.1551500000005</v>
      </c>
      <c r="J1451" s="339">
        <v>0.54486999999999997</v>
      </c>
      <c r="K1451" s="339">
        <v>4644.7000199999993</v>
      </c>
      <c r="L1451" s="339">
        <v>4309.47984</v>
      </c>
      <c r="M1451" s="339">
        <v>0.15415999999999999</v>
      </c>
      <c r="N1451" s="339">
        <v>4309.634</v>
      </c>
      <c r="O1451" s="339">
        <v>8954.3340200000002</v>
      </c>
      <c r="P1451" s="339">
        <v>40157.334259999996</v>
      </c>
      <c r="Q1451" s="339">
        <v>0</v>
      </c>
      <c r="R1451" s="340">
        <v>40157.334259999996</v>
      </c>
      <c r="S1451" s="7"/>
      <c r="T1451" s="7"/>
      <c r="U1451" s="7"/>
      <c r="V1451" s="7"/>
      <c r="W1451" s="7"/>
      <c r="X1451" s="7"/>
      <c r="Y1451" s="7"/>
      <c r="Z1451" s="7"/>
      <c r="AA1451" s="7"/>
      <c r="AB1451" s="7"/>
    </row>
    <row r="1452" spans="1:28" s="315" customFormat="1" x14ac:dyDescent="0.25">
      <c r="A1452" s="341"/>
      <c r="B1452" s="341"/>
      <c r="C1452" s="341"/>
      <c r="D1452" s="336" t="s">
        <v>257</v>
      </c>
      <c r="E1452" s="337">
        <v>39</v>
      </c>
      <c r="F1452" s="338">
        <v>0</v>
      </c>
      <c r="G1452" s="339">
        <v>0</v>
      </c>
      <c r="H1452" s="339">
        <v>0</v>
      </c>
      <c r="I1452" s="339">
        <v>9742.8947599999992</v>
      </c>
      <c r="J1452" s="339">
        <v>1.7708599999999999</v>
      </c>
      <c r="K1452" s="339">
        <v>9744.6656199999998</v>
      </c>
      <c r="L1452" s="339">
        <v>7709.8008600000003</v>
      </c>
      <c r="M1452" s="339">
        <v>1.3000000000000002E-4</v>
      </c>
      <c r="N1452" s="339">
        <v>7709.8009900000006</v>
      </c>
      <c r="O1452" s="339">
        <v>17454.466609999999</v>
      </c>
      <c r="P1452" s="339">
        <v>15564.050090000001</v>
      </c>
      <c r="Q1452" s="339">
        <v>0</v>
      </c>
      <c r="R1452" s="340">
        <v>15564.050090000001</v>
      </c>
      <c r="S1452" s="7"/>
      <c r="T1452" s="7"/>
      <c r="U1452" s="7"/>
      <c r="V1452" s="7"/>
      <c r="W1452" s="7"/>
      <c r="X1452" s="7"/>
      <c r="Y1452" s="7"/>
      <c r="Z1452" s="7"/>
      <c r="AA1452" s="7"/>
      <c r="AB1452" s="7"/>
    </row>
    <row r="1453" spans="1:28" s="315" customFormat="1" x14ac:dyDescent="0.25">
      <c r="A1453" s="341"/>
      <c r="B1453" s="341"/>
      <c r="C1453" s="341"/>
      <c r="D1453" s="341"/>
      <c r="E1453" s="342">
        <v>40</v>
      </c>
      <c r="F1453" s="343">
        <v>0</v>
      </c>
      <c r="G1453" s="344">
        <v>0</v>
      </c>
      <c r="H1453" s="344">
        <v>0</v>
      </c>
      <c r="I1453" s="344">
        <v>12320.058929999999</v>
      </c>
      <c r="J1453" s="344">
        <v>0.32967000000000002</v>
      </c>
      <c r="K1453" s="344">
        <v>12320.3886</v>
      </c>
      <c r="L1453" s="344">
        <v>26139.887350000001</v>
      </c>
      <c r="M1453" s="344">
        <v>0.14036000000000001</v>
      </c>
      <c r="N1453" s="344">
        <v>26140.027710000002</v>
      </c>
      <c r="O1453" s="344">
        <v>38460.416310000001</v>
      </c>
      <c r="P1453" s="344">
        <v>55763.248420000004</v>
      </c>
      <c r="Q1453" s="344">
        <v>0</v>
      </c>
      <c r="R1453" s="345">
        <v>55763.248420000004</v>
      </c>
      <c r="S1453" s="7"/>
      <c r="T1453" s="7"/>
      <c r="U1453" s="7"/>
      <c r="V1453" s="7"/>
      <c r="W1453" s="7"/>
      <c r="X1453" s="7"/>
      <c r="Y1453" s="7"/>
      <c r="Z1453" s="7"/>
      <c r="AA1453" s="7"/>
      <c r="AB1453" s="7"/>
    </row>
    <row r="1454" spans="1:28" s="315" customFormat="1" x14ac:dyDescent="0.25">
      <c r="A1454" s="341"/>
      <c r="B1454" s="341"/>
      <c r="C1454" s="341"/>
      <c r="D1454" s="336" t="s">
        <v>461</v>
      </c>
      <c r="E1454" s="337">
        <v>126</v>
      </c>
      <c r="F1454" s="338">
        <v>0</v>
      </c>
      <c r="G1454" s="339">
        <v>0</v>
      </c>
      <c r="H1454" s="339">
        <v>0</v>
      </c>
      <c r="I1454" s="339">
        <v>1129.4726900000001</v>
      </c>
      <c r="J1454" s="339">
        <v>0</v>
      </c>
      <c r="K1454" s="339">
        <v>1129.4726900000001</v>
      </c>
      <c r="L1454" s="339">
        <v>0</v>
      </c>
      <c r="M1454" s="339">
        <v>0</v>
      </c>
      <c r="N1454" s="339">
        <v>0</v>
      </c>
      <c r="O1454" s="339">
        <v>1129.4726900000001</v>
      </c>
      <c r="P1454" s="339">
        <v>8277.8414000000012</v>
      </c>
      <c r="Q1454" s="339">
        <v>0</v>
      </c>
      <c r="R1454" s="340">
        <v>8277.8414000000012</v>
      </c>
      <c r="S1454" s="7"/>
      <c r="T1454" s="7"/>
      <c r="U1454" s="7"/>
      <c r="V1454" s="7"/>
      <c r="W1454" s="7"/>
      <c r="X1454" s="7"/>
      <c r="Y1454" s="7"/>
      <c r="Z1454" s="7"/>
      <c r="AA1454" s="7"/>
      <c r="AB1454" s="7"/>
    </row>
    <row r="1455" spans="1:28" s="315" customFormat="1" x14ac:dyDescent="0.25">
      <c r="A1455" s="341"/>
      <c r="B1455" s="341"/>
      <c r="C1455" s="336" t="s">
        <v>402</v>
      </c>
      <c r="D1455" s="336" t="s">
        <v>402</v>
      </c>
      <c r="E1455" s="337">
        <v>71</v>
      </c>
      <c r="F1455" s="338">
        <v>0</v>
      </c>
      <c r="G1455" s="339">
        <v>0</v>
      </c>
      <c r="H1455" s="339">
        <v>0</v>
      </c>
      <c r="I1455" s="339">
        <v>1870.5329099999999</v>
      </c>
      <c r="J1455" s="339">
        <v>7.826000000000001E-2</v>
      </c>
      <c r="K1455" s="339">
        <v>1870.6111699999999</v>
      </c>
      <c r="L1455" s="339">
        <v>112.78252000000001</v>
      </c>
      <c r="M1455" s="339">
        <v>2.759E-2</v>
      </c>
      <c r="N1455" s="339">
        <v>112.81010999999999</v>
      </c>
      <c r="O1455" s="339">
        <v>1983.42128</v>
      </c>
      <c r="P1455" s="339">
        <v>9945.30926</v>
      </c>
      <c r="Q1455" s="339">
        <v>0</v>
      </c>
      <c r="R1455" s="340">
        <v>9945.30926</v>
      </c>
      <c r="S1455" s="7"/>
      <c r="T1455" s="7"/>
      <c r="U1455" s="7"/>
      <c r="V1455" s="7"/>
      <c r="W1455" s="7"/>
      <c r="X1455" s="7"/>
      <c r="Y1455" s="7"/>
      <c r="Z1455" s="7"/>
      <c r="AA1455" s="7"/>
      <c r="AB1455" s="7"/>
    </row>
    <row r="1456" spans="1:28" s="315" customFormat="1" x14ac:dyDescent="0.25">
      <c r="A1456" s="341"/>
      <c r="B1456" s="336" t="s">
        <v>15</v>
      </c>
      <c r="C1456" s="336" t="s">
        <v>260</v>
      </c>
      <c r="D1456" s="336" t="s">
        <v>260</v>
      </c>
      <c r="E1456" s="337">
        <v>46</v>
      </c>
      <c r="F1456" s="338">
        <v>0</v>
      </c>
      <c r="G1456" s="339">
        <v>0</v>
      </c>
      <c r="H1456" s="339">
        <v>0</v>
      </c>
      <c r="I1456" s="339">
        <v>12465.582910000001</v>
      </c>
      <c r="J1456" s="339">
        <v>147.73598999999999</v>
      </c>
      <c r="K1456" s="339">
        <v>12613.3189</v>
      </c>
      <c r="L1456" s="339">
        <v>17139.145909999999</v>
      </c>
      <c r="M1456" s="339">
        <v>3.6789999999999996E-2</v>
      </c>
      <c r="N1456" s="339">
        <v>17139.182699999998</v>
      </c>
      <c r="O1456" s="339">
        <v>29752.501600000003</v>
      </c>
      <c r="P1456" s="339">
        <v>74288.357489999995</v>
      </c>
      <c r="Q1456" s="339">
        <v>0</v>
      </c>
      <c r="R1456" s="340">
        <v>74288.357489999995</v>
      </c>
      <c r="S1456" s="7"/>
      <c r="T1456" s="7"/>
      <c r="U1456" s="7"/>
      <c r="V1456" s="7"/>
      <c r="W1456" s="7"/>
      <c r="X1456" s="7"/>
      <c r="Y1456" s="7"/>
      <c r="Z1456" s="7"/>
      <c r="AA1456" s="7"/>
      <c r="AB1456" s="7"/>
    </row>
    <row r="1457" spans="1:28" s="315" customFormat="1" x14ac:dyDescent="0.25">
      <c r="A1457" s="341"/>
      <c r="B1457" s="341"/>
      <c r="C1457" s="341"/>
      <c r="D1457" s="341"/>
      <c r="E1457" s="342">
        <v>128</v>
      </c>
      <c r="F1457" s="343">
        <v>0</v>
      </c>
      <c r="G1457" s="344">
        <v>0</v>
      </c>
      <c r="H1457" s="344">
        <v>0</v>
      </c>
      <c r="I1457" s="344">
        <v>1693.72345</v>
      </c>
      <c r="J1457" s="344">
        <v>0</v>
      </c>
      <c r="K1457" s="344">
        <v>1693.72345</v>
      </c>
      <c r="L1457" s="344">
        <v>0</v>
      </c>
      <c r="M1457" s="344">
        <v>0</v>
      </c>
      <c r="N1457" s="344">
        <v>0</v>
      </c>
      <c r="O1457" s="344">
        <v>1693.72345</v>
      </c>
      <c r="P1457" s="344">
        <v>13325.496730000001</v>
      </c>
      <c r="Q1457" s="344">
        <v>0</v>
      </c>
      <c r="R1457" s="345">
        <v>13325.496730000001</v>
      </c>
      <c r="S1457" s="7"/>
      <c r="T1457" s="7"/>
      <c r="U1457" s="7"/>
      <c r="V1457" s="7"/>
      <c r="W1457" s="7"/>
      <c r="X1457" s="7"/>
      <c r="Y1457" s="7"/>
      <c r="Z1457" s="7"/>
      <c r="AA1457" s="7"/>
      <c r="AB1457" s="7"/>
    </row>
    <row r="1458" spans="1:28" s="315" customFormat="1" x14ac:dyDescent="0.25">
      <c r="A1458" s="341"/>
      <c r="B1458" s="341"/>
      <c r="C1458" s="341"/>
      <c r="D1458" s="336" t="s">
        <v>261</v>
      </c>
      <c r="E1458" s="337">
        <v>63</v>
      </c>
      <c r="F1458" s="338">
        <v>0</v>
      </c>
      <c r="G1458" s="339">
        <v>0</v>
      </c>
      <c r="H1458" s="339">
        <v>0</v>
      </c>
      <c r="I1458" s="339">
        <v>5188.5522499999997</v>
      </c>
      <c r="J1458" s="339">
        <v>11.708870000000001</v>
      </c>
      <c r="K1458" s="339">
        <v>5200.2611200000001</v>
      </c>
      <c r="L1458" s="339">
        <v>1701.7783400000001</v>
      </c>
      <c r="M1458" s="339">
        <v>1.21E-2</v>
      </c>
      <c r="N1458" s="339">
        <v>1701.79044</v>
      </c>
      <c r="O1458" s="339">
        <v>6902.0515599999999</v>
      </c>
      <c r="P1458" s="339">
        <v>60125.422380000004</v>
      </c>
      <c r="Q1458" s="339">
        <v>0</v>
      </c>
      <c r="R1458" s="340">
        <v>60125.422380000004</v>
      </c>
      <c r="S1458" s="7"/>
      <c r="T1458" s="7"/>
      <c r="U1458" s="7"/>
      <c r="V1458" s="7"/>
      <c r="W1458" s="7"/>
      <c r="X1458" s="7"/>
      <c r="Y1458" s="7"/>
      <c r="Z1458" s="7"/>
      <c r="AA1458" s="7"/>
      <c r="AB1458" s="7"/>
    </row>
    <row r="1459" spans="1:28" s="315" customFormat="1" x14ac:dyDescent="0.25">
      <c r="A1459" s="341"/>
      <c r="B1459" s="341"/>
      <c r="C1459" s="341"/>
      <c r="D1459" s="341"/>
      <c r="E1459" s="342">
        <v>127</v>
      </c>
      <c r="F1459" s="343">
        <v>0</v>
      </c>
      <c r="G1459" s="344">
        <v>0</v>
      </c>
      <c r="H1459" s="344">
        <v>0</v>
      </c>
      <c r="I1459" s="344">
        <v>1500.7901499999998</v>
      </c>
      <c r="J1459" s="344">
        <v>0</v>
      </c>
      <c r="K1459" s="344">
        <v>1500.7901499999998</v>
      </c>
      <c r="L1459" s="344">
        <v>0</v>
      </c>
      <c r="M1459" s="344">
        <v>0</v>
      </c>
      <c r="N1459" s="344">
        <v>0</v>
      </c>
      <c r="O1459" s="344">
        <v>1500.7901499999998</v>
      </c>
      <c r="P1459" s="344">
        <v>12160.06127</v>
      </c>
      <c r="Q1459" s="344">
        <v>0</v>
      </c>
      <c r="R1459" s="345">
        <v>12160.06127</v>
      </c>
      <c r="S1459" s="7"/>
      <c r="T1459" s="7"/>
      <c r="U1459" s="7"/>
      <c r="V1459" s="7"/>
      <c r="W1459" s="7"/>
      <c r="X1459" s="7"/>
      <c r="Y1459" s="7"/>
      <c r="Z1459" s="7"/>
      <c r="AA1459" s="7"/>
      <c r="AB1459" s="7"/>
    </row>
    <row r="1460" spans="1:28" s="315" customFormat="1" x14ac:dyDescent="0.25">
      <c r="A1460" s="341"/>
      <c r="B1460" s="341"/>
      <c r="C1460" s="341"/>
      <c r="D1460" s="336" t="s">
        <v>58</v>
      </c>
      <c r="E1460" s="337">
        <v>86</v>
      </c>
      <c r="F1460" s="338">
        <v>0</v>
      </c>
      <c r="G1460" s="339">
        <v>0</v>
      </c>
      <c r="H1460" s="339">
        <v>0</v>
      </c>
      <c r="I1460" s="339">
        <v>1832.63084</v>
      </c>
      <c r="J1460" s="339">
        <v>0</v>
      </c>
      <c r="K1460" s="339">
        <v>1832.63084</v>
      </c>
      <c r="L1460" s="339">
        <v>113.27750999999999</v>
      </c>
      <c r="M1460" s="339">
        <v>0</v>
      </c>
      <c r="N1460" s="339">
        <v>113.27750999999999</v>
      </c>
      <c r="O1460" s="339">
        <v>1945.9083500000002</v>
      </c>
      <c r="P1460" s="339">
        <v>13048.348800000002</v>
      </c>
      <c r="Q1460" s="339">
        <v>0</v>
      </c>
      <c r="R1460" s="340">
        <v>13048.348800000002</v>
      </c>
      <c r="S1460" s="7"/>
      <c r="T1460" s="7"/>
      <c r="U1460" s="7"/>
      <c r="V1460" s="7"/>
      <c r="W1460" s="7"/>
      <c r="X1460" s="7"/>
      <c r="Y1460" s="7"/>
      <c r="Z1460" s="7"/>
      <c r="AA1460" s="7"/>
      <c r="AB1460" s="7"/>
    </row>
    <row r="1461" spans="1:28" s="315" customFormat="1" x14ac:dyDescent="0.25">
      <c r="A1461" s="341"/>
      <c r="B1461" s="341"/>
      <c r="C1461" s="336" t="s">
        <v>15</v>
      </c>
      <c r="D1461" s="336" t="s">
        <v>15</v>
      </c>
      <c r="E1461" s="337">
        <v>59</v>
      </c>
      <c r="F1461" s="338">
        <v>0</v>
      </c>
      <c r="G1461" s="339">
        <v>0</v>
      </c>
      <c r="H1461" s="339">
        <v>0</v>
      </c>
      <c r="I1461" s="339">
        <v>4232.3680400000003</v>
      </c>
      <c r="J1461" s="339">
        <v>2.3000000000000001E-4</v>
      </c>
      <c r="K1461" s="339">
        <v>4232.3682699999999</v>
      </c>
      <c r="L1461" s="339">
        <v>3253.27394</v>
      </c>
      <c r="M1461" s="339">
        <v>3.7200000000000002E-3</v>
      </c>
      <c r="N1461" s="339">
        <v>3253.2776600000002</v>
      </c>
      <c r="O1461" s="339">
        <v>7485.6459299999997</v>
      </c>
      <c r="P1461" s="339">
        <v>45642.710030000002</v>
      </c>
      <c r="Q1461" s="339">
        <v>0</v>
      </c>
      <c r="R1461" s="340">
        <v>45642.710030000002</v>
      </c>
      <c r="S1461" s="7"/>
      <c r="T1461" s="7"/>
      <c r="U1461" s="7"/>
      <c r="V1461" s="7"/>
      <c r="W1461" s="7"/>
      <c r="X1461" s="7"/>
      <c r="Y1461" s="7"/>
      <c r="Z1461" s="7"/>
      <c r="AA1461" s="7"/>
      <c r="AB1461" s="7"/>
    </row>
    <row r="1462" spans="1:28" s="315" customFormat="1" x14ac:dyDescent="0.25">
      <c r="A1462" s="341"/>
      <c r="B1462" s="341"/>
      <c r="C1462" s="341"/>
      <c r="D1462" s="336" t="s">
        <v>408</v>
      </c>
      <c r="E1462" s="337">
        <v>70</v>
      </c>
      <c r="F1462" s="338">
        <v>0</v>
      </c>
      <c r="G1462" s="339">
        <v>0</v>
      </c>
      <c r="H1462" s="339">
        <v>0</v>
      </c>
      <c r="I1462" s="339">
        <v>1387.7971599999998</v>
      </c>
      <c r="J1462" s="339">
        <v>0</v>
      </c>
      <c r="K1462" s="339">
        <v>1387.7971599999998</v>
      </c>
      <c r="L1462" s="339">
        <v>115.6493</v>
      </c>
      <c r="M1462" s="339">
        <v>1E-4</v>
      </c>
      <c r="N1462" s="339">
        <v>115.6494</v>
      </c>
      <c r="O1462" s="339">
        <v>1503.4465600000001</v>
      </c>
      <c r="P1462" s="339">
        <v>8169.7367199999999</v>
      </c>
      <c r="Q1462" s="339">
        <v>0</v>
      </c>
      <c r="R1462" s="340">
        <v>8169.7367199999999</v>
      </c>
      <c r="S1462" s="7"/>
      <c r="T1462" s="7"/>
      <c r="U1462" s="7"/>
      <c r="V1462" s="7"/>
      <c r="W1462" s="7"/>
      <c r="X1462" s="7"/>
      <c r="Y1462" s="7"/>
      <c r="Z1462" s="7"/>
      <c r="AA1462" s="7"/>
      <c r="AB1462" s="7"/>
    </row>
    <row r="1463" spans="1:28" s="315" customFormat="1" x14ac:dyDescent="0.25">
      <c r="A1463" s="341"/>
      <c r="B1463" s="341"/>
      <c r="C1463" s="336" t="s">
        <v>411</v>
      </c>
      <c r="D1463" s="336" t="s">
        <v>411</v>
      </c>
      <c r="E1463" s="337">
        <v>69</v>
      </c>
      <c r="F1463" s="338">
        <v>0</v>
      </c>
      <c r="G1463" s="339">
        <v>0</v>
      </c>
      <c r="H1463" s="339">
        <v>0</v>
      </c>
      <c r="I1463" s="339">
        <v>2840.5657700000002</v>
      </c>
      <c r="J1463" s="339">
        <v>0.14551</v>
      </c>
      <c r="K1463" s="339">
        <v>2840.71128</v>
      </c>
      <c r="L1463" s="339">
        <v>232.05257</v>
      </c>
      <c r="M1463" s="339">
        <v>1E-4</v>
      </c>
      <c r="N1463" s="339">
        <v>232.05267000000001</v>
      </c>
      <c r="O1463" s="339">
        <v>3072.76395</v>
      </c>
      <c r="P1463" s="339">
        <v>12754.18204</v>
      </c>
      <c r="Q1463" s="339">
        <v>0</v>
      </c>
      <c r="R1463" s="340">
        <v>12754.18204</v>
      </c>
      <c r="S1463" s="7"/>
      <c r="T1463" s="7"/>
      <c r="U1463" s="7"/>
      <c r="V1463" s="7"/>
      <c r="W1463" s="7"/>
      <c r="X1463" s="7"/>
      <c r="Y1463" s="7"/>
      <c r="Z1463" s="7"/>
      <c r="AA1463" s="7"/>
      <c r="AB1463" s="7"/>
    </row>
    <row r="1464" spans="1:28" s="315" customFormat="1" x14ac:dyDescent="0.25">
      <c r="A1464" s="341"/>
      <c r="B1464" s="336" t="s">
        <v>16</v>
      </c>
      <c r="C1464" s="336" t="s">
        <v>262</v>
      </c>
      <c r="D1464" s="336" t="s">
        <v>262</v>
      </c>
      <c r="E1464" s="337">
        <v>92</v>
      </c>
      <c r="F1464" s="338">
        <v>0</v>
      </c>
      <c r="G1464" s="339">
        <v>0</v>
      </c>
      <c r="H1464" s="339">
        <v>0</v>
      </c>
      <c r="I1464" s="339">
        <v>2889.1289900000002</v>
      </c>
      <c r="J1464" s="339">
        <v>13.22481</v>
      </c>
      <c r="K1464" s="339">
        <v>2902.3537999999999</v>
      </c>
      <c r="L1464" s="339">
        <v>2056.14516</v>
      </c>
      <c r="M1464" s="339">
        <v>0</v>
      </c>
      <c r="N1464" s="339">
        <v>2056.14516</v>
      </c>
      <c r="O1464" s="339">
        <v>4958.4989599999999</v>
      </c>
      <c r="P1464" s="339">
        <v>12613.65617</v>
      </c>
      <c r="Q1464" s="339">
        <v>0</v>
      </c>
      <c r="R1464" s="340">
        <v>12613.65617</v>
      </c>
      <c r="S1464" s="7"/>
      <c r="T1464" s="7"/>
      <c r="U1464" s="7"/>
      <c r="V1464" s="7"/>
      <c r="W1464" s="7"/>
      <c r="X1464" s="7"/>
      <c r="Y1464" s="7"/>
      <c r="Z1464" s="7"/>
      <c r="AA1464" s="7"/>
      <c r="AB1464" s="7"/>
    </row>
    <row r="1465" spans="1:28" s="315" customFormat="1" x14ac:dyDescent="0.25">
      <c r="A1465" s="341"/>
      <c r="B1465" s="341"/>
      <c r="C1465" s="336" t="s">
        <v>263</v>
      </c>
      <c r="D1465" s="336" t="s">
        <v>265</v>
      </c>
      <c r="E1465" s="337">
        <v>121</v>
      </c>
      <c r="F1465" s="338">
        <v>0</v>
      </c>
      <c r="G1465" s="339">
        <v>0</v>
      </c>
      <c r="H1465" s="339">
        <v>0</v>
      </c>
      <c r="I1465" s="339">
        <v>853.31792000000007</v>
      </c>
      <c r="J1465" s="339">
        <v>0</v>
      </c>
      <c r="K1465" s="339">
        <v>853.31792000000007</v>
      </c>
      <c r="L1465" s="339">
        <v>0</v>
      </c>
      <c r="M1465" s="339">
        <v>0</v>
      </c>
      <c r="N1465" s="339">
        <v>0</v>
      </c>
      <c r="O1465" s="339">
        <v>853.31792000000007</v>
      </c>
      <c r="P1465" s="339">
        <v>6099.3601200000003</v>
      </c>
      <c r="Q1465" s="339">
        <v>0</v>
      </c>
      <c r="R1465" s="340">
        <v>6099.3601200000003</v>
      </c>
      <c r="S1465" s="7"/>
      <c r="T1465" s="7"/>
      <c r="U1465" s="7"/>
      <c r="V1465" s="7"/>
      <c r="W1465" s="7"/>
      <c r="X1465" s="7"/>
      <c r="Y1465" s="7"/>
      <c r="Z1465" s="7"/>
      <c r="AA1465" s="7"/>
      <c r="AB1465" s="7"/>
    </row>
    <row r="1466" spans="1:28" s="315" customFormat="1" x14ac:dyDescent="0.25">
      <c r="A1466" s="341"/>
      <c r="B1466" s="341"/>
      <c r="C1466" s="341"/>
      <c r="D1466" s="336" t="s">
        <v>266</v>
      </c>
      <c r="E1466" s="337">
        <v>45</v>
      </c>
      <c r="F1466" s="338">
        <v>0</v>
      </c>
      <c r="G1466" s="339">
        <v>0</v>
      </c>
      <c r="H1466" s="339">
        <v>0</v>
      </c>
      <c r="I1466" s="339">
        <v>2583.5123900000003</v>
      </c>
      <c r="J1466" s="339">
        <v>0</v>
      </c>
      <c r="K1466" s="339">
        <v>2583.5123900000003</v>
      </c>
      <c r="L1466" s="339">
        <v>1435.9716000000001</v>
      </c>
      <c r="M1466" s="339">
        <v>6.7040000000000002E-2</v>
      </c>
      <c r="N1466" s="339">
        <v>1436.03864</v>
      </c>
      <c r="O1466" s="339">
        <v>4019.5510299999996</v>
      </c>
      <c r="P1466" s="339">
        <v>9113.0959700000003</v>
      </c>
      <c r="Q1466" s="339">
        <v>0</v>
      </c>
      <c r="R1466" s="340">
        <v>9113.0959700000003</v>
      </c>
      <c r="S1466" s="7"/>
      <c r="T1466" s="7"/>
      <c r="U1466" s="7"/>
      <c r="V1466" s="7"/>
      <c r="W1466" s="7"/>
      <c r="X1466" s="7"/>
      <c r="Y1466" s="7"/>
      <c r="Z1466" s="7"/>
      <c r="AA1466" s="7"/>
      <c r="AB1466" s="7"/>
    </row>
    <row r="1467" spans="1:28" s="315" customFormat="1" x14ac:dyDescent="0.25">
      <c r="A1467" s="341"/>
      <c r="B1467" s="341"/>
      <c r="C1467" s="336" t="s">
        <v>268</v>
      </c>
      <c r="D1467" s="336" t="s">
        <v>268</v>
      </c>
      <c r="E1467" s="337">
        <v>91</v>
      </c>
      <c r="F1467" s="338">
        <v>0</v>
      </c>
      <c r="G1467" s="339">
        <v>0</v>
      </c>
      <c r="H1467" s="339">
        <v>0</v>
      </c>
      <c r="I1467" s="339">
        <v>4764.2287500000002</v>
      </c>
      <c r="J1467" s="339">
        <v>5.6000000000000006E-4</v>
      </c>
      <c r="K1467" s="339">
        <v>4764.2293099999997</v>
      </c>
      <c r="L1467" s="339">
        <v>2267.4769900000001</v>
      </c>
      <c r="M1467" s="339">
        <v>1.6760000000000001E-2</v>
      </c>
      <c r="N1467" s="339">
        <v>2267.4937500000001</v>
      </c>
      <c r="O1467" s="339">
        <v>7031.7230599999994</v>
      </c>
      <c r="P1467" s="339">
        <v>19577.42095</v>
      </c>
      <c r="Q1467" s="339">
        <v>0</v>
      </c>
      <c r="R1467" s="340">
        <v>19577.42095</v>
      </c>
      <c r="S1467" s="7"/>
      <c r="T1467" s="7"/>
      <c r="U1467" s="7"/>
      <c r="V1467" s="7"/>
      <c r="W1467" s="7"/>
      <c r="X1467" s="7"/>
      <c r="Y1467" s="7"/>
      <c r="Z1467" s="7"/>
      <c r="AA1467" s="7"/>
      <c r="AB1467" s="7"/>
    </row>
    <row r="1468" spans="1:28" s="315" customFormat="1" x14ac:dyDescent="0.25">
      <c r="A1468" s="341"/>
      <c r="B1468" s="341"/>
      <c r="C1468" s="336" t="s">
        <v>270</v>
      </c>
      <c r="D1468" s="336" t="s">
        <v>271</v>
      </c>
      <c r="E1468" s="337">
        <v>90</v>
      </c>
      <c r="F1468" s="338">
        <v>0</v>
      </c>
      <c r="G1468" s="339">
        <v>0</v>
      </c>
      <c r="H1468" s="339">
        <v>0</v>
      </c>
      <c r="I1468" s="339">
        <v>5090.0939100000005</v>
      </c>
      <c r="J1468" s="339">
        <v>0</v>
      </c>
      <c r="K1468" s="339">
        <v>5090.0939100000005</v>
      </c>
      <c r="L1468" s="339">
        <v>4426.6165799999999</v>
      </c>
      <c r="M1468" s="339">
        <v>8.0549999999999997E-2</v>
      </c>
      <c r="N1468" s="339">
        <v>4426.6971299999996</v>
      </c>
      <c r="O1468" s="339">
        <v>9516.7910399999982</v>
      </c>
      <c r="P1468" s="339">
        <v>14857.934869999999</v>
      </c>
      <c r="Q1468" s="339">
        <v>0</v>
      </c>
      <c r="R1468" s="340">
        <v>14857.934869999999</v>
      </c>
      <c r="S1468" s="7"/>
      <c r="T1468" s="7"/>
      <c r="U1468" s="7"/>
      <c r="V1468" s="7"/>
      <c r="W1468" s="7"/>
      <c r="X1468" s="7"/>
      <c r="Y1468" s="7"/>
      <c r="Z1468" s="7"/>
      <c r="AA1468" s="7"/>
      <c r="AB1468" s="7"/>
    </row>
    <row r="1469" spans="1:28" s="315" customFormat="1" x14ac:dyDescent="0.25">
      <c r="A1469" s="341"/>
      <c r="B1469" s="341"/>
      <c r="C1469" s="336" t="s">
        <v>16</v>
      </c>
      <c r="D1469" s="336" t="s">
        <v>272</v>
      </c>
      <c r="E1469" s="337">
        <v>17</v>
      </c>
      <c r="F1469" s="338">
        <v>0</v>
      </c>
      <c r="G1469" s="339">
        <v>0</v>
      </c>
      <c r="H1469" s="339">
        <v>0</v>
      </c>
      <c r="I1469" s="339">
        <v>9592.9113500000003</v>
      </c>
      <c r="J1469" s="339">
        <v>163.04579999999999</v>
      </c>
      <c r="K1469" s="339">
        <v>9755.9571500000002</v>
      </c>
      <c r="L1469" s="339">
        <v>10756.65474</v>
      </c>
      <c r="M1469" s="339">
        <v>1.26241</v>
      </c>
      <c r="N1469" s="339">
        <v>10757.917150000001</v>
      </c>
      <c r="O1469" s="339">
        <v>20513.874299999999</v>
      </c>
      <c r="P1469" s="339">
        <v>52213.967380000002</v>
      </c>
      <c r="Q1469" s="339">
        <v>0</v>
      </c>
      <c r="R1469" s="340">
        <v>52213.967380000002</v>
      </c>
      <c r="S1469" s="7"/>
      <c r="T1469" s="7"/>
      <c r="U1469" s="7"/>
      <c r="V1469" s="7"/>
      <c r="W1469" s="7"/>
      <c r="X1469" s="7"/>
      <c r="Y1469" s="7"/>
      <c r="Z1469" s="7"/>
      <c r="AA1469" s="7"/>
      <c r="AB1469" s="7"/>
    </row>
    <row r="1470" spans="1:28" s="315" customFormat="1" x14ac:dyDescent="0.25">
      <c r="A1470" s="341"/>
      <c r="B1470" s="341"/>
      <c r="C1470" s="341"/>
      <c r="D1470" s="341"/>
      <c r="E1470" s="342">
        <v>35</v>
      </c>
      <c r="F1470" s="343">
        <v>0</v>
      </c>
      <c r="G1470" s="344">
        <v>0</v>
      </c>
      <c r="H1470" s="344">
        <v>0</v>
      </c>
      <c r="I1470" s="344">
        <v>6197.9549100000004</v>
      </c>
      <c r="J1470" s="344">
        <v>27.387979999999999</v>
      </c>
      <c r="K1470" s="344">
        <v>6225.3428899999999</v>
      </c>
      <c r="L1470" s="344">
        <v>2631.0877</v>
      </c>
      <c r="M1470" s="344">
        <v>3.1297899999999998</v>
      </c>
      <c r="N1470" s="344">
        <v>2634.21749</v>
      </c>
      <c r="O1470" s="344">
        <v>8859.5603800000008</v>
      </c>
      <c r="P1470" s="344">
        <v>53628.958270000003</v>
      </c>
      <c r="Q1470" s="344">
        <v>0</v>
      </c>
      <c r="R1470" s="345">
        <v>53628.958270000003</v>
      </c>
      <c r="S1470" s="7"/>
      <c r="T1470" s="7"/>
      <c r="U1470" s="7"/>
      <c r="V1470" s="7"/>
      <c r="W1470" s="7"/>
      <c r="X1470" s="7"/>
      <c r="Y1470" s="7"/>
      <c r="Z1470" s="7"/>
      <c r="AA1470" s="7"/>
      <c r="AB1470" s="7"/>
    </row>
    <row r="1471" spans="1:28" s="315" customFormat="1" x14ac:dyDescent="0.25">
      <c r="A1471" s="341"/>
      <c r="B1471" s="341"/>
      <c r="C1471" s="341"/>
      <c r="D1471" s="341"/>
      <c r="E1471" s="342">
        <v>81</v>
      </c>
      <c r="F1471" s="343">
        <v>0</v>
      </c>
      <c r="G1471" s="344">
        <v>0</v>
      </c>
      <c r="H1471" s="344">
        <v>0</v>
      </c>
      <c r="I1471" s="344">
        <v>9967.5045500000015</v>
      </c>
      <c r="J1471" s="344">
        <v>6.47743</v>
      </c>
      <c r="K1471" s="344">
        <v>9973.9819800000005</v>
      </c>
      <c r="L1471" s="344">
        <v>8376.9395199999999</v>
      </c>
      <c r="M1471" s="344">
        <v>1.274E-2</v>
      </c>
      <c r="N1471" s="344">
        <v>8376.95226</v>
      </c>
      <c r="O1471" s="344">
        <v>18350.934239999999</v>
      </c>
      <c r="P1471" s="344">
        <v>59687.964439999996</v>
      </c>
      <c r="Q1471" s="344">
        <v>0</v>
      </c>
      <c r="R1471" s="345">
        <v>59687.964439999996</v>
      </c>
      <c r="S1471" s="7"/>
      <c r="T1471" s="7"/>
      <c r="U1471" s="7"/>
      <c r="V1471" s="7"/>
      <c r="W1471" s="7"/>
      <c r="X1471" s="7"/>
      <c r="Y1471" s="7"/>
      <c r="Z1471" s="7"/>
      <c r="AA1471" s="7"/>
      <c r="AB1471" s="7"/>
    </row>
    <row r="1472" spans="1:28" s="315" customFormat="1" x14ac:dyDescent="0.25">
      <c r="A1472" s="341"/>
      <c r="B1472" s="341"/>
      <c r="C1472" s="341"/>
      <c r="D1472" s="336" t="s">
        <v>76</v>
      </c>
      <c r="E1472" s="337">
        <v>25</v>
      </c>
      <c r="F1472" s="338">
        <v>0</v>
      </c>
      <c r="G1472" s="339">
        <v>0</v>
      </c>
      <c r="H1472" s="339">
        <v>0</v>
      </c>
      <c r="I1472" s="339">
        <v>7517.1189000000004</v>
      </c>
      <c r="J1472" s="339">
        <v>2.1636799999999998</v>
      </c>
      <c r="K1472" s="339">
        <v>7519.2825800000001</v>
      </c>
      <c r="L1472" s="339">
        <v>5016.56747</v>
      </c>
      <c r="M1472" s="339">
        <v>1.457E-2</v>
      </c>
      <c r="N1472" s="339">
        <v>5016.5820400000002</v>
      </c>
      <c r="O1472" s="339">
        <v>12535.864619999998</v>
      </c>
      <c r="P1472" s="339">
        <v>60363.507549999995</v>
      </c>
      <c r="Q1472" s="339">
        <v>0</v>
      </c>
      <c r="R1472" s="340">
        <v>60363.507549999995</v>
      </c>
      <c r="S1472" s="7"/>
      <c r="T1472" s="7"/>
      <c r="U1472" s="7"/>
      <c r="V1472" s="7"/>
      <c r="W1472" s="7"/>
      <c r="X1472" s="7"/>
      <c r="Y1472" s="7"/>
      <c r="Z1472" s="7"/>
      <c r="AA1472" s="7"/>
      <c r="AB1472" s="7"/>
    </row>
    <row r="1473" spans="1:28" s="315" customFormat="1" x14ac:dyDescent="0.25">
      <c r="A1473" s="341"/>
      <c r="B1473" s="341"/>
      <c r="C1473" s="341"/>
      <c r="D1473" s="336" t="s">
        <v>75</v>
      </c>
      <c r="E1473" s="337">
        <v>6</v>
      </c>
      <c r="F1473" s="338">
        <v>0</v>
      </c>
      <c r="G1473" s="339">
        <v>0</v>
      </c>
      <c r="H1473" s="339">
        <v>0</v>
      </c>
      <c r="I1473" s="339">
        <v>10887.14681</v>
      </c>
      <c r="J1473" s="339">
        <v>30.171659999999999</v>
      </c>
      <c r="K1473" s="339">
        <v>10917.31847</v>
      </c>
      <c r="L1473" s="339">
        <v>15074.66042</v>
      </c>
      <c r="M1473" s="339">
        <v>8.5800000000000008E-3</v>
      </c>
      <c r="N1473" s="339">
        <v>15074.669</v>
      </c>
      <c r="O1473" s="339">
        <v>25991.98747</v>
      </c>
      <c r="P1473" s="339">
        <v>54590.360930000003</v>
      </c>
      <c r="Q1473" s="339">
        <v>0</v>
      </c>
      <c r="R1473" s="340">
        <v>54590.360930000003</v>
      </c>
      <c r="S1473" s="7"/>
      <c r="T1473" s="7"/>
      <c r="U1473" s="7"/>
      <c r="V1473" s="7"/>
      <c r="W1473" s="7"/>
      <c r="X1473" s="7"/>
      <c r="Y1473" s="7"/>
      <c r="Z1473" s="7"/>
      <c r="AA1473" s="7"/>
      <c r="AB1473" s="7"/>
    </row>
    <row r="1474" spans="1:28" s="315" customFormat="1" x14ac:dyDescent="0.25">
      <c r="A1474" s="341"/>
      <c r="B1474" s="341"/>
      <c r="C1474" s="341"/>
      <c r="D1474" s="341"/>
      <c r="E1474" s="342">
        <v>16</v>
      </c>
      <c r="F1474" s="343">
        <v>0</v>
      </c>
      <c r="G1474" s="344">
        <v>0</v>
      </c>
      <c r="H1474" s="344">
        <v>0</v>
      </c>
      <c r="I1474" s="344">
        <v>7509.0934100000004</v>
      </c>
      <c r="J1474" s="344">
        <v>39.553470000000004</v>
      </c>
      <c r="K1474" s="344">
        <v>7548.6468800000002</v>
      </c>
      <c r="L1474" s="344">
        <v>6665.5099400000008</v>
      </c>
      <c r="M1474" s="344">
        <v>2.9737600000000004</v>
      </c>
      <c r="N1474" s="344">
        <v>6668.4836999999998</v>
      </c>
      <c r="O1474" s="344">
        <v>14217.130580000001</v>
      </c>
      <c r="P1474" s="344">
        <v>63089.821950000005</v>
      </c>
      <c r="Q1474" s="344">
        <v>0</v>
      </c>
      <c r="R1474" s="345">
        <v>63089.821950000005</v>
      </c>
      <c r="S1474" s="7"/>
      <c r="T1474" s="7"/>
      <c r="U1474" s="7"/>
      <c r="V1474" s="7"/>
      <c r="W1474" s="7"/>
      <c r="X1474" s="7"/>
      <c r="Y1474" s="7"/>
      <c r="Z1474" s="7"/>
      <c r="AA1474" s="7"/>
      <c r="AB1474" s="7"/>
    </row>
    <row r="1475" spans="1:28" s="315" customFormat="1" x14ac:dyDescent="0.25">
      <c r="A1475" s="341"/>
      <c r="B1475" s="341"/>
      <c r="C1475" s="341"/>
      <c r="D1475" s="341"/>
      <c r="E1475" s="342">
        <v>28</v>
      </c>
      <c r="F1475" s="343">
        <v>0</v>
      </c>
      <c r="G1475" s="344">
        <v>0</v>
      </c>
      <c r="H1475" s="344">
        <v>0</v>
      </c>
      <c r="I1475" s="344">
        <v>13725.54268</v>
      </c>
      <c r="J1475" s="344">
        <v>77.339529999999996</v>
      </c>
      <c r="K1475" s="344">
        <v>13802.882210000002</v>
      </c>
      <c r="L1475" s="344">
        <v>21779.54493</v>
      </c>
      <c r="M1475" s="344">
        <v>0.21174999999999999</v>
      </c>
      <c r="N1475" s="344">
        <v>21779.756679999999</v>
      </c>
      <c r="O1475" s="344">
        <v>35582.638890000002</v>
      </c>
      <c r="P1475" s="344">
        <v>43576.44356</v>
      </c>
      <c r="Q1475" s="344">
        <v>0</v>
      </c>
      <c r="R1475" s="345">
        <v>43576.44356</v>
      </c>
      <c r="S1475" s="7"/>
      <c r="T1475" s="7"/>
      <c r="U1475" s="7"/>
      <c r="V1475" s="7"/>
      <c r="W1475" s="7"/>
      <c r="X1475" s="7"/>
      <c r="Y1475" s="7"/>
      <c r="Z1475" s="7"/>
      <c r="AA1475" s="7"/>
      <c r="AB1475" s="7"/>
    </row>
    <row r="1476" spans="1:28" s="315" customFormat="1" x14ac:dyDescent="0.25">
      <c r="A1476" s="341"/>
      <c r="B1476" s="341"/>
      <c r="C1476" s="341"/>
      <c r="D1476" s="336" t="s">
        <v>16</v>
      </c>
      <c r="E1476" s="337">
        <v>8</v>
      </c>
      <c r="F1476" s="338">
        <v>0</v>
      </c>
      <c r="G1476" s="339">
        <v>0</v>
      </c>
      <c r="H1476" s="339">
        <v>0</v>
      </c>
      <c r="I1476" s="339">
        <v>26620.788079999998</v>
      </c>
      <c r="J1476" s="339">
        <v>44.179569999999998</v>
      </c>
      <c r="K1476" s="339">
        <v>26664.967649999999</v>
      </c>
      <c r="L1476" s="339">
        <v>77347.086639999994</v>
      </c>
      <c r="M1476" s="339">
        <v>0.16983999999999999</v>
      </c>
      <c r="N1476" s="339">
        <v>77347.256480000011</v>
      </c>
      <c r="O1476" s="339">
        <v>104012.22413</v>
      </c>
      <c r="P1476" s="339">
        <v>73904.208169999998</v>
      </c>
      <c r="Q1476" s="339">
        <v>0</v>
      </c>
      <c r="R1476" s="340">
        <v>73904.208169999998</v>
      </c>
      <c r="S1476" s="7"/>
      <c r="T1476" s="7"/>
      <c r="U1476" s="7"/>
      <c r="V1476" s="7"/>
      <c r="W1476" s="7"/>
      <c r="X1476" s="7"/>
      <c r="Y1476" s="7"/>
      <c r="Z1476" s="7"/>
      <c r="AA1476" s="7"/>
      <c r="AB1476" s="7"/>
    </row>
    <row r="1477" spans="1:28" s="315" customFormat="1" x14ac:dyDescent="0.25">
      <c r="A1477" s="341"/>
      <c r="B1477" s="341"/>
      <c r="C1477" s="341"/>
      <c r="D1477" s="336" t="s">
        <v>60</v>
      </c>
      <c r="E1477" s="337">
        <v>3</v>
      </c>
      <c r="F1477" s="338">
        <v>0</v>
      </c>
      <c r="G1477" s="339">
        <v>0</v>
      </c>
      <c r="H1477" s="339">
        <v>0</v>
      </c>
      <c r="I1477" s="339">
        <v>117724.30215999999</v>
      </c>
      <c r="J1477" s="339">
        <v>32.260259999999995</v>
      </c>
      <c r="K1477" s="339">
        <v>117756.56242</v>
      </c>
      <c r="L1477" s="339">
        <v>47137.812659999996</v>
      </c>
      <c r="M1477" s="339">
        <v>9.6879999999999994E-2</v>
      </c>
      <c r="N1477" s="339">
        <v>47137.909540000001</v>
      </c>
      <c r="O1477" s="339">
        <v>164894.47196</v>
      </c>
      <c r="P1477" s="339">
        <v>53439.63882</v>
      </c>
      <c r="Q1477" s="339">
        <v>0</v>
      </c>
      <c r="R1477" s="340">
        <v>53439.63882</v>
      </c>
      <c r="S1477" s="7"/>
      <c r="T1477" s="7"/>
      <c r="U1477" s="7"/>
      <c r="V1477" s="7"/>
      <c r="W1477" s="7"/>
      <c r="X1477" s="7"/>
      <c r="Y1477" s="7"/>
      <c r="Z1477" s="7"/>
      <c r="AA1477" s="7"/>
      <c r="AB1477" s="7"/>
    </row>
    <row r="1478" spans="1:28" s="315" customFormat="1" x14ac:dyDescent="0.25">
      <c r="A1478" s="341"/>
      <c r="B1478" s="341"/>
      <c r="C1478" s="341"/>
      <c r="D1478" s="341"/>
      <c r="E1478" s="342">
        <v>30</v>
      </c>
      <c r="F1478" s="343">
        <v>0</v>
      </c>
      <c r="G1478" s="344">
        <v>0</v>
      </c>
      <c r="H1478" s="344">
        <v>0</v>
      </c>
      <c r="I1478" s="344">
        <v>19331.64098</v>
      </c>
      <c r="J1478" s="344">
        <v>67.753839999999997</v>
      </c>
      <c r="K1478" s="344">
        <v>19399.394820000001</v>
      </c>
      <c r="L1478" s="344">
        <v>26133.41905</v>
      </c>
      <c r="M1478" s="344">
        <v>0.13961000000000001</v>
      </c>
      <c r="N1478" s="344">
        <v>26133.558659999999</v>
      </c>
      <c r="O1478" s="344">
        <v>45532.953479999996</v>
      </c>
      <c r="P1478" s="344">
        <v>93057.338209999987</v>
      </c>
      <c r="Q1478" s="344">
        <v>0</v>
      </c>
      <c r="R1478" s="345">
        <v>93057.338209999987</v>
      </c>
      <c r="S1478" s="7"/>
      <c r="T1478" s="7"/>
      <c r="U1478" s="7"/>
      <c r="V1478" s="7"/>
      <c r="W1478" s="7"/>
      <c r="X1478" s="7"/>
      <c r="Y1478" s="7"/>
      <c r="Z1478" s="7"/>
      <c r="AA1478" s="7"/>
      <c r="AB1478" s="7"/>
    </row>
    <row r="1479" spans="1:28" s="315" customFormat="1" x14ac:dyDescent="0.25">
      <c r="A1479" s="341"/>
      <c r="B1479" s="341"/>
      <c r="C1479" s="341"/>
      <c r="D1479" s="336" t="s">
        <v>274</v>
      </c>
      <c r="E1479" s="337">
        <v>125</v>
      </c>
      <c r="F1479" s="338">
        <v>0</v>
      </c>
      <c r="G1479" s="339">
        <v>0</v>
      </c>
      <c r="H1479" s="339">
        <v>0</v>
      </c>
      <c r="I1479" s="339">
        <v>1146.33044</v>
      </c>
      <c r="J1479" s="339">
        <v>0</v>
      </c>
      <c r="K1479" s="339">
        <v>1146.33044</v>
      </c>
      <c r="L1479" s="339">
        <v>0</v>
      </c>
      <c r="M1479" s="339">
        <v>0</v>
      </c>
      <c r="N1479" s="339">
        <v>0</v>
      </c>
      <c r="O1479" s="339">
        <v>1146.33044</v>
      </c>
      <c r="P1479" s="339">
        <v>8671.5784899999999</v>
      </c>
      <c r="Q1479" s="339">
        <v>0</v>
      </c>
      <c r="R1479" s="340">
        <v>8671.5784899999999</v>
      </c>
      <c r="S1479" s="7"/>
      <c r="T1479" s="7"/>
      <c r="U1479" s="7"/>
      <c r="V1479" s="7"/>
      <c r="W1479" s="7"/>
      <c r="X1479" s="7"/>
      <c r="Y1479" s="7"/>
      <c r="Z1479" s="7"/>
      <c r="AA1479" s="7"/>
      <c r="AB1479" s="7"/>
    </row>
    <row r="1480" spans="1:28" s="315" customFormat="1" x14ac:dyDescent="0.25">
      <c r="A1480" s="341"/>
      <c r="B1480" s="341"/>
      <c r="C1480" s="341"/>
      <c r="D1480" s="336" t="s">
        <v>275</v>
      </c>
      <c r="E1480" s="337">
        <v>97</v>
      </c>
      <c r="F1480" s="338">
        <v>0</v>
      </c>
      <c r="G1480" s="339">
        <v>0</v>
      </c>
      <c r="H1480" s="339">
        <v>0</v>
      </c>
      <c r="I1480" s="339">
        <v>5889.8915199999992</v>
      </c>
      <c r="J1480" s="339">
        <v>0.45882000000000001</v>
      </c>
      <c r="K1480" s="339">
        <v>5890.35034</v>
      </c>
      <c r="L1480" s="339">
        <v>2862.03388</v>
      </c>
      <c r="M1480" s="339">
        <v>0.30134</v>
      </c>
      <c r="N1480" s="339">
        <v>2862.3352200000004</v>
      </c>
      <c r="O1480" s="339">
        <v>8752.6855599999999</v>
      </c>
      <c r="P1480" s="339">
        <v>45824.895969999998</v>
      </c>
      <c r="Q1480" s="339">
        <v>0</v>
      </c>
      <c r="R1480" s="340">
        <v>45824.895969999998</v>
      </c>
      <c r="S1480" s="7"/>
      <c r="T1480" s="7"/>
      <c r="U1480" s="7"/>
      <c r="V1480" s="7"/>
      <c r="W1480" s="7"/>
      <c r="X1480" s="7"/>
      <c r="Y1480" s="7"/>
      <c r="Z1480" s="7"/>
      <c r="AA1480" s="7"/>
      <c r="AB1480" s="7"/>
    </row>
    <row r="1481" spans="1:28" s="315" customFormat="1" x14ac:dyDescent="0.25">
      <c r="A1481" s="341"/>
      <c r="B1481" s="341"/>
      <c r="C1481" s="341"/>
      <c r="D1481" s="336" t="s">
        <v>62</v>
      </c>
      <c r="E1481" s="337">
        <v>1</v>
      </c>
      <c r="F1481" s="338">
        <v>0</v>
      </c>
      <c r="G1481" s="339">
        <v>0</v>
      </c>
      <c r="H1481" s="339">
        <v>0</v>
      </c>
      <c r="I1481" s="339">
        <v>14417.566439999999</v>
      </c>
      <c r="J1481" s="339">
        <v>199.76195000000001</v>
      </c>
      <c r="K1481" s="339">
        <v>14617.328390000001</v>
      </c>
      <c r="L1481" s="339">
        <v>798764.13679999998</v>
      </c>
      <c r="M1481" s="339">
        <v>29830.025949999999</v>
      </c>
      <c r="N1481" s="339">
        <v>828594.16275000002</v>
      </c>
      <c r="O1481" s="339">
        <v>843211.49113999994</v>
      </c>
      <c r="P1481" s="339">
        <v>6414.2408299999997</v>
      </c>
      <c r="Q1481" s="339">
        <v>0</v>
      </c>
      <c r="R1481" s="340">
        <v>6414.2408299999997</v>
      </c>
      <c r="S1481" s="7"/>
      <c r="T1481" s="7"/>
      <c r="U1481" s="7"/>
      <c r="V1481" s="7"/>
      <c r="W1481" s="7"/>
      <c r="X1481" s="7"/>
      <c r="Y1481" s="7"/>
      <c r="Z1481" s="7"/>
      <c r="AA1481" s="7"/>
      <c r="AB1481" s="7"/>
    </row>
    <row r="1482" spans="1:28" s="315" customFormat="1" x14ac:dyDescent="0.25">
      <c r="A1482" s="341"/>
      <c r="B1482" s="341"/>
      <c r="C1482" s="341"/>
      <c r="D1482" s="336" t="s">
        <v>84</v>
      </c>
      <c r="E1482" s="337">
        <v>9</v>
      </c>
      <c r="F1482" s="338">
        <v>0</v>
      </c>
      <c r="G1482" s="339">
        <v>0</v>
      </c>
      <c r="H1482" s="339">
        <v>0</v>
      </c>
      <c r="I1482" s="339">
        <v>13905.890160000001</v>
      </c>
      <c r="J1482" s="339">
        <v>94.743539999999996</v>
      </c>
      <c r="K1482" s="339">
        <v>14000.633699999998</v>
      </c>
      <c r="L1482" s="339">
        <v>20243.558840000002</v>
      </c>
      <c r="M1482" s="339">
        <v>0.23436999999999999</v>
      </c>
      <c r="N1482" s="339">
        <v>20243.79321</v>
      </c>
      <c r="O1482" s="339">
        <v>34244.426909999995</v>
      </c>
      <c r="P1482" s="339">
        <v>77802.772719999994</v>
      </c>
      <c r="Q1482" s="339">
        <v>0</v>
      </c>
      <c r="R1482" s="340">
        <v>77802.772719999994</v>
      </c>
      <c r="S1482" s="7"/>
      <c r="T1482" s="7"/>
      <c r="U1482" s="7"/>
      <c r="V1482" s="7"/>
      <c r="W1482" s="7"/>
      <c r="X1482" s="7"/>
      <c r="Y1482" s="7"/>
      <c r="Z1482" s="7"/>
      <c r="AA1482" s="7"/>
      <c r="AB1482" s="7"/>
    </row>
    <row r="1483" spans="1:28" s="315" customFormat="1" x14ac:dyDescent="0.25">
      <c r="A1483" s="341"/>
      <c r="B1483" s="341"/>
      <c r="C1483" s="341"/>
      <c r="D1483" s="341"/>
      <c r="E1483" s="342">
        <v>53</v>
      </c>
      <c r="F1483" s="343">
        <v>0</v>
      </c>
      <c r="G1483" s="344">
        <v>0</v>
      </c>
      <c r="H1483" s="344">
        <v>0</v>
      </c>
      <c r="I1483" s="344">
        <v>4032.1456499999999</v>
      </c>
      <c r="J1483" s="344">
        <v>146.10551000000001</v>
      </c>
      <c r="K1483" s="344">
        <v>4178.2511599999998</v>
      </c>
      <c r="L1483" s="344">
        <v>2954.7488599999997</v>
      </c>
      <c r="M1483" s="344">
        <v>4.267E-2</v>
      </c>
      <c r="N1483" s="344">
        <v>2954.79153</v>
      </c>
      <c r="O1483" s="344">
        <v>7133.0426900000002</v>
      </c>
      <c r="P1483" s="344">
        <v>31690.4411</v>
      </c>
      <c r="Q1483" s="344">
        <v>0</v>
      </c>
      <c r="R1483" s="345">
        <v>31690.4411</v>
      </c>
      <c r="S1483" s="7"/>
      <c r="T1483" s="7"/>
      <c r="U1483" s="7"/>
      <c r="V1483" s="7"/>
      <c r="W1483" s="7"/>
      <c r="X1483" s="7"/>
      <c r="Y1483" s="7"/>
      <c r="Z1483" s="7"/>
      <c r="AA1483" s="7"/>
      <c r="AB1483" s="7"/>
    </row>
    <row r="1484" spans="1:28" s="315" customFormat="1" x14ac:dyDescent="0.25">
      <c r="A1484" s="341"/>
      <c r="B1484" s="341"/>
      <c r="C1484" s="341"/>
      <c r="D1484" s="341"/>
      <c r="E1484" s="342">
        <v>130</v>
      </c>
      <c r="F1484" s="343">
        <v>0</v>
      </c>
      <c r="G1484" s="344">
        <v>0</v>
      </c>
      <c r="H1484" s="344">
        <v>0</v>
      </c>
      <c r="I1484" s="344">
        <v>1256.5806599999999</v>
      </c>
      <c r="J1484" s="344">
        <v>0</v>
      </c>
      <c r="K1484" s="344">
        <v>1256.5806599999999</v>
      </c>
      <c r="L1484" s="344">
        <v>200</v>
      </c>
      <c r="M1484" s="344">
        <v>0</v>
      </c>
      <c r="N1484" s="344">
        <v>200</v>
      </c>
      <c r="O1484" s="344">
        <v>1456.5806599999999</v>
      </c>
      <c r="P1484" s="344">
        <v>9797.6756100000002</v>
      </c>
      <c r="Q1484" s="344">
        <v>0</v>
      </c>
      <c r="R1484" s="345">
        <v>9797.6756100000002</v>
      </c>
      <c r="S1484" s="7"/>
      <c r="T1484" s="7"/>
      <c r="U1484" s="7"/>
      <c r="V1484" s="7"/>
      <c r="W1484" s="7"/>
      <c r="X1484" s="7"/>
      <c r="Y1484" s="7"/>
      <c r="Z1484" s="7"/>
      <c r="AA1484" s="7"/>
      <c r="AB1484" s="7"/>
    </row>
    <row r="1485" spans="1:28" s="315" customFormat="1" x14ac:dyDescent="0.25">
      <c r="A1485" s="341"/>
      <c r="B1485" s="341"/>
      <c r="C1485" s="341"/>
      <c r="D1485" s="336" t="s">
        <v>66</v>
      </c>
      <c r="E1485" s="337">
        <v>12</v>
      </c>
      <c r="F1485" s="338">
        <v>0</v>
      </c>
      <c r="G1485" s="339">
        <v>0</v>
      </c>
      <c r="H1485" s="339">
        <v>0</v>
      </c>
      <c r="I1485" s="339">
        <v>12342.38206</v>
      </c>
      <c r="J1485" s="339">
        <v>58.011480000000006</v>
      </c>
      <c r="K1485" s="339">
        <v>12400.393539999999</v>
      </c>
      <c r="L1485" s="339">
        <v>16626.167249999999</v>
      </c>
      <c r="M1485" s="339">
        <v>0.35737000000000002</v>
      </c>
      <c r="N1485" s="339">
        <v>16626.52462</v>
      </c>
      <c r="O1485" s="339">
        <v>29026.918160000001</v>
      </c>
      <c r="P1485" s="339">
        <v>57912.520270000001</v>
      </c>
      <c r="Q1485" s="339">
        <v>0</v>
      </c>
      <c r="R1485" s="340">
        <v>57912.520270000001</v>
      </c>
      <c r="S1485" s="7"/>
      <c r="T1485" s="7"/>
      <c r="U1485" s="7"/>
      <c r="V1485" s="7"/>
      <c r="W1485" s="7"/>
      <c r="X1485" s="7"/>
      <c r="Y1485" s="7"/>
      <c r="Z1485" s="7"/>
      <c r="AA1485" s="7"/>
      <c r="AB1485" s="7"/>
    </row>
    <row r="1486" spans="1:28" s="315" customFormat="1" x14ac:dyDescent="0.25">
      <c r="A1486" s="341"/>
      <c r="B1486" s="341"/>
      <c r="C1486" s="341"/>
      <c r="D1486" s="341"/>
      <c r="E1486" s="342">
        <v>13</v>
      </c>
      <c r="F1486" s="343">
        <v>0</v>
      </c>
      <c r="G1486" s="344">
        <v>0</v>
      </c>
      <c r="H1486" s="344">
        <v>0</v>
      </c>
      <c r="I1486" s="344">
        <v>17362.711920000002</v>
      </c>
      <c r="J1486" s="344">
        <v>26.2301</v>
      </c>
      <c r="K1486" s="344">
        <v>17388.942019999999</v>
      </c>
      <c r="L1486" s="344">
        <v>24363.985499999999</v>
      </c>
      <c r="M1486" s="344">
        <v>0.23573</v>
      </c>
      <c r="N1486" s="344">
        <v>24364.221229999999</v>
      </c>
      <c r="O1486" s="344">
        <v>41753.163249999998</v>
      </c>
      <c r="P1486" s="344">
        <v>53184.880340000003</v>
      </c>
      <c r="Q1486" s="344">
        <v>0</v>
      </c>
      <c r="R1486" s="345">
        <v>53184.880340000003</v>
      </c>
      <c r="S1486" s="7"/>
      <c r="T1486" s="7"/>
      <c r="U1486" s="7"/>
      <c r="V1486" s="7"/>
      <c r="W1486" s="7"/>
      <c r="X1486" s="7"/>
      <c r="Y1486" s="7"/>
      <c r="Z1486" s="7"/>
      <c r="AA1486" s="7"/>
      <c r="AB1486" s="7"/>
    </row>
    <row r="1487" spans="1:28" s="315" customFormat="1" x14ac:dyDescent="0.25">
      <c r="A1487" s="341"/>
      <c r="B1487" s="341"/>
      <c r="C1487" s="341"/>
      <c r="D1487" s="341"/>
      <c r="E1487" s="342">
        <v>102</v>
      </c>
      <c r="F1487" s="343">
        <v>0</v>
      </c>
      <c r="G1487" s="344">
        <v>0</v>
      </c>
      <c r="H1487" s="344">
        <v>0</v>
      </c>
      <c r="I1487" s="344">
        <v>7670.3715899999997</v>
      </c>
      <c r="J1487" s="344">
        <v>113.32905000000001</v>
      </c>
      <c r="K1487" s="344">
        <v>7783.70064</v>
      </c>
      <c r="L1487" s="344">
        <v>7071.7458099999994</v>
      </c>
      <c r="M1487" s="344">
        <v>5.1249999999999997E-2</v>
      </c>
      <c r="N1487" s="344">
        <v>7071.7970599999999</v>
      </c>
      <c r="O1487" s="344">
        <v>14855.4977</v>
      </c>
      <c r="P1487" s="344">
        <v>40585.661749999999</v>
      </c>
      <c r="Q1487" s="344">
        <v>0</v>
      </c>
      <c r="R1487" s="345">
        <v>40585.661749999999</v>
      </c>
      <c r="S1487" s="7"/>
      <c r="T1487" s="7"/>
      <c r="U1487" s="7"/>
      <c r="V1487" s="7"/>
      <c r="W1487" s="7"/>
      <c r="X1487" s="7"/>
      <c r="Y1487" s="7"/>
      <c r="Z1487" s="7"/>
      <c r="AA1487" s="7"/>
      <c r="AB1487" s="7"/>
    </row>
    <row r="1488" spans="1:28" s="315" customFormat="1" x14ac:dyDescent="0.25">
      <c r="A1488" s="341"/>
      <c r="B1488" s="341"/>
      <c r="C1488" s="341"/>
      <c r="D1488" s="336" t="s">
        <v>86</v>
      </c>
      <c r="E1488" s="337">
        <v>82</v>
      </c>
      <c r="F1488" s="338">
        <v>0</v>
      </c>
      <c r="G1488" s="339">
        <v>0</v>
      </c>
      <c r="H1488" s="339">
        <v>0</v>
      </c>
      <c r="I1488" s="339">
        <v>10686.322460000001</v>
      </c>
      <c r="J1488" s="339">
        <v>49.191809999999997</v>
      </c>
      <c r="K1488" s="339">
        <v>10735.51427</v>
      </c>
      <c r="L1488" s="339">
        <v>23951.438870000002</v>
      </c>
      <c r="M1488" s="339">
        <v>0.23696999999999999</v>
      </c>
      <c r="N1488" s="339">
        <v>23951.67584</v>
      </c>
      <c r="O1488" s="339">
        <v>34687.190109999996</v>
      </c>
      <c r="P1488" s="339">
        <v>54380.131649999996</v>
      </c>
      <c r="Q1488" s="339">
        <v>0</v>
      </c>
      <c r="R1488" s="340">
        <v>54380.131649999996</v>
      </c>
      <c r="S1488" s="7"/>
      <c r="T1488" s="7"/>
      <c r="U1488" s="7"/>
      <c r="V1488" s="7"/>
      <c r="W1488" s="7"/>
      <c r="X1488" s="7"/>
      <c r="Y1488" s="7"/>
      <c r="Z1488" s="7"/>
      <c r="AA1488" s="7"/>
      <c r="AB1488" s="7"/>
    </row>
    <row r="1489" spans="1:28" s="315" customFormat="1" x14ac:dyDescent="0.25">
      <c r="A1489" s="341"/>
      <c r="B1489" s="341"/>
      <c r="C1489" s="341"/>
      <c r="D1489" s="336" t="s">
        <v>277</v>
      </c>
      <c r="E1489" s="337">
        <v>100</v>
      </c>
      <c r="F1489" s="338">
        <v>0</v>
      </c>
      <c r="G1489" s="339">
        <v>0</v>
      </c>
      <c r="H1489" s="339">
        <v>0</v>
      </c>
      <c r="I1489" s="339">
        <v>14730.472099999999</v>
      </c>
      <c r="J1489" s="339">
        <v>25.56719</v>
      </c>
      <c r="K1489" s="339">
        <v>14756.039289999999</v>
      </c>
      <c r="L1489" s="339">
        <v>28752.777320000001</v>
      </c>
      <c r="M1489" s="339">
        <v>40.530559999999994</v>
      </c>
      <c r="N1489" s="339">
        <v>28793.30788</v>
      </c>
      <c r="O1489" s="339">
        <v>43549.347170000001</v>
      </c>
      <c r="P1489" s="339">
        <v>65761.126709999997</v>
      </c>
      <c r="Q1489" s="339">
        <v>0</v>
      </c>
      <c r="R1489" s="340">
        <v>65761.126709999997</v>
      </c>
      <c r="S1489" s="7"/>
      <c r="T1489" s="7"/>
      <c r="U1489" s="7"/>
      <c r="V1489" s="7"/>
      <c r="W1489" s="7"/>
      <c r="X1489" s="7"/>
      <c r="Y1489" s="7"/>
      <c r="Z1489" s="7"/>
      <c r="AA1489" s="7"/>
      <c r="AB1489" s="7"/>
    </row>
    <row r="1490" spans="1:28" s="315" customFormat="1" x14ac:dyDescent="0.25">
      <c r="A1490" s="341"/>
      <c r="B1490" s="341"/>
      <c r="C1490" s="341"/>
      <c r="D1490" s="336" t="s">
        <v>85</v>
      </c>
      <c r="E1490" s="337">
        <v>38</v>
      </c>
      <c r="F1490" s="338">
        <v>0</v>
      </c>
      <c r="G1490" s="339">
        <v>0</v>
      </c>
      <c r="H1490" s="339">
        <v>0</v>
      </c>
      <c r="I1490" s="339">
        <v>19192.379550000001</v>
      </c>
      <c r="J1490" s="339">
        <v>342.97070000000002</v>
      </c>
      <c r="K1490" s="339">
        <v>19535.35025</v>
      </c>
      <c r="L1490" s="339">
        <v>55277.22537</v>
      </c>
      <c r="M1490" s="339">
        <v>8.0849399999999996</v>
      </c>
      <c r="N1490" s="339">
        <v>55285.310310000001</v>
      </c>
      <c r="O1490" s="339">
        <v>74820.660560000004</v>
      </c>
      <c r="P1490" s="339">
        <v>51176.799829999996</v>
      </c>
      <c r="Q1490" s="339">
        <v>0</v>
      </c>
      <c r="R1490" s="340">
        <v>51176.799829999996</v>
      </c>
      <c r="S1490" s="7"/>
      <c r="T1490" s="7"/>
      <c r="U1490" s="7"/>
      <c r="V1490" s="7"/>
      <c r="W1490" s="7"/>
      <c r="X1490" s="7"/>
      <c r="Y1490" s="7"/>
      <c r="Z1490" s="7"/>
      <c r="AA1490" s="7"/>
      <c r="AB1490" s="7"/>
    </row>
    <row r="1491" spans="1:28" s="315" customFormat="1" x14ac:dyDescent="0.25">
      <c r="A1491" s="341"/>
      <c r="B1491" s="341"/>
      <c r="C1491" s="341"/>
      <c r="D1491" s="336" t="s">
        <v>71</v>
      </c>
      <c r="E1491" s="337">
        <v>131</v>
      </c>
      <c r="F1491" s="338">
        <v>0</v>
      </c>
      <c r="G1491" s="339">
        <v>0</v>
      </c>
      <c r="H1491" s="339">
        <v>0</v>
      </c>
      <c r="I1491" s="339">
        <v>19502.753489999999</v>
      </c>
      <c r="J1491" s="339">
        <v>150.56922</v>
      </c>
      <c r="K1491" s="339">
        <v>19653.32271</v>
      </c>
      <c r="L1491" s="339">
        <v>220716.45571000001</v>
      </c>
      <c r="M1491" s="339">
        <v>0</v>
      </c>
      <c r="N1491" s="339">
        <v>220716.45571000001</v>
      </c>
      <c r="O1491" s="339">
        <v>240369.77841999999</v>
      </c>
      <c r="P1491" s="339">
        <v>0</v>
      </c>
      <c r="Q1491" s="339">
        <v>0</v>
      </c>
      <c r="R1491" s="340">
        <v>0</v>
      </c>
      <c r="S1491" s="7"/>
      <c r="T1491" s="7"/>
      <c r="U1491" s="7"/>
      <c r="V1491" s="7"/>
      <c r="W1491" s="7"/>
      <c r="X1491" s="7"/>
      <c r="Y1491" s="7"/>
      <c r="Z1491" s="7"/>
      <c r="AA1491" s="7"/>
      <c r="AB1491" s="7"/>
    </row>
    <row r="1492" spans="1:28" s="315" customFormat="1" x14ac:dyDescent="0.25">
      <c r="A1492" s="341"/>
      <c r="B1492" s="341"/>
      <c r="C1492" s="341"/>
      <c r="D1492" s="336" t="s">
        <v>88</v>
      </c>
      <c r="E1492" s="337">
        <v>80</v>
      </c>
      <c r="F1492" s="338">
        <v>0</v>
      </c>
      <c r="G1492" s="339">
        <v>0</v>
      </c>
      <c r="H1492" s="339">
        <v>0</v>
      </c>
      <c r="I1492" s="339">
        <v>10288.92224</v>
      </c>
      <c r="J1492" s="339">
        <v>18.6035</v>
      </c>
      <c r="K1492" s="339">
        <v>10307.525740000001</v>
      </c>
      <c r="L1492" s="339">
        <v>9720.96623</v>
      </c>
      <c r="M1492" s="339">
        <v>0.23987</v>
      </c>
      <c r="N1492" s="339">
        <v>9721.2060999999994</v>
      </c>
      <c r="O1492" s="339">
        <v>20028.73184</v>
      </c>
      <c r="P1492" s="339">
        <v>69783.596390000006</v>
      </c>
      <c r="Q1492" s="339">
        <v>0</v>
      </c>
      <c r="R1492" s="340">
        <v>69783.596390000006</v>
      </c>
      <c r="S1492" s="7"/>
      <c r="T1492" s="7"/>
      <c r="U1492" s="7"/>
      <c r="V1492" s="7"/>
      <c r="W1492" s="7"/>
      <c r="X1492" s="7"/>
      <c r="Y1492" s="7"/>
      <c r="Z1492" s="7"/>
      <c r="AA1492" s="7"/>
      <c r="AB1492" s="7"/>
    </row>
    <row r="1493" spans="1:28" s="315" customFormat="1" x14ac:dyDescent="0.25">
      <c r="A1493" s="341"/>
      <c r="B1493" s="341"/>
      <c r="C1493" s="341"/>
      <c r="D1493" s="336" t="s">
        <v>278</v>
      </c>
      <c r="E1493" s="337">
        <v>99</v>
      </c>
      <c r="F1493" s="338">
        <v>0</v>
      </c>
      <c r="G1493" s="339">
        <v>0</v>
      </c>
      <c r="H1493" s="339">
        <v>0</v>
      </c>
      <c r="I1493" s="339">
        <v>5384.5049200000003</v>
      </c>
      <c r="J1493" s="339">
        <v>0.96636</v>
      </c>
      <c r="K1493" s="339">
        <v>5385.4712800000007</v>
      </c>
      <c r="L1493" s="339">
        <v>4594.1145800000004</v>
      </c>
      <c r="M1493" s="339">
        <v>3.3399999999999997E-3</v>
      </c>
      <c r="N1493" s="339">
        <v>4594.1179199999997</v>
      </c>
      <c r="O1493" s="339">
        <v>9979.5891999999985</v>
      </c>
      <c r="P1493" s="339">
        <v>45338.126240000005</v>
      </c>
      <c r="Q1493" s="339">
        <v>0</v>
      </c>
      <c r="R1493" s="340">
        <v>45338.126240000005</v>
      </c>
      <c r="S1493" s="7"/>
      <c r="T1493" s="7"/>
      <c r="U1493" s="7"/>
      <c r="V1493" s="7"/>
      <c r="W1493" s="7"/>
      <c r="X1493" s="7"/>
      <c r="Y1493" s="7"/>
      <c r="Z1493" s="7"/>
      <c r="AA1493" s="7"/>
      <c r="AB1493" s="7"/>
    </row>
    <row r="1494" spans="1:28" s="315" customFormat="1" x14ac:dyDescent="0.25">
      <c r="A1494" s="341"/>
      <c r="B1494" s="341"/>
      <c r="C1494" s="341"/>
      <c r="D1494" s="341"/>
      <c r="E1494" s="342">
        <v>101</v>
      </c>
      <c r="F1494" s="343">
        <v>0</v>
      </c>
      <c r="G1494" s="344">
        <v>0</v>
      </c>
      <c r="H1494" s="344">
        <v>0</v>
      </c>
      <c r="I1494" s="344">
        <v>6151.08374</v>
      </c>
      <c r="J1494" s="344">
        <v>37.09431</v>
      </c>
      <c r="K1494" s="344">
        <v>6188.1780499999995</v>
      </c>
      <c r="L1494" s="344">
        <v>6231.0133599999999</v>
      </c>
      <c r="M1494" s="344">
        <v>3.4537399999999998</v>
      </c>
      <c r="N1494" s="344">
        <v>6234.4670999999998</v>
      </c>
      <c r="O1494" s="344">
        <v>12422.64515</v>
      </c>
      <c r="P1494" s="344">
        <v>40050.705200000004</v>
      </c>
      <c r="Q1494" s="344">
        <v>0</v>
      </c>
      <c r="R1494" s="345">
        <v>40050.705200000004</v>
      </c>
      <c r="S1494" s="7"/>
      <c r="T1494" s="7"/>
      <c r="U1494" s="7"/>
      <c r="V1494" s="7"/>
      <c r="W1494" s="7"/>
      <c r="X1494" s="7"/>
      <c r="Y1494" s="7"/>
      <c r="Z1494" s="7"/>
      <c r="AA1494" s="7"/>
      <c r="AB1494" s="7"/>
    </row>
    <row r="1495" spans="1:28" s="315" customFormat="1" x14ac:dyDescent="0.25">
      <c r="A1495" s="341"/>
      <c r="B1495" s="341"/>
      <c r="C1495" s="341"/>
      <c r="D1495" s="336" t="s">
        <v>79</v>
      </c>
      <c r="E1495" s="337">
        <v>27</v>
      </c>
      <c r="F1495" s="338">
        <v>0</v>
      </c>
      <c r="G1495" s="339">
        <v>0</v>
      </c>
      <c r="H1495" s="339">
        <v>0</v>
      </c>
      <c r="I1495" s="339">
        <v>8052.42425</v>
      </c>
      <c r="J1495" s="339">
        <v>22.91602</v>
      </c>
      <c r="K1495" s="339">
        <v>8075.3402699999997</v>
      </c>
      <c r="L1495" s="339">
        <v>12922.909900000001</v>
      </c>
      <c r="M1495" s="339">
        <v>4.1551599999999995</v>
      </c>
      <c r="N1495" s="339">
        <v>12927.065060000001</v>
      </c>
      <c r="O1495" s="339">
        <v>21002.405329999998</v>
      </c>
      <c r="P1495" s="339">
        <v>52949.199890000004</v>
      </c>
      <c r="Q1495" s="339">
        <v>0</v>
      </c>
      <c r="R1495" s="340">
        <v>52949.199890000004</v>
      </c>
      <c r="S1495" s="7"/>
      <c r="T1495" s="7"/>
      <c r="U1495" s="7"/>
      <c r="V1495" s="7"/>
      <c r="W1495" s="7"/>
      <c r="X1495" s="7"/>
      <c r="Y1495" s="7"/>
      <c r="Z1495" s="7"/>
      <c r="AA1495" s="7"/>
      <c r="AB1495" s="7"/>
    </row>
    <row r="1496" spans="1:28" s="315" customFormat="1" x14ac:dyDescent="0.25">
      <c r="A1496" s="341"/>
      <c r="B1496" s="341"/>
      <c r="C1496" s="341"/>
      <c r="D1496" s="336" t="s">
        <v>83</v>
      </c>
      <c r="E1496" s="337">
        <v>84</v>
      </c>
      <c r="F1496" s="338">
        <v>0</v>
      </c>
      <c r="G1496" s="339">
        <v>0</v>
      </c>
      <c r="H1496" s="339">
        <v>0</v>
      </c>
      <c r="I1496" s="339">
        <v>4912.84285</v>
      </c>
      <c r="J1496" s="339">
        <v>18.21564</v>
      </c>
      <c r="K1496" s="339">
        <v>4931.0584900000003</v>
      </c>
      <c r="L1496" s="339">
        <v>2144.89048</v>
      </c>
      <c r="M1496" s="339">
        <v>0.10088</v>
      </c>
      <c r="N1496" s="339">
        <v>2144.99136</v>
      </c>
      <c r="O1496" s="339">
        <v>7076.0498499999994</v>
      </c>
      <c r="P1496" s="339">
        <v>47665.06667</v>
      </c>
      <c r="Q1496" s="339">
        <v>0</v>
      </c>
      <c r="R1496" s="340">
        <v>47665.06667</v>
      </c>
      <c r="S1496" s="7"/>
      <c r="T1496" s="7"/>
      <c r="U1496" s="7"/>
      <c r="V1496" s="7"/>
      <c r="W1496" s="7"/>
      <c r="X1496" s="7"/>
      <c r="Y1496" s="7"/>
      <c r="Z1496" s="7"/>
      <c r="AA1496" s="7"/>
      <c r="AB1496" s="7"/>
    </row>
    <row r="1497" spans="1:28" s="315" customFormat="1" x14ac:dyDescent="0.25">
      <c r="A1497" s="341"/>
      <c r="B1497" s="341"/>
      <c r="C1497" s="341"/>
      <c r="D1497" s="336" t="s">
        <v>56</v>
      </c>
      <c r="E1497" s="337">
        <v>83</v>
      </c>
      <c r="F1497" s="338">
        <v>0</v>
      </c>
      <c r="G1497" s="339">
        <v>0</v>
      </c>
      <c r="H1497" s="339">
        <v>0</v>
      </c>
      <c r="I1497" s="339">
        <v>12903.890069999999</v>
      </c>
      <c r="J1497" s="339">
        <v>155.05720000000002</v>
      </c>
      <c r="K1497" s="339">
        <v>13058.947269999999</v>
      </c>
      <c r="L1497" s="339">
        <v>24324.704129999998</v>
      </c>
      <c r="M1497" s="339">
        <v>0.13084999999999999</v>
      </c>
      <c r="N1497" s="339">
        <v>24324.83498</v>
      </c>
      <c r="O1497" s="339">
        <v>37383.782249999997</v>
      </c>
      <c r="P1497" s="339">
        <v>56170.376120000001</v>
      </c>
      <c r="Q1497" s="339">
        <v>0</v>
      </c>
      <c r="R1497" s="340">
        <v>56170.376120000001</v>
      </c>
      <c r="S1497" s="7"/>
      <c r="T1497" s="7"/>
      <c r="U1497" s="7"/>
      <c r="V1497" s="7"/>
      <c r="W1497" s="7"/>
      <c r="X1497" s="7"/>
      <c r="Y1497" s="7"/>
      <c r="Z1497" s="7"/>
      <c r="AA1497" s="7"/>
      <c r="AB1497" s="7"/>
    </row>
    <row r="1498" spans="1:28" s="315" customFormat="1" x14ac:dyDescent="0.25">
      <c r="A1498" s="341"/>
      <c r="B1498" s="341"/>
      <c r="C1498" s="341"/>
      <c r="D1498" s="336" t="s">
        <v>78</v>
      </c>
      <c r="E1498" s="337">
        <v>31</v>
      </c>
      <c r="F1498" s="338">
        <v>0</v>
      </c>
      <c r="G1498" s="339">
        <v>0</v>
      </c>
      <c r="H1498" s="339">
        <v>0</v>
      </c>
      <c r="I1498" s="339">
        <v>5901.03665</v>
      </c>
      <c r="J1498" s="339">
        <v>2.5164499999999999</v>
      </c>
      <c r="K1498" s="339">
        <v>5903.5530999999992</v>
      </c>
      <c r="L1498" s="339">
        <v>10043.10317</v>
      </c>
      <c r="M1498" s="339">
        <v>9.221E-2</v>
      </c>
      <c r="N1498" s="339">
        <v>10043.195380000001</v>
      </c>
      <c r="O1498" s="339">
        <v>15946.74848</v>
      </c>
      <c r="P1498" s="339">
        <v>51338.890520000001</v>
      </c>
      <c r="Q1498" s="339">
        <v>0</v>
      </c>
      <c r="R1498" s="340">
        <v>51338.890520000001</v>
      </c>
      <c r="S1498" s="7"/>
      <c r="T1498" s="7"/>
      <c r="U1498" s="7"/>
      <c r="V1498" s="7"/>
      <c r="W1498" s="7"/>
      <c r="X1498" s="7"/>
      <c r="Y1498" s="7"/>
      <c r="Z1498" s="7"/>
      <c r="AA1498" s="7"/>
      <c r="AB1498" s="7"/>
    </row>
    <row r="1499" spans="1:28" s="315" customFormat="1" x14ac:dyDescent="0.25">
      <c r="A1499" s="341"/>
      <c r="B1499" s="341"/>
      <c r="C1499" s="336" t="s">
        <v>413</v>
      </c>
      <c r="D1499" s="336" t="s">
        <v>414</v>
      </c>
      <c r="E1499" s="337">
        <v>95</v>
      </c>
      <c r="F1499" s="338">
        <v>0</v>
      </c>
      <c r="G1499" s="339">
        <v>0</v>
      </c>
      <c r="H1499" s="339">
        <v>0</v>
      </c>
      <c r="I1499" s="339">
        <v>4421.0082899999998</v>
      </c>
      <c r="J1499" s="339">
        <v>6.7850200000000003</v>
      </c>
      <c r="K1499" s="339">
        <v>4427.79331</v>
      </c>
      <c r="L1499" s="339">
        <v>2569.4561800000001</v>
      </c>
      <c r="M1499" s="339">
        <v>6.2439999999999996E-2</v>
      </c>
      <c r="N1499" s="339">
        <v>2569.5186200000003</v>
      </c>
      <c r="O1499" s="339">
        <v>6997.3119299999998</v>
      </c>
      <c r="P1499" s="339">
        <v>35487.494319999998</v>
      </c>
      <c r="Q1499" s="339">
        <v>0</v>
      </c>
      <c r="R1499" s="340">
        <v>35487.494319999998</v>
      </c>
      <c r="S1499" s="7"/>
      <c r="T1499" s="7"/>
      <c r="U1499" s="7"/>
      <c r="V1499" s="7"/>
      <c r="W1499" s="7"/>
      <c r="X1499" s="7"/>
      <c r="Y1499" s="7"/>
      <c r="Z1499" s="7"/>
      <c r="AA1499" s="7"/>
      <c r="AB1499" s="7"/>
    </row>
    <row r="1500" spans="1:28" s="315" customFormat="1" x14ac:dyDescent="0.25">
      <c r="A1500" s="341"/>
      <c r="B1500" s="336" t="s">
        <v>17</v>
      </c>
      <c r="C1500" s="336" t="s">
        <v>284</v>
      </c>
      <c r="D1500" s="336" t="s">
        <v>285</v>
      </c>
      <c r="E1500" s="337">
        <v>107</v>
      </c>
      <c r="F1500" s="338">
        <v>0</v>
      </c>
      <c r="G1500" s="339">
        <v>0</v>
      </c>
      <c r="H1500" s="339">
        <v>0</v>
      </c>
      <c r="I1500" s="339">
        <v>4558.5836399999998</v>
      </c>
      <c r="J1500" s="339">
        <v>4.3855900000000005</v>
      </c>
      <c r="K1500" s="339">
        <v>4562.9692300000006</v>
      </c>
      <c r="L1500" s="339">
        <v>4167.1946399999997</v>
      </c>
      <c r="M1500" s="339">
        <v>5.6979999999999996E-2</v>
      </c>
      <c r="N1500" s="339">
        <v>4167.25162</v>
      </c>
      <c r="O1500" s="339">
        <v>8730.2208499999997</v>
      </c>
      <c r="P1500" s="339">
        <v>39056.069759999998</v>
      </c>
      <c r="Q1500" s="339">
        <v>0</v>
      </c>
      <c r="R1500" s="340">
        <v>39056.069759999998</v>
      </c>
      <c r="S1500" s="7"/>
      <c r="T1500" s="7"/>
      <c r="U1500" s="7"/>
      <c r="V1500" s="7"/>
      <c r="W1500" s="7"/>
      <c r="X1500" s="7"/>
      <c r="Y1500" s="7"/>
      <c r="Z1500" s="7"/>
      <c r="AA1500" s="7"/>
      <c r="AB1500" s="7"/>
    </row>
    <row r="1501" spans="1:28" s="315" customFormat="1" x14ac:dyDescent="0.25">
      <c r="A1501" s="341"/>
      <c r="B1501" s="341"/>
      <c r="C1501" s="341"/>
      <c r="D1501" s="336" t="s">
        <v>286</v>
      </c>
      <c r="E1501" s="337">
        <v>117</v>
      </c>
      <c r="F1501" s="338">
        <v>0</v>
      </c>
      <c r="G1501" s="339">
        <v>0</v>
      </c>
      <c r="H1501" s="339">
        <v>0</v>
      </c>
      <c r="I1501" s="339">
        <v>2286.6549399999999</v>
      </c>
      <c r="J1501" s="339">
        <v>0</v>
      </c>
      <c r="K1501" s="339">
        <v>2286.6549399999999</v>
      </c>
      <c r="L1501" s="339">
        <v>1.025E-2</v>
      </c>
      <c r="M1501" s="339">
        <v>0</v>
      </c>
      <c r="N1501" s="339">
        <v>1.025E-2</v>
      </c>
      <c r="O1501" s="339">
        <v>2286.6651900000002</v>
      </c>
      <c r="P1501" s="339">
        <v>22456.015960000001</v>
      </c>
      <c r="Q1501" s="339">
        <v>0</v>
      </c>
      <c r="R1501" s="340">
        <v>22456.015960000001</v>
      </c>
      <c r="S1501" s="7"/>
      <c r="T1501" s="7"/>
      <c r="U1501" s="7"/>
      <c r="V1501" s="7"/>
      <c r="W1501" s="7"/>
      <c r="X1501" s="7"/>
      <c r="Y1501" s="7"/>
      <c r="Z1501" s="7"/>
      <c r="AA1501" s="7"/>
      <c r="AB1501" s="7"/>
    </row>
    <row r="1502" spans="1:28" s="315" customFormat="1" x14ac:dyDescent="0.25">
      <c r="A1502" s="341"/>
      <c r="B1502" s="336" t="s">
        <v>18</v>
      </c>
      <c r="C1502" s="336" t="s">
        <v>287</v>
      </c>
      <c r="D1502" s="336" t="s">
        <v>287</v>
      </c>
      <c r="E1502" s="337">
        <v>138</v>
      </c>
      <c r="F1502" s="338">
        <v>0</v>
      </c>
      <c r="G1502" s="339">
        <v>0</v>
      </c>
      <c r="H1502" s="339">
        <v>0</v>
      </c>
      <c r="I1502" s="339">
        <v>3512.6197200000001</v>
      </c>
      <c r="J1502" s="339">
        <v>4.7869999999999996E-2</v>
      </c>
      <c r="K1502" s="339">
        <v>3512.66759</v>
      </c>
      <c r="L1502" s="339">
        <v>350.00099999999998</v>
      </c>
      <c r="M1502" s="339">
        <v>0</v>
      </c>
      <c r="N1502" s="339">
        <v>350.00099999999998</v>
      </c>
      <c r="O1502" s="339">
        <v>3862.6685899999998</v>
      </c>
      <c r="P1502" s="339">
        <v>24275.69658</v>
      </c>
      <c r="Q1502" s="339">
        <v>0</v>
      </c>
      <c r="R1502" s="340">
        <v>24275.69658</v>
      </c>
      <c r="S1502" s="7"/>
      <c r="T1502" s="7"/>
      <c r="U1502" s="7"/>
      <c r="V1502" s="7"/>
      <c r="W1502" s="7"/>
      <c r="X1502" s="7"/>
      <c r="Y1502" s="7"/>
      <c r="Z1502" s="7"/>
      <c r="AA1502" s="7"/>
      <c r="AB1502" s="7"/>
    </row>
    <row r="1503" spans="1:28" s="315" customFormat="1" x14ac:dyDescent="0.25">
      <c r="A1503" s="341"/>
      <c r="B1503" s="336" t="s">
        <v>19</v>
      </c>
      <c r="C1503" s="336" t="s">
        <v>288</v>
      </c>
      <c r="D1503" s="336" t="s">
        <v>288</v>
      </c>
      <c r="E1503" s="337">
        <v>135</v>
      </c>
      <c r="F1503" s="338">
        <v>0</v>
      </c>
      <c r="G1503" s="339">
        <v>0</v>
      </c>
      <c r="H1503" s="339">
        <v>0</v>
      </c>
      <c r="I1503" s="339">
        <v>2839.8840599999999</v>
      </c>
      <c r="J1503" s="339">
        <v>0</v>
      </c>
      <c r="K1503" s="339">
        <v>2839.8840599999999</v>
      </c>
      <c r="L1503" s="339">
        <v>1889.76197</v>
      </c>
      <c r="M1503" s="339">
        <v>0</v>
      </c>
      <c r="N1503" s="339">
        <v>1889.76197</v>
      </c>
      <c r="O1503" s="339">
        <v>4729.6460299999999</v>
      </c>
      <c r="P1503" s="339">
        <v>16360.376259999999</v>
      </c>
      <c r="Q1503" s="339">
        <v>0</v>
      </c>
      <c r="R1503" s="340">
        <v>16360.376259999999</v>
      </c>
      <c r="S1503" s="7"/>
      <c r="T1503" s="7"/>
      <c r="U1503" s="7"/>
      <c r="V1503" s="7"/>
      <c r="W1503" s="7"/>
      <c r="X1503" s="7"/>
      <c r="Y1503" s="7"/>
      <c r="Z1503" s="7"/>
      <c r="AA1503" s="7"/>
      <c r="AB1503" s="7"/>
    </row>
    <row r="1504" spans="1:28" s="315" customFormat="1" x14ac:dyDescent="0.25">
      <c r="A1504" s="341"/>
      <c r="B1504" s="341"/>
      <c r="C1504" s="336" t="s">
        <v>290</v>
      </c>
      <c r="D1504" s="336" t="s">
        <v>19</v>
      </c>
      <c r="E1504" s="337">
        <v>50</v>
      </c>
      <c r="F1504" s="338">
        <v>0</v>
      </c>
      <c r="G1504" s="339">
        <v>0</v>
      </c>
      <c r="H1504" s="339">
        <v>0</v>
      </c>
      <c r="I1504" s="339">
        <v>4335.2804699999997</v>
      </c>
      <c r="J1504" s="339">
        <v>5.1952600000000002</v>
      </c>
      <c r="K1504" s="339">
        <v>4340.4757300000001</v>
      </c>
      <c r="L1504" s="339">
        <v>2099.3437300000001</v>
      </c>
      <c r="M1504" s="339">
        <v>2.9999999999999997E-5</v>
      </c>
      <c r="N1504" s="339">
        <v>2099.3437599999997</v>
      </c>
      <c r="O1504" s="339">
        <v>6439.8194899999999</v>
      </c>
      <c r="P1504" s="339">
        <v>20635.727930000001</v>
      </c>
      <c r="Q1504" s="339">
        <v>0</v>
      </c>
      <c r="R1504" s="340">
        <v>20635.727930000001</v>
      </c>
      <c r="S1504" s="7"/>
      <c r="T1504" s="7"/>
      <c r="U1504" s="7"/>
      <c r="V1504" s="7"/>
      <c r="W1504" s="7"/>
      <c r="X1504" s="7"/>
      <c r="Y1504" s="7"/>
      <c r="Z1504" s="7"/>
      <c r="AA1504" s="7"/>
      <c r="AB1504" s="7"/>
    </row>
    <row r="1505" spans="1:28" s="315" customFormat="1" x14ac:dyDescent="0.25">
      <c r="A1505" s="341"/>
      <c r="B1505" s="336" t="s">
        <v>21</v>
      </c>
      <c r="C1505" s="336" t="s">
        <v>294</v>
      </c>
      <c r="D1505" s="336" t="s">
        <v>295</v>
      </c>
      <c r="E1505" s="337">
        <v>62</v>
      </c>
      <c r="F1505" s="338">
        <v>0</v>
      </c>
      <c r="G1505" s="339">
        <v>0</v>
      </c>
      <c r="H1505" s="339">
        <v>0</v>
      </c>
      <c r="I1505" s="339">
        <v>1788.2243899999999</v>
      </c>
      <c r="J1505" s="339">
        <v>0</v>
      </c>
      <c r="K1505" s="339">
        <v>1788.2243899999999</v>
      </c>
      <c r="L1505" s="339">
        <v>1268.0360000000001</v>
      </c>
      <c r="M1505" s="339">
        <v>0</v>
      </c>
      <c r="N1505" s="339">
        <v>1268.0360000000001</v>
      </c>
      <c r="O1505" s="339">
        <v>3056.2603899999999</v>
      </c>
      <c r="P1505" s="339">
        <v>9726.9029300000002</v>
      </c>
      <c r="Q1505" s="339">
        <v>0</v>
      </c>
      <c r="R1505" s="340">
        <v>9726.9029300000002</v>
      </c>
      <c r="S1505" s="7"/>
      <c r="T1505" s="7"/>
      <c r="U1505" s="7"/>
      <c r="V1505" s="7"/>
      <c r="W1505" s="7"/>
      <c r="X1505" s="7"/>
      <c r="Y1505" s="7"/>
      <c r="Z1505" s="7"/>
      <c r="AA1505" s="7"/>
      <c r="AB1505" s="7"/>
    </row>
    <row r="1506" spans="1:28" s="315" customFormat="1" x14ac:dyDescent="0.25">
      <c r="A1506" s="341"/>
      <c r="B1506" s="341"/>
      <c r="C1506" s="336" t="s">
        <v>296</v>
      </c>
      <c r="D1506" s="336" t="s">
        <v>296</v>
      </c>
      <c r="E1506" s="337">
        <v>132</v>
      </c>
      <c r="F1506" s="338">
        <v>0</v>
      </c>
      <c r="G1506" s="339">
        <v>0</v>
      </c>
      <c r="H1506" s="339">
        <v>0</v>
      </c>
      <c r="I1506" s="339">
        <v>1228.03844</v>
      </c>
      <c r="J1506" s="339">
        <v>1.7800000000000001E-3</v>
      </c>
      <c r="K1506" s="339">
        <v>1228.0402199999999</v>
      </c>
      <c r="L1506" s="339">
        <v>366.23349999999999</v>
      </c>
      <c r="M1506" s="339">
        <v>0</v>
      </c>
      <c r="N1506" s="339">
        <v>366.23349999999999</v>
      </c>
      <c r="O1506" s="339">
        <v>1594.2737199999999</v>
      </c>
      <c r="P1506" s="339">
        <v>7398.6217100000003</v>
      </c>
      <c r="Q1506" s="339">
        <v>0</v>
      </c>
      <c r="R1506" s="340">
        <v>7398.6217100000003</v>
      </c>
      <c r="S1506" s="7"/>
      <c r="T1506" s="7"/>
      <c r="U1506" s="7"/>
      <c r="V1506" s="7"/>
      <c r="W1506" s="7"/>
      <c r="X1506" s="7"/>
      <c r="Y1506" s="7"/>
      <c r="Z1506" s="7"/>
      <c r="AA1506" s="7"/>
      <c r="AB1506" s="7"/>
    </row>
    <row r="1507" spans="1:28" s="315" customFormat="1" x14ac:dyDescent="0.25">
      <c r="A1507" s="341"/>
      <c r="B1507" s="341"/>
      <c r="C1507" s="336" t="s">
        <v>21</v>
      </c>
      <c r="D1507" s="336" t="s">
        <v>297</v>
      </c>
      <c r="E1507" s="337">
        <v>88</v>
      </c>
      <c r="F1507" s="338">
        <v>0</v>
      </c>
      <c r="G1507" s="339">
        <v>0</v>
      </c>
      <c r="H1507" s="339">
        <v>0</v>
      </c>
      <c r="I1507" s="339">
        <v>4567.4303200000004</v>
      </c>
      <c r="J1507" s="339">
        <v>0</v>
      </c>
      <c r="K1507" s="339">
        <v>4567.4303200000004</v>
      </c>
      <c r="L1507" s="339">
        <v>4285.5169800000003</v>
      </c>
      <c r="M1507" s="339">
        <v>3.4000000000000002E-4</v>
      </c>
      <c r="N1507" s="339">
        <v>4285.5173199999999</v>
      </c>
      <c r="O1507" s="339">
        <v>8852.9476400000003</v>
      </c>
      <c r="P1507" s="339">
        <v>41939.612630000003</v>
      </c>
      <c r="Q1507" s="339">
        <v>0</v>
      </c>
      <c r="R1507" s="340">
        <v>41939.612630000003</v>
      </c>
      <c r="S1507" s="7"/>
      <c r="T1507" s="7"/>
      <c r="U1507" s="7"/>
      <c r="V1507" s="7"/>
      <c r="W1507" s="7"/>
      <c r="X1507" s="7"/>
      <c r="Y1507" s="7"/>
      <c r="Z1507" s="7"/>
      <c r="AA1507" s="7"/>
      <c r="AB1507" s="7"/>
    </row>
    <row r="1508" spans="1:28" s="315" customFormat="1" x14ac:dyDescent="0.25">
      <c r="A1508" s="341"/>
      <c r="B1508" s="341"/>
      <c r="C1508" s="341"/>
      <c r="D1508" s="336" t="s">
        <v>390</v>
      </c>
      <c r="E1508" s="337">
        <v>64</v>
      </c>
      <c r="F1508" s="338">
        <v>0</v>
      </c>
      <c r="G1508" s="339">
        <v>0</v>
      </c>
      <c r="H1508" s="339">
        <v>0</v>
      </c>
      <c r="I1508" s="339">
        <v>1696.59926</v>
      </c>
      <c r="J1508" s="339">
        <v>0</v>
      </c>
      <c r="K1508" s="339">
        <v>1696.59926</v>
      </c>
      <c r="L1508" s="339">
        <v>261.22404999999998</v>
      </c>
      <c r="M1508" s="339">
        <v>0</v>
      </c>
      <c r="N1508" s="339">
        <v>261.22404999999998</v>
      </c>
      <c r="O1508" s="339">
        <v>1957.82331</v>
      </c>
      <c r="P1508" s="339">
        <v>7867.6350999999995</v>
      </c>
      <c r="Q1508" s="339">
        <v>0</v>
      </c>
      <c r="R1508" s="340">
        <v>7867.6350999999995</v>
      </c>
      <c r="S1508" s="7"/>
      <c r="T1508" s="7"/>
      <c r="U1508" s="7"/>
      <c r="V1508" s="7"/>
      <c r="W1508" s="7"/>
      <c r="X1508" s="7"/>
      <c r="Y1508" s="7"/>
      <c r="Z1508" s="7"/>
      <c r="AA1508" s="7"/>
      <c r="AB1508" s="7"/>
    </row>
    <row r="1509" spans="1:28" s="315" customFormat="1" x14ac:dyDescent="0.25">
      <c r="A1509" s="341"/>
      <c r="B1509" s="341"/>
      <c r="C1509" s="341"/>
      <c r="D1509" s="336" t="s">
        <v>21</v>
      </c>
      <c r="E1509" s="337">
        <v>47</v>
      </c>
      <c r="F1509" s="338">
        <v>0</v>
      </c>
      <c r="G1509" s="339">
        <v>0</v>
      </c>
      <c r="H1509" s="339">
        <v>0</v>
      </c>
      <c r="I1509" s="339">
        <v>8326.5870599999998</v>
      </c>
      <c r="J1509" s="339">
        <v>0.12134</v>
      </c>
      <c r="K1509" s="339">
        <v>8326.7083999999995</v>
      </c>
      <c r="L1509" s="339">
        <v>5636.2913099999996</v>
      </c>
      <c r="M1509" s="339">
        <v>2.0410000000000001E-2</v>
      </c>
      <c r="N1509" s="339">
        <v>5636.3117199999997</v>
      </c>
      <c r="O1509" s="339">
        <v>13963.020119999999</v>
      </c>
      <c r="P1509" s="339">
        <v>44900.288079999998</v>
      </c>
      <c r="Q1509" s="339">
        <v>0</v>
      </c>
      <c r="R1509" s="340">
        <v>44900.288079999998</v>
      </c>
      <c r="S1509" s="7"/>
      <c r="T1509" s="7"/>
      <c r="U1509" s="7"/>
      <c r="V1509" s="7"/>
      <c r="W1509" s="7"/>
      <c r="X1509" s="7"/>
      <c r="Y1509" s="7"/>
      <c r="Z1509" s="7"/>
      <c r="AA1509" s="7"/>
      <c r="AB1509" s="7"/>
    </row>
    <row r="1510" spans="1:28" s="315" customFormat="1" x14ac:dyDescent="0.25">
      <c r="A1510" s="341"/>
      <c r="B1510" s="341"/>
      <c r="C1510" s="341"/>
      <c r="D1510" s="336" t="s">
        <v>298</v>
      </c>
      <c r="E1510" s="337">
        <v>76</v>
      </c>
      <c r="F1510" s="338">
        <v>0</v>
      </c>
      <c r="G1510" s="339">
        <v>0</v>
      </c>
      <c r="H1510" s="339">
        <v>0</v>
      </c>
      <c r="I1510" s="339">
        <v>1421.27898</v>
      </c>
      <c r="J1510" s="339">
        <v>0</v>
      </c>
      <c r="K1510" s="339">
        <v>1421.27898</v>
      </c>
      <c r="L1510" s="339">
        <v>64.178300000000007</v>
      </c>
      <c r="M1510" s="339">
        <v>0</v>
      </c>
      <c r="N1510" s="339">
        <v>64.178300000000007</v>
      </c>
      <c r="O1510" s="339">
        <v>1485.4572800000001</v>
      </c>
      <c r="P1510" s="339">
        <v>8294.0252199999995</v>
      </c>
      <c r="Q1510" s="339">
        <v>0</v>
      </c>
      <c r="R1510" s="340">
        <v>8294.0252199999995</v>
      </c>
      <c r="S1510" s="7"/>
      <c r="T1510" s="7"/>
      <c r="U1510" s="7"/>
      <c r="V1510" s="7"/>
      <c r="W1510" s="7"/>
      <c r="X1510" s="7"/>
      <c r="Y1510" s="7"/>
      <c r="Z1510" s="7"/>
      <c r="AA1510" s="7"/>
      <c r="AB1510" s="7"/>
    </row>
    <row r="1511" spans="1:28" s="315" customFormat="1" x14ac:dyDescent="0.25">
      <c r="A1511" s="341"/>
      <c r="B1511" s="341"/>
      <c r="C1511" s="341"/>
      <c r="D1511" s="336" t="s">
        <v>450</v>
      </c>
      <c r="E1511" s="337">
        <v>143</v>
      </c>
      <c r="F1511" s="338">
        <v>0</v>
      </c>
      <c r="G1511" s="339">
        <v>0</v>
      </c>
      <c r="H1511" s="339">
        <v>0</v>
      </c>
      <c r="I1511" s="339">
        <v>366.3349</v>
      </c>
      <c r="J1511" s="339">
        <v>0</v>
      </c>
      <c r="K1511" s="339">
        <v>366.3349</v>
      </c>
      <c r="L1511" s="339">
        <v>30.5</v>
      </c>
      <c r="M1511" s="339">
        <v>0</v>
      </c>
      <c r="N1511" s="339">
        <v>30.5</v>
      </c>
      <c r="O1511" s="339">
        <v>396.8349</v>
      </c>
      <c r="P1511" s="339">
        <v>10124.51972</v>
      </c>
      <c r="Q1511" s="339">
        <v>0</v>
      </c>
      <c r="R1511" s="340">
        <v>10124.51972</v>
      </c>
      <c r="S1511" s="7"/>
      <c r="T1511" s="7"/>
      <c r="U1511" s="7"/>
      <c r="V1511" s="7"/>
      <c r="W1511" s="7"/>
      <c r="X1511" s="7"/>
      <c r="Y1511" s="7"/>
      <c r="Z1511" s="7"/>
      <c r="AA1511" s="7"/>
      <c r="AB1511" s="7"/>
    </row>
    <row r="1512" spans="1:28" s="315" customFormat="1" x14ac:dyDescent="0.25">
      <c r="A1512" s="341"/>
      <c r="B1512" s="341"/>
      <c r="C1512" s="336" t="s">
        <v>299</v>
      </c>
      <c r="D1512" s="336" t="s">
        <v>299</v>
      </c>
      <c r="E1512" s="337">
        <v>134</v>
      </c>
      <c r="F1512" s="338">
        <v>0</v>
      </c>
      <c r="G1512" s="339">
        <v>0</v>
      </c>
      <c r="H1512" s="339">
        <v>0</v>
      </c>
      <c r="I1512" s="339">
        <v>1418.9593200000002</v>
      </c>
      <c r="J1512" s="339">
        <v>0</v>
      </c>
      <c r="K1512" s="339">
        <v>1418.9593200000002</v>
      </c>
      <c r="L1512" s="339">
        <v>438.69504000000001</v>
      </c>
      <c r="M1512" s="339">
        <v>0</v>
      </c>
      <c r="N1512" s="339">
        <v>438.69504000000001</v>
      </c>
      <c r="O1512" s="339">
        <v>1857.65436</v>
      </c>
      <c r="P1512" s="339">
        <v>21348.810670000003</v>
      </c>
      <c r="Q1512" s="339">
        <v>0</v>
      </c>
      <c r="R1512" s="340">
        <v>21348.810670000003</v>
      </c>
      <c r="S1512" s="7"/>
      <c r="T1512" s="7"/>
      <c r="U1512" s="7"/>
      <c r="V1512" s="7"/>
      <c r="W1512" s="7"/>
      <c r="X1512" s="7"/>
      <c r="Y1512" s="7"/>
      <c r="Z1512" s="7"/>
      <c r="AA1512" s="7"/>
      <c r="AB1512" s="7"/>
    </row>
    <row r="1513" spans="1:28" s="315" customFormat="1" x14ac:dyDescent="0.25">
      <c r="A1513" s="341"/>
      <c r="B1513" s="341"/>
      <c r="C1513" s="336" t="s">
        <v>300</v>
      </c>
      <c r="D1513" s="336" t="s">
        <v>300</v>
      </c>
      <c r="E1513" s="337">
        <v>51</v>
      </c>
      <c r="F1513" s="338">
        <v>0</v>
      </c>
      <c r="G1513" s="339">
        <v>0</v>
      </c>
      <c r="H1513" s="339">
        <v>0</v>
      </c>
      <c r="I1513" s="339">
        <v>4683.5878400000001</v>
      </c>
      <c r="J1513" s="339">
        <v>0.34738999999999998</v>
      </c>
      <c r="K1513" s="339">
        <v>4683.93523</v>
      </c>
      <c r="L1513" s="339">
        <v>1368.9483600000001</v>
      </c>
      <c r="M1513" s="339">
        <v>6.7000000000000002E-3</v>
      </c>
      <c r="N1513" s="339">
        <v>1368.95506</v>
      </c>
      <c r="O1513" s="339">
        <v>6052.8902900000003</v>
      </c>
      <c r="P1513" s="339">
        <v>24851.138870000002</v>
      </c>
      <c r="Q1513" s="339">
        <v>0</v>
      </c>
      <c r="R1513" s="340">
        <v>24851.138870000002</v>
      </c>
      <c r="S1513" s="7"/>
      <c r="T1513" s="7"/>
      <c r="U1513" s="7"/>
      <c r="V1513" s="7"/>
      <c r="W1513" s="7"/>
      <c r="X1513" s="7"/>
      <c r="Y1513" s="7"/>
      <c r="Z1513" s="7"/>
      <c r="AA1513" s="7"/>
      <c r="AB1513" s="7"/>
    </row>
    <row r="1514" spans="1:28" s="315" customFormat="1" x14ac:dyDescent="0.25">
      <c r="A1514" s="341"/>
      <c r="B1514" s="341"/>
      <c r="C1514" s="341"/>
      <c r="D1514" s="341"/>
      <c r="E1514" s="342">
        <v>85</v>
      </c>
      <c r="F1514" s="343">
        <v>0</v>
      </c>
      <c r="G1514" s="344">
        <v>0</v>
      </c>
      <c r="H1514" s="344">
        <v>0</v>
      </c>
      <c r="I1514" s="344">
        <v>4670.2747800000006</v>
      </c>
      <c r="J1514" s="344">
        <v>3.5710100000000002</v>
      </c>
      <c r="K1514" s="344">
        <v>4673.8457900000003</v>
      </c>
      <c r="L1514" s="344">
        <v>2864.7762299999999</v>
      </c>
      <c r="M1514" s="344">
        <v>6.7680000000000004E-2</v>
      </c>
      <c r="N1514" s="344">
        <v>2864.8439100000001</v>
      </c>
      <c r="O1514" s="344">
        <v>7538.6896999999999</v>
      </c>
      <c r="P1514" s="344">
        <v>52634.163249999998</v>
      </c>
      <c r="Q1514" s="344">
        <v>0</v>
      </c>
      <c r="R1514" s="345">
        <v>52634.163249999998</v>
      </c>
      <c r="S1514" s="7"/>
      <c r="T1514" s="7"/>
      <c r="U1514" s="7"/>
      <c r="V1514" s="7"/>
      <c r="W1514" s="7"/>
      <c r="X1514" s="7"/>
      <c r="Y1514" s="7"/>
      <c r="Z1514" s="7"/>
      <c r="AA1514" s="7"/>
      <c r="AB1514" s="7"/>
    </row>
    <row r="1515" spans="1:28" s="315" customFormat="1" x14ac:dyDescent="0.25">
      <c r="A1515" s="341"/>
      <c r="B1515" s="341"/>
      <c r="C1515" s="341"/>
      <c r="D1515" s="341"/>
      <c r="E1515" s="342">
        <v>123</v>
      </c>
      <c r="F1515" s="343">
        <v>0</v>
      </c>
      <c r="G1515" s="344">
        <v>0</v>
      </c>
      <c r="H1515" s="344">
        <v>0</v>
      </c>
      <c r="I1515" s="344">
        <v>944.79879000000005</v>
      </c>
      <c r="J1515" s="344">
        <v>0</v>
      </c>
      <c r="K1515" s="344">
        <v>944.79879000000005</v>
      </c>
      <c r="L1515" s="344">
        <v>0</v>
      </c>
      <c r="M1515" s="344">
        <v>0</v>
      </c>
      <c r="N1515" s="344">
        <v>0</v>
      </c>
      <c r="O1515" s="344">
        <v>944.79879000000005</v>
      </c>
      <c r="P1515" s="344">
        <v>6425.5928899999999</v>
      </c>
      <c r="Q1515" s="344">
        <v>0</v>
      </c>
      <c r="R1515" s="345">
        <v>6425.5928899999999</v>
      </c>
      <c r="S1515" s="7"/>
      <c r="T1515" s="7"/>
      <c r="U1515" s="7"/>
      <c r="V1515" s="7"/>
      <c r="W1515" s="7"/>
      <c r="X1515" s="7"/>
      <c r="Y1515" s="7"/>
      <c r="Z1515" s="7"/>
      <c r="AA1515" s="7"/>
      <c r="AB1515" s="7"/>
    </row>
    <row r="1516" spans="1:28" s="315" customFormat="1" x14ac:dyDescent="0.25">
      <c r="A1516" s="341"/>
      <c r="B1516" s="341"/>
      <c r="C1516" s="341"/>
      <c r="D1516" s="336" t="s">
        <v>462</v>
      </c>
      <c r="E1516" s="337">
        <v>78</v>
      </c>
      <c r="F1516" s="338">
        <v>0</v>
      </c>
      <c r="G1516" s="339">
        <v>0</v>
      </c>
      <c r="H1516" s="339">
        <v>0</v>
      </c>
      <c r="I1516" s="339">
        <v>1296.8968799999998</v>
      </c>
      <c r="J1516" s="339">
        <v>3.4000000000000002E-4</v>
      </c>
      <c r="K1516" s="339">
        <v>1296.8972200000001</v>
      </c>
      <c r="L1516" s="339">
        <v>598.61586999999997</v>
      </c>
      <c r="M1516" s="339">
        <v>3.372E-2</v>
      </c>
      <c r="N1516" s="339">
        <v>598.64958999999999</v>
      </c>
      <c r="O1516" s="339">
        <v>1895.5468100000001</v>
      </c>
      <c r="P1516" s="339">
        <v>7418.8229499999998</v>
      </c>
      <c r="Q1516" s="339">
        <v>0</v>
      </c>
      <c r="R1516" s="340">
        <v>7418.8229499999998</v>
      </c>
      <c r="S1516" s="7"/>
      <c r="T1516" s="7"/>
      <c r="U1516" s="7"/>
      <c r="V1516" s="7"/>
      <c r="W1516" s="7"/>
      <c r="X1516" s="7"/>
      <c r="Y1516" s="7"/>
      <c r="Z1516" s="7"/>
      <c r="AA1516" s="7"/>
      <c r="AB1516" s="7"/>
    </row>
    <row r="1517" spans="1:28" s="315" customFormat="1" x14ac:dyDescent="0.25">
      <c r="A1517" s="341"/>
      <c r="B1517" s="341"/>
      <c r="C1517" s="336" t="s">
        <v>301</v>
      </c>
      <c r="D1517" s="336" t="s">
        <v>302</v>
      </c>
      <c r="E1517" s="337">
        <v>65</v>
      </c>
      <c r="F1517" s="338">
        <v>0</v>
      </c>
      <c r="G1517" s="339">
        <v>0</v>
      </c>
      <c r="H1517" s="339">
        <v>0</v>
      </c>
      <c r="I1517" s="339">
        <v>3141.8978199999997</v>
      </c>
      <c r="J1517" s="339">
        <v>0</v>
      </c>
      <c r="K1517" s="339">
        <v>3141.8978199999997</v>
      </c>
      <c r="L1517" s="339">
        <v>1507.9524699999999</v>
      </c>
      <c r="M1517" s="339">
        <v>0</v>
      </c>
      <c r="N1517" s="339">
        <v>1507.9524699999999</v>
      </c>
      <c r="O1517" s="339">
        <v>4649.8502900000003</v>
      </c>
      <c r="P1517" s="339">
        <v>14736.16222</v>
      </c>
      <c r="Q1517" s="339">
        <v>0</v>
      </c>
      <c r="R1517" s="340">
        <v>14736.16222</v>
      </c>
      <c r="S1517" s="7"/>
      <c r="T1517" s="7"/>
      <c r="U1517" s="7"/>
      <c r="V1517" s="7"/>
      <c r="W1517" s="7"/>
      <c r="X1517" s="7"/>
      <c r="Y1517" s="7"/>
      <c r="Z1517" s="7"/>
      <c r="AA1517" s="7"/>
      <c r="AB1517" s="7"/>
    </row>
    <row r="1518" spans="1:28" s="315" customFormat="1" x14ac:dyDescent="0.25">
      <c r="A1518" s="341"/>
      <c r="B1518" s="341"/>
      <c r="C1518" s="341"/>
      <c r="D1518" s="336" t="s">
        <v>463</v>
      </c>
      <c r="E1518" s="337">
        <v>73</v>
      </c>
      <c r="F1518" s="338">
        <v>0</v>
      </c>
      <c r="G1518" s="339">
        <v>0</v>
      </c>
      <c r="H1518" s="339">
        <v>0</v>
      </c>
      <c r="I1518" s="339">
        <v>1627.93201</v>
      </c>
      <c r="J1518" s="339">
        <v>1.5349999999999999E-2</v>
      </c>
      <c r="K1518" s="339">
        <v>1627.9473600000001</v>
      </c>
      <c r="L1518" s="339">
        <v>93.034000000000006</v>
      </c>
      <c r="M1518" s="339">
        <v>0</v>
      </c>
      <c r="N1518" s="339">
        <v>93.034000000000006</v>
      </c>
      <c r="O1518" s="339">
        <v>1720.98136</v>
      </c>
      <c r="P1518" s="339">
        <v>8693.7259700000013</v>
      </c>
      <c r="Q1518" s="339">
        <v>0</v>
      </c>
      <c r="R1518" s="340">
        <v>8693.7259700000013</v>
      </c>
      <c r="S1518" s="7"/>
      <c r="T1518" s="7"/>
      <c r="U1518" s="7"/>
      <c r="V1518" s="7"/>
      <c r="W1518" s="7"/>
      <c r="X1518" s="7"/>
      <c r="Y1518" s="7"/>
      <c r="Z1518" s="7"/>
      <c r="AA1518" s="7"/>
      <c r="AB1518" s="7"/>
    </row>
    <row r="1519" spans="1:28" s="315" customFormat="1" x14ac:dyDescent="0.25">
      <c r="A1519" s="341"/>
      <c r="B1519" s="336" t="s">
        <v>22</v>
      </c>
      <c r="C1519" s="336" t="s">
        <v>22</v>
      </c>
      <c r="D1519" s="336" t="s">
        <v>22</v>
      </c>
      <c r="E1519" s="337">
        <v>33</v>
      </c>
      <c r="F1519" s="338">
        <v>0</v>
      </c>
      <c r="G1519" s="339">
        <v>0</v>
      </c>
      <c r="H1519" s="339">
        <v>0</v>
      </c>
      <c r="I1519" s="339">
        <v>8441.7576099999987</v>
      </c>
      <c r="J1519" s="339">
        <v>5.1999999999999998E-3</v>
      </c>
      <c r="K1519" s="339">
        <v>8441.7628100000002</v>
      </c>
      <c r="L1519" s="339">
        <v>6815.1773899999998</v>
      </c>
      <c r="M1519" s="339">
        <v>4.0899999999999999E-3</v>
      </c>
      <c r="N1519" s="339">
        <v>6815.1814800000002</v>
      </c>
      <c r="O1519" s="339">
        <v>15256.944289999999</v>
      </c>
      <c r="P1519" s="339">
        <v>41353.683340000003</v>
      </c>
      <c r="Q1519" s="339">
        <v>0</v>
      </c>
      <c r="R1519" s="340">
        <v>41353.683340000003</v>
      </c>
      <c r="S1519" s="7"/>
      <c r="T1519" s="7"/>
      <c r="U1519" s="7"/>
      <c r="V1519" s="7"/>
      <c r="W1519" s="7"/>
      <c r="X1519" s="7"/>
      <c r="Y1519" s="7"/>
      <c r="Z1519" s="7"/>
      <c r="AA1519" s="7"/>
      <c r="AB1519" s="7"/>
    </row>
    <row r="1520" spans="1:28" s="315" customFormat="1" x14ac:dyDescent="0.25">
      <c r="A1520" s="341"/>
      <c r="B1520" s="341"/>
      <c r="C1520" s="336" t="s">
        <v>303</v>
      </c>
      <c r="D1520" s="336" t="s">
        <v>304</v>
      </c>
      <c r="E1520" s="337">
        <v>48</v>
      </c>
      <c r="F1520" s="338">
        <v>0</v>
      </c>
      <c r="G1520" s="339">
        <v>0</v>
      </c>
      <c r="H1520" s="339">
        <v>0</v>
      </c>
      <c r="I1520" s="339">
        <v>5892.7466900000009</v>
      </c>
      <c r="J1520" s="339">
        <v>10.27783</v>
      </c>
      <c r="K1520" s="339">
        <v>5903.0245199999999</v>
      </c>
      <c r="L1520" s="339">
        <v>2631.8108099999999</v>
      </c>
      <c r="M1520" s="339">
        <v>4.5149999999999996E-2</v>
      </c>
      <c r="N1520" s="339">
        <v>2631.8559599999999</v>
      </c>
      <c r="O1520" s="339">
        <v>8534.8804799999998</v>
      </c>
      <c r="P1520" s="339">
        <v>59348.474569999998</v>
      </c>
      <c r="Q1520" s="339">
        <v>0</v>
      </c>
      <c r="R1520" s="340">
        <v>59348.474569999998</v>
      </c>
      <c r="S1520" s="7"/>
      <c r="T1520" s="7"/>
      <c r="U1520" s="7"/>
      <c r="V1520" s="7"/>
      <c r="W1520" s="7"/>
      <c r="X1520" s="7"/>
      <c r="Y1520" s="7"/>
      <c r="Z1520" s="7"/>
      <c r="AA1520" s="7"/>
      <c r="AB1520" s="7"/>
    </row>
    <row r="1521" spans="1:28" s="315" customFormat="1" x14ac:dyDescent="0.25">
      <c r="A1521" s="341"/>
      <c r="B1521" s="336" t="s">
        <v>305</v>
      </c>
      <c r="C1521" s="336" t="s">
        <v>308</v>
      </c>
      <c r="D1521" s="336" t="s">
        <v>308</v>
      </c>
      <c r="E1521" s="337">
        <v>104</v>
      </c>
      <c r="F1521" s="338">
        <v>0</v>
      </c>
      <c r="G1521" s="339">
        <v>0</v>
      </c>
      <c r="H1521" s="339">
        <v>0</v>
      </c>
      <c r="I1521" s="339">
        <v>5156.7520400000003</v>
      </c>
      <c r="J1521" s="339">
        <v>167.68069</v>
      </c>
      <c r="K1521" s="339">
        <v>5324.4327300000004</v>
      </c>
      <c r="L1521" s="339">
        <v>1076.0122900000001</v>
      </c>
      <c r="M1521" s="339">
        <v>1.6930000000000001E-2</v>
      </c>
      <c r="N1521" s="339">
        <v>1076.0292199999999</v>
      </c>
      <c r="O1521" s="339">
        <v>6400.4619499999999</v>
      </c>
      <c r="P1521" s="339">
        <v>37483.567289999999</v>
      </c>
      <c r="Q1521" s="339">
        <v>0</v>
      </c>
      <c r="R1521" s="340">
        <v>37483.567289999999</v>
      </c>
      <c r="S1521" s="7"/>
      <c r="T1521" s="7"/>
      <c r="U1521" s="7"/>
      <c r="V1521" s="7"/>
      <c r="W1521" s="7"/>
      <c r="X1521" s="7"/>
      <c r="Y1521" s="7"/>
      <c r="Z1521" s="7"/>
      <c r="AA1521" s="7"/>
      <c r="AB1521" s="7"/>
    </row>
    <row r="1522" spans="1:28" s="315" customFormat="1" x14ac:dyDescent="0.25">
      <c r="A1522" s="341"/>
      <c r="B1522" s="341"/>
      <c r="C1522" s="336" t="s">
        <v>305</v>
      </c>
      <c r="D1522" s="336" t="s">
        <v>311</v>
      </c>
      <c r="E1522" s="337">
        <v>105</v>
      </c>
      <c r="F1522" s="338">
        <v>0</v>
      </c>
      <c r="G1522" s="339">
        <v>0</v>
      </c>
      <c r="H1522" s="339">
        <v>0</v>
      </c>
      <c r="I1522" s="339">
        <v>5369.9135500000002</v>
      </c>
      <c r="J1522" s="339">
        <v>3.62E-3</v>
      </c>
      <c r="K1522" s="339">
        <v>5369.9171699999997</v>
      </c>
      <c r="L1522" s="339">
        <v>2790.2831499999998</v>
      </c>
      <c r="M1522" s="339">
        <v>4.0000000000000002E-4</v>
      </c>
      <c r="N1522" s="339">
        <v>2790.2835499999997</v>
      </c>
      <c r="O1522" s="339">
        <v>8160.2007199999998</v>
      </c>
      <c r="P1522" s="339">
        <v>51479.742299999998</v>
      </c>
      <c r="Q1522" s="339">
        <v>0</v>
      </c>
      <c r="R1522" s="340">
        <v>51479.742299999998</v>
      </c>
      <c r="S1522" s="7"/>
      <c r="T1522" s="7"/>
      <c r="U1522" s="7"/>
      <c r="V1522" s="7"/>
      <c r="W1522" s="7"/>
      <c r="X1522" s="7"/>
      <c r="Y1522" s="7"/>
      <c r="Z1522" s="7"/>
      <c r="AA1522" s="7"/>
      <c r="AB1522" s="7"/>
    </row>
    <row r="1523" spans="1:28" s="315" customFormat="1" x14ac:dyDescent="0.25">
      <c r="A1523" s="341"/>
      <c r="B1523" s="336" t="s">
        <v>24</v>
      </c>
      <c r="C1523" s="336" t="s">
        <v>24</v>
      </c>
      <c r="D1523" s="336" t="s">
        <v>444</v>
      </c>
      <c r="E1523" s="337">
        <v>98</v>
      </c>
      <c r="F1523" s="338">
        <v>0</v>
      </c>
      <c r="G1523" s="339">
        <v>0</v>
      </c>
      <c r="H1523" s="339">
        <v>0</v>
      </c>
      <c r="I1523" s="339">
        <v>3917.3470200000002</v>
      </c>
      <c r="J1523" s="339">
        <v>22.6935</v>
      </c>
      <c r="K1523" s="339">
        <v>3940.04052</v>
      </c>
      <c r="L1523" s="339">
        <v>2489.60016</v>
      </c>
      <c r="M1523" s="339">
        <v>1.24E-3</v>
      </c>
      <c r="N1523" s="339">
        <v>2489.6014</v>
      </c>
      <c r="O1523" s="339">
        <v>6429.64192</v>
      </c>
      <c r="P1523" s="339">
        <v>26925.06856</v>
      </c>
      <c r="Q1523" s="339">
        <v>0</v>
      </c>
      <c r="R1523" s="340">
        <v>26925.06856</v>
      </c>
      <c r="S1523" s="7"/>
      <c r="T1523" s="7"/>
      <c r="U1523" s="7"/>
      <c r="V1523" s="7"/>
      <c r="W1523" s="7"/>
      <c r="X1523" s="7"/>
      <c r="Y1523" s="7"/>
      <c r="Z1523" s="7"/>
      <c r="AA1523" s="7"/>
      <c r="AB1523" s="7"/>
    </row>
    <row r="1524" spans="1:28" s="315" customFormat="1" x14ac:dyDescent="0.25">
      <c r="A1524" s="341"/>
      <c r="B1524" s="341"/>
      <c r="C1524" s="341"/>
      <c r="D1524" s="336" t="s">
        <v>24</v>
      </c>
      <c r="E1524" s="337">
        <v>43</v>
      </c>
      <c r="F1524" s="338">
        <v>0</v>
      </c>
      <c r="G1524" s="339">
        <v>0</v>
      </c>
      <c r="H1524" s="339">
        <v>0</v>
      </c>
      <c r="I1524" s="339">
        <v>11711.343859999999</v>
      </c>
      <c r="J1524" s="339">
        <v>64.753730000000004</v>
      </c>
      <c r="K1524" s="339">
        <v>11776.097589999999</v>
      </c>
      <c r="L1524" s="339">
        <v>11272.876619999999</v>
      </c>
      <c r="M1524" s="339">
        <v>5.7408199999999994</v>
      </c>
      <c r="N1524" s="339">
        <v>11278.61744</v>
      </c>
      <c r="O1524" s="339">
        <v>23054.715029999999</v>
      </c>
      <c r="P1524" s="339">
        <v>39661.962209999998</v>
      </c>
      <c r="Q1524" s="339">
        <v>0</v>
      </c>
      <c r="R1524" s="340">
        <v>39661.962209999998</v>
      </c>
      <c r="S1524" s="7"/>
      <c r="T1524" s="7"/>
      <c r="U1524" s="7"/>
      <c r="V1524" s="7"/>
      <c r="W1524" s="7"/>
      <c r="X1524" s="7"/>
      <c r="Y1524" s="7"/>
      <c r="Z1524" s="7"/>
      <c r="AA1524" s="7"/>
      <c r="AB1524" s="7"/>
    </row>
    <row r="1525" spans="1:28" s="315" customFormat="1" x14ac:dyDescent="0.25">
      <c r="A1525" s="341"/>
      <c r="B1525" s="336" t="s">
        <v>25</v>
      </c>
      <c r="C1525" s="336" t="s">
        <v>25</v>
      </c>
      <c r="D1525" s="336" t="s">
        <v>25</v>
      </c>
      <c r="E1525" s="337">
        <v>52</v>
      </c>
      <c r="F1525" s="338">
        <v>0</v>
      </c>
      <c r="G1525" s="339">
        <v>0</v>
      </c>
      <c r="H1525" s="339">
        <v>0</v>
      </c>
      <c r="I1525" s="339">
        <v>5624.8490000000002</v>
      </c>
      <c r="J1525" s="339">
        <v>0</v>
      </c>
      <c r="K1525" s="339">
        <v>5624.8490000000002</v>
      </c>
      <c r="L1525" s="339">
        <v>2218.5851299999999</v>
      </c>
      <c r="M1525" s="339">
        <v>0</v>
      </c>
      <c r="N1525" s="339">
        <v>2218.5851299999999</v>
      </c>
      <c r="O1525" s="339">
        <v>7843.4341299999996</v>
      </c>
      <c r="P1525" s="339">
        <v>28521.7569</v>
      </c>
      <c r="Q1525" s="339">
        <v>0</v>
      </c>
      <c r="R1525" s="340">
        <v>28521.7569</v>
      </c>
      <c r="S1525" s="7"/>
      <c r="T1525" s="7"/>
      <c r="U1525" s="7"/>
      <c r="V1525" s="7"/>
      <c r="W1525" s="7"/>
      <c r="X1525" s="7"/>
      <c r="Y1525" s="7"/>
      <c r="Z1525" s="7"/>
      <c r="AA1525" s="7"/>
      <c r="AB1525" s="7"/>
    </row>
    <row r="1526" spans="1:28" s="315" customFormat="1" x14ac:dyDescent="0.25">
      <c r="A1526" s="341"/>
      <c r="B1526" s="341"/>
      <c r="C1526" s="336" t="s">
        <v>464</v>
      </c>
      <c r="D1526" s="336" t="s">
        <v>464</v>
      </c>
      <c r="E1526" s="337">
        <v>133</v>
      </c>
      <c r="F1526" s="338">
        <v>0</v>
      </c>
      <c r="G1526" s="339">
        <v>0</v>
      </c>
      <c r="H1526" s="339">
        <v>0</v>
      </c>
      <c r="I1526" s="339">
        <v>1095.1955700000001</v>
      </c>
      <c r="J1526" s="339">
        <v>0</v>
      </c>
      <c r="K1526" s="339">
        <v>1095.1955700000001</v>
      </c>
      <c r="L1526" s="339">
        <v>256.7011</v>
      </c>
      <c r="M1526" s="339">
        <v>0</v>
      </c>
      <c r="N1526" s="339">
        <v>256.7011</v>
      </c>
      <c r="O1526" s="339">
        <v>1351.8966699999999</v>
      </c>
      <c r="P1526" s="339">
        <v>10663.5165</v>
      </c>
      <c r="Q1526" s="339">
        <v>0</v>
      </c>
      <c r="R1526" s="340">
        <v>10663.5165</v>
      </c>
      <c r="S1526" s="7"/>
      <c r="T1526" s="7"/>
      <c r="U1526" s="7"/>
      <c r="V1526" s="7"/>
      <c r="W1526" s="7"/>
      <c r="X1526" s="7"/>
      <c r="Y1526" s="7"/>
      <c r="Z1526" s="7"/>
      <c r="AA1526" s="7"/>
      <c r="AB1526" s="7"/>
    </row>
    <row r="1527" spans="1:28" s="315" customFormat="1" x14ac:dyDescent="0.25">
      <c r="A1527" s="341"/>
      <c r="B1527" s="336" t="s">
        <v>26</v>
      </c>
      <c r="C1527" s="336" t="s">
        <v>314</v>
      </c>
      <c r="D1527" s="336" t="s">
        <v>316</v>
      </c>
      <c r="E1527" s="337">
        <v>116</v>
      </c>
      <c r="F1527" s="338">
        <v>0</v>
      </c>
      <c r="G1527" s="339">
        <v>0</v>
      </c>
      <c r="H1527" s="339">
        <v>0</v>
      </c>
      <c r="I1527" s="339">
        <v>1758.63211</v>
      </c>
      <c r="J1527" s="339">
        <v>0</v>
      </c>
      <c r="K1527" s="339">
        <v>1758.63211</v>
      </c>
      <c r="L1527" s="339">
        <v>0</v>
      </c>
      <c r="M1527" s="339">
        <v>0</v>
      </c>
      <c r="N1527" s="339">
        <v>0</v>
      </c>
      <c r="O1527" s="339">
        <v>1758.63211</v>
      </c>
      <c r="P1527" s="339">
        <v>14575.52061</v>
      </c>
      <c r="Q1527" s="339">
        <v>0</v>
      </c>
      <c r="R1527" s="340">
        <v>14575.52061</v>
      </c>
      <c r="S1527" s="7"/>
      <c r="T1527" s="7"/>
      <c r="U1527" s="7"/>
      <c r="V1527" s="7"/>
      <c r="W1527" s="7"/>
      <c r="X1527" s="7"/>
      <c r="Y1527" s="7"/>
      <c r="Z1527" s="7"/>
      <c r="AA1527" s="7"/>
      <c r="AB1527" s="7"/>
    </row>
    <row r="1528" spans="1:28" s="315" customFormat="1" x14ac:dyDescent="0.25">
      <c r="A1528" s="341"/>
      <c r="B1528" s="341"/>
      <c r="C1528" s="341"/>
      <c r="D1528" s="341"/>
      <c r="E1528" s="342">
        <v>113</v>
      </c>
      <c r="F1528" s="343">
        <v>0</v>
      </c>
      <c r="G1528" s="344">
        <v>0</v>
      </c>
      <c r="H1528" s="344">
        <v>0</v>
      </c>
      <c r="I1528" s="344">
        <v>6529.0665599999993</v>
      </c>
      <c r="J1528" s="344">
        <v>5.29603</v>
      </c>
      <c r="K1528" s="344">
        <v>6534.3625899999997</v>
      </c>
      <c r="L1528" s="344">
        <v>2245.9790099999996</v>
      </c>
      <c r="M1528" s="344">
        <v>5.3829999999999996E-2</v>
      </c>
      <c r="N1528" s="344">
        <v>2246.0328399999999</v>
      </c>
      <c r="O1528" s="344">
        <v>8780.3954300000005</v>
      </c>
      <c r="P1528" s="344">
        <v>46836.302880000003</v>
      </c>
      <c r="Q1528" s="344">
        <v>0</v>
      </c>
      <c r="R1528" s="345">
        <v>46836.302880000003</v>
      </c>
      <c r="S1528" s="7"/>
      <c r="T1528" s="7"/>
      <c r="U1528" s="7"/>
      <c r="V1528" s="7"/>
      <c r="W1528" s="7"/>
      <c r="X1528" s="7"/>
      <c r="Y1528" s="7"/>
      <c r="Z1528" s="7"/>
      <c r="AA1528" s="7"/>
      <c r="AB1528" s="7"/>
    </row>
    <row r="1529" spans="1:28" s="315" customFormat="1" x14ac:dyDescent="0.25">
      <c r="A1529" s="336" t="s">
        <v>465</v>
      </c>
      <c r="B1529" s="336" t="s">
        <v>3</v>
      </c>
      <c r="C1529" s="336" t="s">
        <v>201</v>
      </c>
      <c r="D1529" s="336" t="s">
        <v>201</v>
      </c>
      <c r="E1529" s="337">
        <v>394</v>
      </c>
      <c r="F1529" s="338">
        <v>0.10188</v>
      </c>
      <c r="G1529" s="339">
        <v>0</v>
      </c>
      <c r="H1529" s="339">
        <v>0.10188</v>
      </c>
      <c r="I1529" s="339">
        <v>574.19967000000008</v>
      </c>
      <c r="J1529" s="339">
        <v>42.62068</v>
      </c>
      <c r="K1529" s="339">
        <v>616.82034999999996</v>
      </c>
      <c r="L1529" s="339">
        <v>657.26644999999996</v>
      </c>
      <c r="M1529" s="339">
        <v>35.222079999999998</v>
      </c>
      <c r="N1529" s="339">
        <v>692.48853000000008</v>
      </c>
      <c r="O1529" s="339">
        <v>1309.41076</v>
      </c>
      <c r="P1529" s="339">
        <v>12034.593929999999</v>
      </c>
      <c r="Q1529" s="339">
        <v>0</v>
      </c>
      <c r="R1529" s="340">
        <v>12034.593929999999</v>
      </c>
      <c r="S1529" s="7"/>
      <c r="T1529" s="7"/>
      <c r="U1529" s="7"/>
      <c r="V1529" s="7"/>
      <c r="W1529" s="7"/>
      <c r="X1529" s="7"/>
      <c r="Y1529" s="7"/>
      <c r="Z1529" s="7"/>
      <c r="AA1529" s="7"/>
      <c r="AB1529" s="7"/>
    </row>
    <row r="1530" spans="1:28" s="315" customFormat="1" x14ac:dyDescent="0.25">
      <c r="A1530" s="341"/>
      <c r="B1530" s="341"/>
      <c r="C1530" s="336" t="s">
        <v>204</v>
      </c>
      <c r="D1530" s="336" t="s">
        <v>205</v>
      </c>
      <c r="E1530" s="337">
        <v>13</v>
      </c>
      <c r="F1530" s="338">
        <v>7.4800000000000005E-3</v>
      </c>
      <c r="G1530" s="339">
        <v>0</v>
      </c>
      <c r="H1530" s="339">
        <v>7.4800000000000005E-3</v>
      </c>
      <c r="I1530" s="339">
        <v>2770.05294</v>
      </c>
      <c r="J1530" s="339">
        <v>60.213480000000004</v>
      </c>
      <c r="K1530" s="339">
        <v>2830.2664199999999</v>
      </c>
      <c r="L1530" s="339">
        <v>6292.70406</v>
      </c>
      <c r="M1530" s="339">
        <v>489.49688000000003</v>
      </c>
      <c r="N1530" s="339">
        <v>6782.2009400000006</v>
      </c>
      <c r="O1530" s="339">
        <v>9612.4748399999989</v>
      </c>
      <c r="P1530" s="339">
        <v>66862.401759999993</v>
      </c>
      <c r="Q1530" s="339">
        <v>0</v>
      </c>
      <c r="R1530" s="340">
        <v>66862.401759999993</v>
      </c>
      <c r="S1530" s="7"/>
      <c r="T1530" s="7"/>
      <c r="U1530" s="7"/>
      <c r="V1530" s="7"/>
      <c r="W1530" s="7"/>
      <c r="X1530" s="7"/>
      <c r="Y1530" s="7"/>
      <c r="Z1530" s="7"/>
      <c r="AA1530" s="7"/>
      <c r="AB1530" s="7"/>
    </row>
    <row r="1531" spans="1:28" s="315" customFormat="1" x14ac:dyDescent="0.25">
      <c r="A1531" s="341"/>
      <c r="B1531" s="336" t="s">
        <v>206</v>
      </c>
      <c r="C1531" s="336" t="s">
        <v>207</v>
      </c>
      <c r="D1531" s="336" t="s">
        <v>207</v>
      </c>
      <c r="E1531" s="337">
        <v>236</v>
      </c>
      <c r="F1531" s="338">
        <v>79.388679999999994</v>
      </c>
      <c r="G1531" s="339">
        <v>0</v>
      </c>
      <c r="H1531" s="339">
        <v>79.388679999999994</v>
      </c>
      <c r="I1531" s="339">
        <v>327.52265</v>
      </c>
      <c r="J1531" s="339">
        <v>2.5685700000000002</v>
      </c>
      <c r="K1531" s="339">
        <v>330.09121999999996</v>
      </c>
      <c r="L1531" s="339">
        <v>773.59938999999997</v>
      </c>
      <c r="M1531" s="339">
        <v>4.6622899999999996</v>
      </c>
      <c r="N1531" s="339">
        <v>778.26168000000007</v>
      </c>
      <c r="O1531" s="339">
        <v>1187.7415800000001</v>
      </c>
      <c r="P1531" s="339">
        <v>5844.0843399999994</v>
      </c>
      <c r="Q1531" s="339">
        <v>0</v>
      </c>
      <c r="R1531" s="340">
        <v>5844.0843399999994</v>
      </c>
      <c r="S1531" s="7"/>
      <c r="T1531" s="7"/>
      <c r="U1531" s="7"/>
      <c r="V1531" s="7"/>
      <c r="W1531" s="7"/>
      <c r="X1531" s="7"/>
      <c r="Y1531" s="7"/>
      <c r="Z1531" s="7"/>
      <c r="AA1531" s="7"/>
      <c r="AB1531" s="7"/>
    </row>
    <row r="1532" spans="1:28" s="315" customFormat="1" x14ac:dyDescent="0.25">
      <c r="A1532" s="341"/>
      <c r="B1532" s="336" t="s">
        <v>5</v>
      </c>
      <c r="C1532" s="336" t="s">
        <v>5</v>
      </c>
      <c r="D1532" s="336" t="s">
        <v>5</v>
      </c>
      <c r="E1532" s="337">
        <v>5</v>
      </c>
      <c r="F1532" s="338">
        <v>0.10201</v>
      </c>
      <c r="G1532" s="339">
        <v>0</v>
      </c>
      <c r="H1532" s="339">
        <v>0.10201</v>
      </c>
      <c r="I1532" s="339">
        <v>2210.7277200000003</v>
      </c>
      <c r="J1532" s="339">
        <v>347.63438000000002</v>
      </c>
      <c r="K1532" s="339">
        <v>2558.3621000000003</v>
      </c>
      <c r="L1532" s="339">
        <v>7032.2368499999993</v>
      </c>
      <c r="M1532" s="339">
        <v>769.75923999999998</v>
      </c>
      <c r="N1532" s="339">
        <v>7801.9960899999996</v>
      </c>
      <c r="O1532" s="339">
        <v>10360.4602</v>
      </c>
      <c r="P1532" s="339">
        <v>31072.495800000001</v>
      </c>
      <c r="Q1532" s="339">
        <v>0</v>
      </c>
      <c r="R1532" s="340">
        <v>31072.495800000001</v>
      </c>
      <c r="S1532" s="7"/>
      <c r="T1532" s="7"/>
      <c r="U1532" s="7"/>
      <c r="V1532" s="7"/>
      <c r="W1532" s="7"/>
      <c r="X1532" s="7"/>
      <c r="Y1532" s="7"/>
      <c r="Z1532" s="7"/>
      <c r="AA1532" s="7"/>
      <c r="AB1532" s="7"/>
    </row>
    <row r="1533" spans="1:28" s="315" customFormat="1" x14ac:dyDescent="0.25">
      <c r="A1533" s="341"/>
      <c r="B1533" s="341"/>
      <c r="C1533" s="341"/>
      <c r="D1533" s="341"/>
      <c r="E1533" s="342">
        <v>59</v>
      </c>
      <c r="F1533" s="343">
        <v>0.51024000000000003</v>
      </c>
      <c r="G1533" s="344">
        <v>0</v>
      </c>
      <c r="H1533" s="344">
        <v>0.51024000000000003</v>
      </c>
      <c r="I1533" s="344">
        <v>1504.83701</v>
      </c>
      <c r="J1533" s="344">
        <v>587.91016000000002</v>
      </c>
      <c r="K1533" s="344">
        <v>2092.7471700000001</v>
      </c>
      <c r="L1533" s="344">
        <v>3134.75758</v>
      </c>
      <c r="M1533" s="344">
        <v>210.8896</v>
      </c>
      <c r="N1533" s="344">
        <v>3345.6471800000004</v>
      </c>
      <c r="O1533" s="344">
        <v>5438.9045900000001</v>
      </c>
      <c r="P1533" s="344">
        <v>33594.419580000002</v>
      </c>
      <c r="Q1533" s="344">
        <v>0</v>
      </c>
      <c r="R1533" s="345">
        <v>33594.419580000002</v>
      </c>
      <c r="S1533" s="7"/>
      <c r="T1533" s="7"/>
      <c r="U1533" s="7"/>
      <c r="V1533" s="7"/>
      <c r="W1533" s="7"/>
      <c r="X1533" s="7"/>
      <c r="Y1533" s="7"/>
      <c r="Z1533" s="7"/>
      <c r="AA1533" s="7"/>
      <c r="AB1533" s="7"/>
    </row>
    <row r="1534" spans="1:28" s="315" customFormat="1" x14ac:dyDescent="0.25">
      <c r="A1534" s="341"/>
      <c r="B1534" s="341"/>
      <c r="C1534" s="341"/>
      <c r="D1534" s="341"/>
      <c r="E1534" s="342">
        <v>326</v>
      </c>
      <c r="F1534" s="343">
        <v>6.5599999999999999E-3</v>
      </c>
      <c r="G1534" s="344">
        <v>0</v>
      </c>
      <c r="H1534" s="344">
        <v>6.5599999999999999E-3</v>
      </c>
      <c r="I1534" s="344">
        <v>82.603200000000001</v>
      </c>
      <c r="J1534" s="344">
        <v>0</v>
      </c>
      <c r="K1534" s="344">
        <v>82.603200000000001</v>
      </c>
      <c r="L1534" s="344">
        <v>0</v>
      </c>
      <c r="M1534" s="344">
        <v>0</v>
      </c>
      <c r="N1534" s="344">
        <v>0</v>
      </c>
      <c r="O1534" s="344">
        <v>82.609759999999994</v>
      </c>
      <c r="P1534" s="344">
        <v>2043.6275900000001</v>
      </c>
      <c r="Q1534" s="344">
        <v>0</v>
      </c>
      <c r="R1534" s="345">
        <v>2043.6275900000001</v>
      </c>
      <c r="S1534" s="7"/>
      <c r="T1534" s="7"/>
      <c r="U1534" s="7"/>
      <c r="V1534" s="7"/>
      <c r="W1534" s="7"/>
      <c r="X1534" s="7"/>
      <c r="Y1534" s="7"/>
      <c r="Z1534" s="7"/>
      <c r="AA1534" s="7"/>
      <c r="AB1534" s="7"/>
    </row>
    <row r="1535" spans="1:28" s="315" customFormat="1" x14ac:dyDescent="0.25">
      <c r="A1535" s="341"/>
      <c r="B1535" s="341"/>
      <c r="C1535" s="341"/>
      <c r="D1535" s="336" t="s">
        <v>211</v>
      </c>
      <c r="E1535" s="337">
        <v>86</v>
      </c>
      <c r="F1535" s="338">
        <v>6.2149999999999997E-2</v>
      </c>
      <c r="G1535" s="339">
        <v>0</v>
      </c>
      <c r="H1535" s="339">
        <v>6.2149999999999997E-2</v>
      </c>
      <c r="I1535" s="339">
        <v>1570.22776</v>
      </c>
      <c r="J1535" s="339">
        <v>147.38164</v>
      </c>
      <c r="K1535" s="339">
        <v>1717.6093999999998</v>
      </c>
      <c r="L1535" s="339">
        <v>2808.0207</v>
      </c>
      <c r="M1535" s="339">
        <v>725.33632999999998</v>
      </c>
      <c r="N1535" s="339">
        <v>3533.3570299999997</v>
      </c>
      <c r="O1535" s="339">
        <v>5251.0285800000001</v>
      </c>
      <c r="P1535" s="339">
        <v>28014.3125</v>
      </c>
      <c r="Q1535" s="339">
        <v>0</v>
      </c>
      <c r="R1535" s="340">
        <v>28014.3125</v>
      </c>
      <c r="S1535" s="7"/>
      <c r="T1535" s="7"/>
      <c r="U1535" s="7"/>
      <c r="V1535" s="7"/>
      <c r="W1535" s="7"/>
      <c r="X1535" s="7"/>
      <c r="Y1535" s="7"/>
      <c r="Z1535" s="7"/>
      <c r="AA1535" s="7"/>
      <c r="AB1535" s="7"/>
    </row>
    <row r="1536" spans="1:28" s="315" customFormat="1" x14ac:dyDescent="0.25">
      <c r="A1536" s="341"/>
      <c r="B1536" s="341"/>
      <c r="C1536" s="336" t="s">
        <v>217</v>
      </c>
      <c r="D1536" s="336" t="s">
        <v>217</v>
      </c>
      <c r="E1536" s="337">
        <v>58</v>
      </c>
      <c r="F1536" s="338">
        <v>0.30099999999999999</v>
      </c>
      <c r="G1536" s="339">
        <v>0</v>
      </c>
      <c r="H1536" s="339">
        <v>0.30099999999999999</v>
      </c>
      <c r="I1536" s="339">
        <v>676.97646999999995</v>
      </c>
      <c r="J1536" s="339">
        <v>21.575419999999998</v>
      </c>
      <c r="K1536" s="339">
        <v>698.55188999999996</v>
      </c>
      <c r="L1536" s="339">
        <v>1169.2741599999999</v>
      </c>
      <c r="M1536" s="339">
        <v>41.425019999999996</v>
      </c>
      <c r="N1536" s="339">
        <v>1210.6991799999998</v>
      </c>
      <c r="O1536" s="339">
        <v>1909.55207</v>
      </c>
      <c r="P1536" s="339">
        <v>12182.805980000001</v>
      </c>
      <c r="Q1536" s="339">
        <v>0</v>
      </c>
      <c r="R1536" s="340">
        <v>12182.805980000001</v>
      </c>
      <c r="S1536" s="7"/>
      <c r="T1536" s="7"/>
      <c r="U1536" s="7"/>
      <c r="V1536" s="7"/>
      <c r="W1536" s="7"/>
      <c r="X1536" s="7"/>
      <c r="Y1536" s="7"/>
      <c r="Z1536" s="7"/>
      <c r="AA1536" s="7"/>
      <c r="AB1536" s="7"/>
    </row>
    <row r="1537" spans="1:28" s="315" customFormat="1" x14ac:dyDescent="0.25">
      <c r="A1537" s="341"/>
      <c r="B1537" s="336" t="s">
        <v>6</v>
      </c>
      <c r="C1537" s="336" t="s">
        <v>222</v>
      </c>
      <c r="D1537" s="336" t="s">
        <v>6</v>
      </c>
      <c r="E1537" s="337">
        <v>31</v>
      </c>
      <c r="F1537" s="338">
        <v>2.0200000000000001E-3</v>
      </c>
      <c r="G1537" s="339">
        <v>0</v>
      </c>
      <c r="H1537" s="339">
        <v>2.0200000000000001E-3</v>
      </c>
      <c r="I1537" s="339">
        <v>1388.6826899999999</v>
      </c>
      <c r="J1537" s="339">
        <v>432.45623000000001</v>
      </c>
      <c r="K1537" s="339">
        <v>1821.1389199999999</v>
      </c>
      <c r="L1537" s="339">
        <v>1637.1329099999998</v>
      </c>
      <c r="M1537" s="339">
        <v>281.08726000000001</v>
      </c>
      <c r="N1537" s="339">
        <v>1918.2201699999998</v>
      </c>
      <c r="O1537" s="339">
        <v>3739.3611099999998</v>
      </c>
      <c r="P1537" s="339">
        <v>17148.528019999998</v>
      </c>
      <c r="Q1537" s="339">
        <v>0</v>
      </c>
      <c r="R1537" s="340">
        <v>17148.528019999998</v>
      </c>
      <c r="S1537" s="7"/>
      <c r="T1537" s="7"/>
      <c r="U1537" s="7"/>
      <c r="V1537" s="7"/>
      <c r="W1537" s="7"/>
      <c r="X1537" s="7"/>
      <c r="Y1537" s="7"/>
      <c r="Z1537" s="7"/>
      <c r="AA1537" s="7"/>
      <c r="AB1537" s="7"/>
    </row>
    <row r="1538" spans="1:28" s="315" customFormat="1" x14ac:dyDescent="0.25">
      <c r="A1538" s="341"/>
      <c r="B1538" s="336" t="s">
        <v>7</v>
      </c>
      <c r="C1538" s="336" t="s">
        <v>7</v>
      </c>
      <c r="D1538" s="336" t="s">
        <v>7</v>
      </c>
      <c r="E1538" s="337">
        <v>20</v>
      </c>
      <c r="F1538" s="338">
        <v>1.0320000000000001E-2</v>
      </c>
      <c r="G1538" s="339">
        <v>0</v>
      </c>
      <c r="H1538" s="339">
        <v>1.0320000000000001E-2</v>
      </c>
      <c r="I1538" s="339">
        <v>1038.32835</v>
      </c>
      <c r="J1538" s="339">
        <v>23.937270000000002</v>
      </c>
      <c r="K1538" s="339">
        <v>1062.2656200000001</v>
      </c>
      <c r="L1538" s="339">
        <v>5217.4766799999998</v>
      </c>
      <c r="M1538" s="339">
        <v>87.974009999999993</v>
      </c>
      <c r="N1538" s="339">
        <v>5305.4506900000006</v>
      </c>
      <c r="O1538" s="339">
        <v>6367.7266300000001</v>
      </c>
      <c r="P1538" s="339">
        <v>29549.68547</v>
      </c>
      <c r="Q1538" s="339">
        <v>0</v>
      </c>
      <c r="R1538" s="340">
        <v>29549.68547</v>
      </c>
      <c r="S1538" s="7"/>
      <c r="T1538" s="7"/>
      <c r="U1538" s="7"/>
      <c r="V1538" s="7"/>
      <c r="W1538" s="7"/>
      <c r="X1538" s="7"/>
      <c r="Y1538" s="7"/>
      <c r="Z1538" s="7"/>
      <c r="AA1538" s="7"/>
      <c r="AB1538" s="7"/>
    </row>
    <row r="1539" spans="1:28" s="315" customFormat="1" x14ac:dyDescent="0.25">
      <c r="A1539" s="341"/>
      <c r="B1539" s="341"/>
      <c r="C1539" s="336" t="s">
        <v>224</v>
      </c>
      <c r="D1539" s="336" t="s">
        <v>224</v>
      </c>
      <c r="E1539" s="337">
        <v>37</v>
      </c>
      <c r="F1539" s="338">
        <v>0.11698</v>
      </c>
      <c r="G1539" s="339">
        <v>0</v>
      </c>
      <c r="H1539" s="339">
        <v>0.11698</v>
      </c>
      <c r="I1539" s="339">
        <v>1057.5069900000001</v>
      </c>
      <c r="J1539" s="339">
        <v>6.4924900000000001</v>
      </c>
      <c r="K1539" s="339">
        <v>1063.9994799999999</v>
      </c>
      <c r="L1539" s="339">
        <v>1713.71334</v>
      </c>
      <c r="M1539" s="339">
        <v>146.61068</v>
      </c>
      <c r="N1539" s="339">
        <v>1860.32402</v>
      </c>
      <c r="O1539" s="339">
        <v>2924.4404800000002</v>
      </c>
      <c r="P1539" s="339">
        <v>30613.238920000003</v>
      </c>
      <c r="Q1539" s="339">
        <v>0</v>
      </c>
      <c r="R1539" s="340">
        <v>30613.238920000003</v>
      </c>
      <c r="S1539" s="7"/>
      <c r="T1539" s="7"/>
      <c r="U1539" s="7"/>
      <c r="V1539" s="7"/>
      <c r="W1539" s="7"/>
      <c r="X1539" s="7"/>
      <c r="Y1539" s="7"/>
      <c r="Z1539" s="7"/>
      <c r="AA1539" s="7"/>
      <c r="AB1539" s="7"/>
    </row>
    <row r="1540" spans="1:28" s="315" customFormat="1" x14ac:dyDescent="0.25">
      <c r="A1540" s="341"/>
      <c r="B1540" s="336" t="s">
        <v>8</v>
      </c>
      <c r="C1540" s="336" t="s">
        <v>225</v>
      </c>
      <c r="D1540" s="336" t="s">
        <v>8</v>
      </c>
      <c r="E1540" s="337">
        <v>63</v>
      </c>
      <c r="F1540" s="338">
        <v>5.1000000000000004E-4</v>
      </c>
      <c r="G1540" s="339">
        <v>0</v>
      </c>
      <c r="H1540" s="339">
        <v>5.1000000000000004E-4</v>
      </c>
      <c r="I1540" s="339">
        <v>3419.5470499999997</v>
      </c>
      <c r="J1540" s="339">
        <v>79.987570000000005</v>
      </c>
      <c r="K1540" s="339">
        <v>3499.5346199999999</v>
      </c>
      <c r="L1540" s="339">
        <v>19250.359570000001</v>
      </c>
      <c r="M1540" s="339">
        <v>851.39098000000001</v>
      </c>
      <c r="N1540" s="339">
        <v>20101.750550000001</v>
      </c>
      <c r="O1540" s="339">
        <v>23601.285680000001</v>
      </c>
      <c r="P1540" s="339">
        <v>28137.978429999999</v>
      </c>
      <c r="Q1540" s="339">
        <v>0</v>
      </c>
      <c r="R1540" s="340">
        <v>28137.978429999999</v>
      </c>
      <c r="S1540" s="7"/>
      <c r="T1540" s="7"/>
      <c r="U1540" s="7"/>
      <c r="V1540" s="7"/>
      <c r="W1540" s="7"/>
      <c r="X1540" s="7"/>
      <c r="Y1540" s="7"/>
      <c r="Z1540" s="7"/>
      <c r="AA1540" s="7"/>
      <c r="AB1540" s="7"/>
    </row>
    <row r="1541" spans="1:28" s="315" customFormat="1" x14ac:dyDescent="0.25">
      <c r="A1541" s="341"/>
      <c r="B1541" s="341"/>
      <c r="C1541" s="341"/>
      <c r="D1541" s="341"/>
      <c r="E1541" s="342">
        <v>391</v>
      </c>
      <c r="F1541" s="343">
        <v>2.9999999999999997E-5</v>
      </c>
      <c r="G1541" s="344">
        <v>0</v>
      </c>
      <c r="H1541" s="344">
        <v>2.9999999999999997E-5</v>
      </c>
      <c r="I1541" s="344">
        <v>58.1402</v>
      </c>
      <c r="J1541" s="344">
        <v>0</v>
      </c>
      <c r="K1541" s="344">
        <v>58.1402</v>
      </c>
      <c r="L1541" s="344">
        <v>0</v>
      </c>
      <c r="M1541" s="344">
        <v>0</v>
      </c>
      <c r="N1541" s="344">
        <v>0</v>
      </c>
      <c r="O1541" s="344">
        <v>58.140230000000003</v>
      </c>
      <c r="P1541" s="344">
        <v>2709.5262599999996</v>
      </c>
      <c r="Q1541" s="344">
        <v>0</v>
      </c>
      <c r="R1541" s="345">
        <v>2709.5262599999996</v>
      </c>
      <c r="S1541" s="7"/>
      <c r="T1541" s="7"/>
      <c r="U1541" s="7"/>
      <c r="V1541" s="7"/>
      <c r="W1541" s="7"/>
      <c r="X1541" s="7"/>
      <c r="Y1541" s="7"/>
      <c r="Z1541" s="7"/>
      <c r="AA1541" s="7"/>
      <c r="AB1541" s="7"/>
    </row>
    <row r="1542" spans="1:28" s="315" customFormat="1" x14ac:dyDescent="0.25">
      <c r="A1542" s="341"/>
      <c r="B1542" s="341"/>
      <c r="C1542" s="341"/>
      <c r="D1542" s="336" t="s">
        <v>96</v>
      </c>
      <c r="E1542" s="337">
        <v>230</v>
      </c>
      <c r="F1542" s="338">
        <v>0.40466000000000002</v>
      </c>
      <c r="G1542" s="339">
        <v>0</v>
      </c>
      <c r="H1542" s="339">
        <v>0.40466000000000002</v>
      </c>
      <c r="I1542" s="339">
        <v>1397.7503700000002</v>
      </c>
      <c r="J1542" s="339">
        <v>101.58994</v>
      </c>
      <c r="K1542" s="339">
        <v>1499.34031</v>
      </c>
      <c r="L1542" s="339">
        <v>2146.8331899999998</v>
      </c>
      <c r="M1542" s="339">
        <v>84.024889999999999</v>
      </c>
      <c r="N1542" s="339">
        <v>2230.85808</v>
      </c>
      <c r="O1542" s="339">
        <v>3730.6030499999997</v>
      </c>
      <c r="P1542" s="339">
        <v>26460.20249</v>
      </c>
      <c r="Q1542" s="339">
        <v>0</v>
      </c>
      <c r="R1542" s="340">
        <v>26460.20249</v>
      </c>
      <c r="S1542" s="7"/>
      <c r="T1542" s="7"/>
      <c r="U1542" s="7"/>
      <c r="V1542" s="7"/>
      <c r="W1542" s="7"/>
      <c r="X1542" s="7"/>
      <c r="Y1542" s="7"/>
      <c r="Z1542" s="7"/>
      <c r="AA1542" s="7"/>
      <c r="AB1542" s="7"/>
    </row>
    <row r="1543" spans="1:28" s="315" customFormat="1" x14ac:dyDescent="0.25">
      <c r="A1543" s="341"/>
      <c r="B1543" s="336" t="s">
        <v>9</v>
      </c>
      <c r="C1543" s="336" t="s">
        <v>9</v>
      </c>
      <c r="D1543" s="336" t="s">
        <v>9</v>
      </c>
      <c r="E1543" s="337">
        <v>23</v>
      </c>
      <c r="F1543" s="338">
        <v>8.8199999999999997E-3</v>
      </c>
      <c r="G1543" s="339">
        <v>0</v>
      </c>
      <c r="H1543" s="339">
        <v>8.8199999999999997E-3</v>
      </c>
      <c r="I1543" s="339">
        <v>1920.0202099999999</v>
      </c>
      <c r="J1543" s="339">
        <v>228.64906999999999</v>
      </c>
      <c r="K1543" s="339">
        <v>2148.6692799999996</v>
      </c>
      <c r="L1543" s="339">
        <v>4386.4778499999993</v>
      </c>
      <c r="M1543" s="339">
        <v>436.49945000000002</v>
      </c>
      <c r="N1543" s="339">
        <v>4822.9772999999996</v>
      </c>
      <c r="O1543" s="339">
        <v>6971.6554000000006</v>
      </c>
      <c r="P1543" s="339">
        <v>29116.811570000002</v>
      </c>
      <c r="Q1543" s="339">
        <v>0</v>
      </c>
      <c r="R1543" s="340">
        <v>29116.811570000002</v>
      </c>
      <c r="S1543" s="7"/>
      <c r="T1543" s="7"/>
      <c r="U1543" s="7"/>
      <c r="V1543" s="7"/>
      <c r="W1543" s="7"/>
      <c r="X1543" s="7"/>
      <c r="Y1543" s="7"/>
      <c r="Z1543" s="7"/>
      <c r="AA1543" s="7"/>
      <c r="AB1543" s="7"/>
    </row>
    <row r="1544" spans="1:28" s="315" customFormat="1" x14ac:dyDescent="0.25">
      <c r="A1544" s="341"/>
      <c r="B1544" s="336" t="s">
        <v>235</v>
      </c>
      <c r="C1544" s="336" t="s">
        <v>235</v>
      </c>
      <c r="D1544" s="336" t="s">
        <v>235</v>
      </c>
      <c r="E1544" s="337">
        <v>30</v>
      </c>
      <c r="F1544" s="338">
        <v>9.8300000000000002E-3</v>
      </c>
      <c r="G1544" s="339">
        <v>0</v>
      </c>
      <c r="H1544" s="339">
        <v>9.8300000000000002E-3</v>
      </c>
      <c r="I1544" s="339">
        <v>1645.7040900000002</v>
      </c>
      <c r="J1544" s="339">
        <v>179.55876000000001</v>
      </c>
      <c r="K1544" s="339">
        <v>1825.2628500000001</v>
      </c>
      <c r="L1544" s="339">
        <v>3874.3049700000001</v>
      </c>
      <c r="M1544" s="339">
        <v>403.18629999999996</v>
      </c>
      <c r="N1544" s="339">
        <v>4277.4912699999995</v>
      </c>
      <c r="O1544" s="339">
        <v>6102.7639500000005</v>
      </c>
      <c r="P1544" s="339">
        <v>27901.234660000002</v>
      </c>
      <c r="Q1544" s="339">
        <v>0</v>
      </c>
      <c r="R1544" s="340">
        <v>27901.234660000002</v>
      </c>
      <c r="S1544" s="7"/>
      <c r="T1544" s="7"/>
      <c r="U1544" s="7"/>
      <c r="V1544" s="7"/>
      <c r="W1544" s="7"/>
      <c r="X1544" s="7"/>
      <c r="Y1544" s="7"/>
      <c r="Z1544" s="7"/>
      <c r="AA1544" s="7"/>
      <c r="AB1544" s="7"/>
    </row>
    <row r="1545" spans="1:28" s="315" customFormat="1" x14ac:dyDescent="0.25">
      <c r="A1545" s="341"/>
      <c r="B1545" s="341"/>
      <c r="C1545" s="341"/>
      <c r="D1545" s="341"/>
      <c r="E1545" s="342">
        <v>328</v>
      </c>
      <c r="F1545" s="343">
        <v>4.9500000000000004E-3</v>
      </c>
      <c r="G1545" s="344">
        <v>0</v>
      </c>
      <c r="H1545" s="344">
        <v>4.9500000000000004E-3</v>
      </c>
      <c r="I1545" s="344">
        <v>77.624080000000006</v>
      </c>
      <c r="J1545" s="344">
        <v>2.9500000000000004E-3</v>
      </c>
      <c r="K1545" s="344">
        <v>77.627030000000005</v>
      </c>
      <c r="L1545" s="344">
        <v>0</v>
      </c>
      <c r="M1545" s="344">
        <v>0</v>
      </c>
      <c r="N1545" s="344">
        <v>0</v>
      </c>
      <c r="O1545" s="344">
        <v>77.631979999999999</v>
      </c>
      <c r="P1545" s="344">
        <v>3930.78208</v>
      </c>
      <c r="Q1545" s="344">
        <v>0</v>
      </c>
      <c r="R1545" s="345">
        <v>3930.78208</v>
      </c>
      <c r="S1545" s="7"/>
      <c r="T1545" s="7"/>
      <c r="U1545" s="7"/>
      <c r="V1545" s="7"/>
      <c r="W1545" s="7"/>
      <c r="X1545" s="7"/>
      <c r="Y1545" s="7"/>
      <c r="Z1545" s="7"/>
      <c r="AA1545" s="7"/>
      <c r="AB1545" s="7"/>
    </row>
    <row r="1546" spans="1:28" s="315" customFormat="1" x14ac:dyDescent="0.25">
      <c r="A1546" s="341"/>
      <c r="B1546" s="341"/>
      <c r="C1546" s="336" t="s">
        <v>236</v>
      </c>
      <c r="D1546" s="336" t="s">
        <v>237</v>
      </c>
      <c r="E1546" s="337">
        <v>76</v>
      </c>
      <c r="F1546" s="338">
        <v>0.36713000000000001</v>
      </c>
      <c r="G1546" s="339">
        <v>0</v>
      </c>
      <c r="H1546" s="339">
        <v>0.36713000000000001</v>
      </c>
      <c r="I1546" s="339">
        <v>1077.9533100000001</v>
      </c>
      <c r="J1546" s="339">
        <v>7.9146099999999997</v>
      </c>
      <c r="K1546" s="339">
        <v>1085.8679199999999</v>
      </c>
      <c r="L1546" s="339">
        <v>173.11535000000001</v>
      </c>
      <c r="M1546" s="339">
        <v>0.44642000000000004</v>
      </c>
      <c r="N1546" s="339">
        <v>173.56177</v>
      </c>
      <c r="O1546" s="339">
        <v>1259.79682</v>
      </c>
      <c r="P1546" s="339">
        <v>14541.0193</v>
      </c>
      <c r="Q1546" s="339">
        <v>0</v>
      </c>
      <c r="R1546" s="340">
        <v>14541.0193</v>
      </c>
      <c r="S1546" s="7"/>
      <c r="T1546" s="7"/>
      <c r="U1546" s="7"/>
      <c r="V1546" s="7"/>
      <c r="W1546" s="7"/>
      <c r="X1546" s="7"/>
      <c r="Y1546" s="7"/>
      <c r="Z1546" s="7"/>
      <c r="AA1546" s="7"/>
      <c r="AB1546" s="7"/>
    </row>
    <row r="1547" spans="1:28" s="315" customFormat="1" x14ac:dyDescent="0.25">
      <c r="A1547" s="341"/>
      <c r="B1547" s="336" t="s">
        <v>12</v>
      </c>
      <c r="C1547" s="336" t="s">
        <v>238</v>
      </c>
      <c r="D1547" s="336" t="s">
        <v>239</v>
      </c>
      <c r="E1547" s="337">
        <v>26</v>
      </c>
      <c r="F1547" s="338">
        <v>7.0230000000000001E-2</v>
      </c>
      <c r="G1547" s="339">
        <v>0</v>
      </c>
      <c r="H1547" s="339">
        <v>7.0230000000000001E-2</v>
      </c>
      <c r="I1547" s="339">
        <v>1637.5724700000001</v>
      </c>
      <c r="J1547" s="339">
        <v>110.91215</v>
      </c>
      <c r="K1547" s="339">
        <v>1748.4846200000002</v>
      </c>
      <c r="L1547" s="339">
        <v>3157.1314199999997</v>
      </c>
      <c r="M1547" s="339">
        <v>246.64613</v>
      </c>
      <c r="N1547" s="339">
        <v>3403.7775499999998</v>
      </c>
      <c r="O1547" s="339">
        <v>5152.3324000000002</v>
      </c>
      <c r="P1547" s="339">
        <v>32919.310409999998</v>
      </c>
      <c r="Q1547" s="339">
        <v>0</v>
      </c>
      <c r="R1547" s="340">
        <v>32919.310409999998</v>
      </c>
      <c r="S1547" s="7"/>
      <c r="T1547" s="7"/>
      <c r="U1547" s="7"/>
      <c r="V1547" s="7"/>
      <c r="W1547" s="7"/>
      <c r="X1547" s="7"/>
      <c r="Y1547" s="7"/>
      <c r="Z1547" s="7"/>
      <c r="AA1547" s="7"/>
      <c r="AB1547" s="7"/>
    </row>
    <row r="1548" spans="1:28" s="315" customFormat="1" x14ac:dyDescent="0.25">
      <c r="A1548" s="341"/>
      <c r="B1548" s="341"/>
      <c r="C1548" s="336" t="s">
        <v>12</v>
      </c>
      <c r="D1548" s="336" t="s">
        <v>12</v>
      </c>
      <c r="E1548" s="337">
        <v>9</v>
      </c>
      <c r="F1548" s="338">
        <v>23.55387</v>
      </c>
      <c r="G1548" s="339">
        <v>0</v>
      </c>
      <c r="H1548" s="339">
        <v>23.55387</v>
      </c>
      <c r="I1548" s="339">
        <v>1441.0178100000001</v>
      </c>
      <c r="J1548" s="339">
        <v>39.043120000000002</v>
      </c>
      <c r="K1548" s="339">
        <v>1480.0609299999999</v>
      </c>
      <c r="L1548" s="339">
        <v>974.93759</v>
      </c>
      <c r="M1548" s="339">
        <v>33.273019999999995</v>
      </c>
      <c r="N1548" s="339">
        <v>1008.21061</v>
      </c>
      <c r="O1548" s="339">
        <v>2511.8254100000004</v>
      </c>
      <c r="P1548" s="339">
        <v>39851.974130000002</v>
      </c>
      <c r="Q1548" s="339">
        <v>0</v>
      </c>
      <c r="R1548" s="340">
        <v>39851.974130000002</v>
      </c>
      <c r="S1548" s="7"/>
      <c r="T1548" s="7"/>
      <c r="U1548" s="7"/>
      <c r="V1548" s="7"/>
      <c r="W1548" s="7"/>
      <c r="X1548" s="7"/>
      <c r="Y1548" s="7"/>
      <c r="Z1548" s="7"/>
      <c r="AA1548" s="7"/>
      <c r="AB1548" s="7"/>
    </row>
    <row r="1549" spans="1:28" s="315" customFormat="1" x14ac:dyDescent="0.25">
      <c r="A1549" s="341"/>
      <c r="B1549" s="341"/>
      <c r="C1549" s="336" t="s">
        <v>240</v>
      </c>
      <c r="D1549" s="336" t="s">
        <v>240</v>
      </c>
      <c r="E1549" s="337">
        <v>225</v>
      </c>
      <c r="F1549" s="338">
        <v>8.9999999999999992E-5</v>
      </c>
      <c r="G1549" s="339">
        <v>0</v>
      </c>
      <c r="H1549" s="339">
        <v>8.9999999999999992E-5</v>
      </c>
      <c r="I1549" s="339">
        <v>902.89627000000007</v>
      </c>
      <c r="J1549" s="339">
        <v>75.269499999999994</v>
      </c>
      <c r="K1549" s="339">
        <v>978.16577000000007</v>
      </c>
      <c r="L1549" s="339">
        <v>557.39447999999993</v>
      </c>
      <c r="M1549" s="339">
        <v>17.706769999999999</v>
      </c>
      <c r="N1549" s="339">
        <v>575.10125000000005</v>
      </c>
      <c r="O1549" s="339">
        <v>1553.26711</v>
      </c>
      <c r="P1549" s="339">
        <v>11141.51469</v>
      </c>
      <c r="Q1549" s="339">
        <v>0</v>
      </c>
      <c r="R1549" s="340">
        <v>11141.51469</v>
      </c>
      <c r="S1549" s="7"/>
      <c r="T1549" s="7"/>
      <c r="U1549" s="7"/>
      <c r="V1549" s="7"/>
      <c r="W1549" s="7"/>
      <c r="X1549" s="7"/>
      <c r="Y1549" s="7"/>
      <c r="Z1549" s="7"/>
      <c r="AA1549" s="7"/>
      <c r="AB1549" s="7"/>
    </row>
    <row r="1550" spans="1:28" s="315" customFormat="1" x14ac:dyDescent="0.25">
      <c r="A1550" s="341"/>
      <c r="B1550" s="341"/>
      <c r="C1550" s="336" t="s">
        <v>242</v>
      </c>
      <c r="D1550" s="336" t="s">
        <v>242</v>
      </c>
      <c r="E1550" s="337">
        <v>33</v>
      </c>
      <c r="F1550" s="338">
        <v>6.6159999999999997E-2</v>
      </c>
      <c r="G1550" s="339">
        <v>0</v>
      </c>
      <c r="H1550" s="339">
        <v>6.6159999999999997E-2</v>
      </c>
      <c r="I1550" s="339">
        <v>1119.10249</v>
      </c>
      <c r="J1550" s="339">
        <v>29.05219</v>
      </c>
      <c r="K1550" s="339">
        <v>1148.1546799999999</v>
      </c>
      <c r="L1550" s="339">
        <v>1008.0553000000001</v>
      </c>
      <c r="M1550" s="339">
        <v>3.1082100000000001</v>
      </c>
      <c r="N1550" s="339">
        <v>1011.16351</v>
      </c>
      <c r="O1550" s="339">
        <v>2159.3843500000003</v>
      </c>
      <c r="P1550" s="339">
        <v>21739.585199999998</v>
      </c>
      <c r="Q1550" s="339">
        <v>0</v>
      </c>
      <c r="R1550" s="340">
        <v>21739.585199999998</v>
      </c>
      <c r="S1550" s="7"/>
      <c r="T1550" s="7"/>
      <c r="U1550" s="7"/>
      <c r="V1550" s="7"/>
      <c r="W1550" s="7"/>
      <c r="X1550" s="7"/>
      <c r="Y1550" s="7"/>
      <c r="Z1550" s="7"/>
      <c r="AA1550" s="7"/>
      <c r="AB1550" s="7"/>
    </row>
    <row r="1551" spans="1:28" s="315" customFormat="1" x14ac:dyDescent="0.25">
      <c r="A1551" s="341"/>
      <c r="B1551" s="336" t="s">
        <v>243</v>
      </c>
      <c r="C1551" s="336" t="s">
        <v>244</v>
      </c>
      <c r="D1551" s="336" t="s">
        <v>244</v>
      </c>
      <c r="E1551" s="337">
        <v>218</v>
      </c>
      <c r="F1551" s="338">
        <v>1.41E-3</v>
      </c>
      <c r="G1551" s="339">
        <v>0</v>
      </c>
      <c r="H1551" s="339">
        <v>1.41E-3</v>
      </c>
      <c r="I1551" s="339">
        <v>481.63157000000001</v>
      </c>
      <c r="J1551" s="339">
        <v>0.66276000000000002</v>
      </c>
      <c r="K1551" s="339">
        <v>482.29433</v>
      </c>
      <c r="L1551" s="339">
        <v>528.76896999999997</v>
      </c>
      <c r="M1551" s="339">
        <v>0</v>
      </c>
      <c r="N1551" s="339">
        <v>528.76896999999997</v>
      </c>
      <c r="O1551" s="339">
        <v>1011.06471</v>
      </c>
      <c r="P1551" s="339">
        <v>15140.36534</v>
      </c>
      <c r="Q1551" s="339">
        <v>0</v>
      </c>
      <c r="R1551" s="340">
        <v>15140.36534</v>
      </c>
      <c r="S1551" s="7"/>
      <c r="T1551" s="7"/>
      <c r="U1551" s="7"/>
      <c r="V1551" s="7"/>
      <c r="W1551" s="7"/>
      <c r="X1551" s="7"/>
      <c r="Y1551" s="7"/>
      <c r="Z1551" s="7"/>
      <c r="AA1551" s="7"/>
      <c r="AB1551" s="7"/>
    </row>
    <row r="1552" spans="1:28" s="315" customFormat="1" x14ac:dyDescent="0.25">
      <c r="A1552" s="341"/>
      <c r="B1552" s="341"/>
      <c r="C1552" s="336" t="s">
        <v>246</v>
      </c>
      <c r="D1552" s="336" t="s">
        <v>247</v>
      </c>
      <c r="E1552" s="337">
        <v>221</v>
      </c>
      <c r="F1552" s="338">
        <v>3.5E-4</v>
      </c>
      <c r="G1552" s="339">
        <v>0</v>
      </c>
      <c r="H1552" s="339">
        <v>3.5E-4</v>
      </c>
      <c r="I1552" s="339">
        <v>704.39194999999995</v>
      </c>
      <c r="J1552" s="339">
        <v>46.172160000000005</v>
      </c>
      <c r="K1552" s="339">
        <v>750.56411000000003</v>
      </c>
      <c r="L1552" s="339">
        <v>1873.2219399999999</v>
      </c>
      <c r="M1552" s="339">
        <v>210.86476999999999</v>
      </c>
      <c r="N1552" s="339">
        <v>2084.08671</v>
      </c>
      <c r="O1552" s="339">
        <v>2834.6511700000001</v>
      </c>
      <c r="P1552" s="339">
        <v>19297.807539999998</v>
      </c>
      <c r="Q1552" s="339">
        <v>0</v>
      </c>
      <c r="R1552" s="340">
        <v>19297.807539999998</v>
      </c>
      <c r="S1552" s="7"/>
      <c r="T1552" s="7"/>
      <c r="U1552" s="7"/>
      <c r="V1552" s="7"/>
      <c r="W1552" s="7"/>
      <c r="X1552" s="7"/>
      <c r="Y1552" s="7"/>
      <c r="Z1552" s="7"/>
      <c r="AA1552" s="7"/>
      <c r="AB1552" s="7"/>
    </row>
    <row r="1553" spans="1:28" s="315" customFormat="1" x14ac:dyDescent="0.25">
      <c r="A1553" s="341"/>
      <c r="B1553" s="341"/>
      <c r="C1553" s="341"/>
      <c r="D1553" s="336" t="s">
        <v>246</v>
      </c>
      <c r="E1553" s="337">
        <v>18</v>
      </c>
      <c r="F1553" s="338">
        <v>1.043E-2</v>
      </c>
      <c r="G1553" s="339">
        <v>0</v>
      </c>
      <c r="H1553" s="339">
        <v>1.043E-2</v>
      </c>
      <c r="I1553" s="339">
        <v>1683.1335100000001</v>
      </c>
      <c r="J1553" s="339">
        <v>93.109139999999996</v>
      </c>
      <c r="K1553" s="339">
        <v>1776.2426499999999</v>
      </c>
      <c r="L1553" s="339">
        <v>5193.0015400000002</v>
      </c>
      <c r="M1553" s="339">
        <v>278.70656000000002</v>
      </c>
      <c r="N1553" s="339">
        <v>5471.7080999999998</v>
      </c>
      <c r="O1553" s="339">
        <v>7247.9611799999993</v>
      </c>
      <c r="P1553" s="339">
        <v>28089.923010000002</v>
      </c>
      <c r="Q1553" s="339">
        <v>0</v>
      </c>
      <c r="R1553" s="340">
        <v>28089.923010000002</v>
      </c>
      <c r="S1553" s="7"/>
      <c r="T1553" s="7"/>
      <c r="U1553" s="7"/>
      <c r="V1553" s="7"/>
      <c r="W1553" s="7"/>
      <c r="X1553" s="7"/>
      <c r="Y1553" s="7"/>
      <c r="Z1553" s="7"/>
      <c r="AA1553" s="7"/>
      <c r="AB1553" s="7"/>
    </row>
    <row r="1554" spans="1:28" s="315" customFormat="1" x14ac:dyDescent="0.25">
      <c r="A1554" s="341"/>
      <c r="B1554" s="341"/>
      <c r="C1554" s="341"/>
      <c r="D1554" s="341"/>
      <c r="E1554" s="342">
        <v>283</v>
      </c>
      <c r="F1554" s="343">
        <v>6.9999999999999999E-4</v>
      </c>
      <c r="G1554" s="344">
        <v>0</v>
      </c>
      <c r="H1554" s="344">
        <v>6.9999999999999999E-4</v>
      </c>
      <c r="I1554" s="344">
        <v>32.307589999999998</v>
      </c>
      <c r="J1554" s="344">
        <v>8.0099999999999998E-3</v>
      </c>
      <c r="K1554" s="344">
        <v>32.315599999999996</v>
      </c>
      <c r="L1554" s="344">
        <v>0</v>
      </c>
      <c r="M1554" s="344">
        <v>0</v>
      </c>
      <c r="N1554" s="344">
        <v>0</v>
      </c>
      <c r="O1554" s="344">
        <v>32.316299999999998</v>
      </c>
      <c r="P1554" s="344">
        <v>2193.6842099999999</v>
      </c>
      <c r="Q1554" s="344">
        <v>0</v>
      </c>
      <c r="R1554" s="345">
        <v>2193.6842099999999</v>
      </c>
      <c r="S1554" s="7"/>
      <c r="T1554" s="7"/>
      <c r="U1554" s="7"/>
      <c r="V1554" s="7"/>
      <c r="W1554" s="7"/>
      <c r="X1554" s="7"/>
      <c r="Y1554" s="7"/>
      <c r="Z1554" s="7"/>
      <c r="AA1554" s="7"/>
      <c r="AB1554" s="7"/>
    </row>
    <row r="1555" spans="1:28" s="315" customFormat="1" x14ac:dyDescent="0.25">
      <c r="A1555" s="341"/>
      <c r="B1555" s="341"/>
      <c r="C1555" s="336" t="s">
        <v>251</v>
      </c>
      <c r="D1555" s="336" t="s">
        <v>251</v>
      </c>
      <c r="E1555" s="337">
        <v>400</v>
      </c>
      <c r="F1555" s="338">
        <v>23.998799999999999</v>
      </c>
      <c r="G1555" s="339">
        <v>0</v>
      </c>
      <c r="H1555" s="339">
        <v>23.998799999999999</v>
      </c>
      <c r="I1555" s="339">
        <v>0</v>
      </c>
      <c r="J1555" s="339">
        <v>0</v>
      </c>
      <c r="K1555" s="339">
        <v>0</v>
      </c>
      <c r="L1555" s="339">
        <v>0</v>
      </c>
      <c r="M1555" s="339">
        <v>0</v>
      </c>
      <c r="N1555" s="339">
        <v>0</v>
      </c>
      <c r="O1555" s="339">
        <v>23.998799999999999</v>
      </c>
      <c r="P1555" s="339">
        <v>3527.5759500000004</v>
      </c>
      <c r="Q1555" s="339">
        <v>0</v>
      </c>
      <c r="R1555" s="340">
        <v>3527.5759500000004</v>
      </c>
      <c r="S1555" s="7"/>
      <c r="T1555" s="7"/>
      <c r="U1555" s="7"/>
      <c r="V1555" s="7"/>
      <c r="W1555" s="7"/>
      <c r="X1555" s="7"/>
      <c r="Y1555" s="7"/>
      <c r="Z1555" s="7"/>
      <c r="AA1555" s="7"/>
      <c r="AB1555" s="7"/>
    </row>
    <row r="1556" spans="1:28" s="315" customFormat="1" x14ac:dyDescent="0.25">
      <c r="A1556" s="341"/>
      <c r="B1556" s="336" t="s">
        <v>14</v>
      </c>
      <c r="C1556" s="336" t="s">
        <v>397</v>
      </c>
      <c r="D1556" s="336" t="s">
        <v>466</v>
      </c>
      <c r="E1556" s="337">
        <v>17</v>
      </c>
      <c r="F1556" s="338">
        <v>2.7799999999999999E-3</v>
      </c>
      <c r="G1556" s="339">
        <v>0</v>
      </c>
      <c r="H1556" s="339">
        <v>2.7799999999999999E-3</v>
      </c>
      <c r="I1556" s="339">
        <v>1309.9483500000001</v>
      </c>
      <c r="J1556" s="339">
        <v>30.16582</v>
      </c>
      <c r="K1556" s="339">
        <v>1340.1141699999998</v>
      </c>
      <c r="L1556" s="339">
        <v>5387.2772000000004</v>
      </c>
      <c r="M1556" s="339">
        <v>152.33341000000001</v>
      </c>
      <c r="N1556" s="339">
        <v>5539.6106100000006</v>
      </c>
      <c r="O1556" s="339">
        <v>6879.7275599999994</v>
      </c>
      <c r="P1556" s="339">
        <v>11929.59851</v>
      </c>
      <c r="Q1556" s="339">
        <v>0</v>
      </c>
      <c r="R1556" s="340">
        <v>11929.59851</v>
      </c>
      <c r="S1556" s="7"/>
      <c r="T1556" s="7"/>
      <c r="U1556" s="7"/>
      <c r="V1556" s="7"/>
      <c r="W1556" s="7"/>
      <c r="X1556" s="7"/>
      <c r="Y1556" s="7"/>
      <c r="Z1556" s="7"/>
      <c r="AA1556" s="7"/>
      <c r="AB1556" s="7"/>
    </row>
    <row r="1557" spans="1:28" s="315" customFormat="1" x14ac:dyDescent="0.25">
      <c r="A1557" s="341"/>
      <c r="B1557" s="341"/>
      <c r="C1557" s="336" t="s">
        <v>254</v>
      </c>
      <c r="D1557" s="336" t="s">
        <v>254</v>
      </c>
      <c r="E1557" s="337">
        <v>62</v>
      </c>
      <c r="F1557" s="338">
        <v>1.1000000000000001E-3</v>
      </c>
      <c r="G1557" s="339">
        <v>0</v>
      </c>
      <c r="H1557" s="339">
        <v>1.1000000000000001E-3</v>
      </c>
      <c r="I1557" s="339">
        <v>766.77175999999997</v>
      </c>
      <c r="J1557" s="339">
        <v>26.726099999999999</v>
      </c>
      <c r="K1557" s="339">
        <v>793.49785999999995</v>
      </c>
      <c r="L1557" s="339">
        <v>949.66939000000002</v>
      </c>
      <c r="M1557" s="339">
        <v>26.411720000000003</v>
      </c>
      <c r="N1557" s="339">
        <v>976.08110999999997</v>
      </c>
      <c r="O1557" s="339">
        <v>1769.58007</v>
      </c>
      <c r="P1557" s="339">
        <v>17557.76773</v>
      </c>
      <c r="Q1557" s="339">
        <v>0</v>
      </c>
      <c r="R1557" s="340">
        <v>17557.76773</v>
      </c>
      <c r="S1557" s="7"/>
      <c r="T1557" s="7"/>
      <c r="U1557" s="7"/>
      <c r="V1557" s="7"/>
      <c r="W1557" s="7"/>
      <c r="X1557" s="7"/>
      <c r="Y1557" s="7"/>
      <c r="Z1557" s="7"/>
      <c r="AA1557" s="7"/>
      <c r="AB1557" s="7"/>
    </row>
    <row r="1558" spans="1:28" s="315" customFormat="1" x14ac:dyDescent="0.25">
      <c r="A1558" s="341"/>
      <c r="B1558" s="341"/>
      <c r="C1558" s="336" t="s">
        <v>257</v>
      </c>
      <c r="D1558" s="336" t="s">
        <v>258</v>
      </c>
      <c r="E1558" s="337">
        <v>212</v>
      </c>
      <c r="F1558" s="338">
        <v>1E-3</v>
      </c>
      <c r="G1558" s="339">
        <v>0</v>
      </c>
      <c r="H1558" s="339">
        <v>1E-3</v>
      </c>
      <c r="I1558" s="339">
        <v>872.33434</v>
      </c>
      <c r="J1558" s="339">
        <v>5.9390100000000006</v>
      </c>
      <c r="K1558" s="339">
        <v>878.27334999999994</v>
      </c>
      <c r="L1558" s="339">
        <v>888.83474000000001</v>
      </c>
      <c r="M1558" s="339">
        <v>0</v>
      </c>
      <c r="N1558" s="339">
        <v>888.83474000000001</v>
      </c>
      <c r="O1558" s="339">
        <v>1767.1090900000002</v>
      </c>
      <c r="P1558" s="339">
        <v>22972.568890000002</v>
      </c>
      <c r="Q1558" s="339">
        <v>0</v>
      </c>
      <c r="R1558" s="340">
        <v>22972.568890000002</v>
      </c>
      <c r="S1558" s="7"/>
      <c r="T1558" s="7"/>
      <c r="U1558" s="7"/>
      <c r="V1558" s="7"/>
      <c r="W1558" s="7"/>
      <c r="X1558" s="7"/>
      <c r="Y1558" s="7"/>
      <c r="Z1558" s="7"/>
      <c r="AA1558" s="7"/>
      <c r="AB1558" s="7"/>
    </row>
    <row r="1559" spans="1:28" s="315" customFormat="1" x14ac:dyDescent="0.25">
      <c r="A1559" s="341"/>
      <c r="B1559" s="341"/>
      <c r="C1559" s="341"/>
      <c r="D1559" s="336" t="s">
        <v>257</v>
      </c>
      <c r="E1559" s="337">
        <v>6</v>
      </c>
      <c r="F1559" s="338">
        <v>5.5030000000000003E-2</v>
      </c>
      <c r="G1559" s="339">
        <v>0</v>
      </c>
      <c r="H1559" s="339">
        <v>5.5030000000000003E-2</v>
      </c>
      <c r="I1559" s="339">
        <v>2394.4915099999998</v>
      </c>
      <c r="J1559" s="339">
        <v>219.68096</v>
      </c>
      <c r="K1559" s="339">
        <v>2614.1724700000004</v>
      </c>
      <c r="L1559" s="339">
        <v>7737.2464099999997</v>
      </c>
      <c r="M1559" s="339">
        <v>836.18620999999996</v>
      </c>
      <c r="N1559" s="339">
        <v>8573.4326199999996</v>
      </c>
      <c r="O1559" s="339">
        <v>11187.660119999999</v>
      </c>
      <c r="P1559" s="339">
        <v>41981.135299999994</v>
      </c>
      <c r="Q1559" s="339">
        <v>0</v>
      </c>
      <c r="R1559" s="340">
        <v>41981.135299999994</v>
      </c>
      <c r="S1559" s="7"/>
      <c r="T1559" s="7"/>
      <c r="U1559" s="7"/>
      <c r="V1559" s="7"/>
      <c r="W1559" s="7"/>
      <c r="X1559" s="7"/>
      <c r="Y1559" s="7"/>
      <c r="Z1559" s="7"/>
      <c r="AA1559" s="7"/>
      <c r="AB1559" s="7"/>
    </row>
    <row r="1560" spans="1:28" s="315" customFormat="1" x14ac:dyDescent="0.25">
      <c r="A1560" s="341"/>
      <c r="B1560" s="341"/>
      <c r="C1560" s="341"/>
      <c r="D1560" s="341"/>
      <c r="E1560" s="342">
        <v>85</v>
      </c>
      <c r="F1560" s="343">
        <v>1.1100000000000001E-3</v>
      </c>
      <c r="G1560" s="344">
        <v>0</v>
      </c>
      <c r="H1560" s="344">
        <v>1.1100000000000001E-3</v>
      </c>
      <c r="I1560" s="344">
        <v>1404.36842</v>
      </c>
      <c r="J1560" s="344">
        <v>156.72754999999998</v>
      </c>
      <c r="K1560" s="344">
        <v>1561.0959700000001</v>
      </c>
      <c r="L1560" s="344">
        <v>3612.5468500000002</v>
      </c>
      <c r="M1560" s="344">
        <v>466.2706</v>
      </c>
      <c r="N1560" s="344">
        <v>4078.81745</v>
      </c>
      <c r="O1560" s="344">
        <v>5639.91453</v>
      </c>
      <c r="P1560" s="344">
        <v>27067.528719999998</v>
      </c>
      <c r="Q1560" s="344">
        <v>0</v>
      </c>
      <c r="R1560" s="345">
        <v>27067.528719999998</v>
      </c>
      <c r="S1560" s="7"/>
      <c r="T1560" s="7"/>
      <c r="U1560" s="7"/>
      <c r="V1560" s="7"/>
      <c r="W1560" s="7"/>
      <c r="X1560" s="7"/>
      <c r="Y1560" s="7"/>
      <c r="Z1560" s="7"/>
      <c r="AA1560" s="7"/>
      <c r="AB1560" s="7"/>
    </row>
    <row r="1561" spans="1:28" s="315" customFormat="1" x14ac:dyDescent="0.25">
      <c r="A1561" s="341"/>
      <c r="B1561" s="341"/>
      <c r="C1561" s="341"/>
      <c r="D1561" s="341"/>
      <c r="E1561" s="342">
        <v>226</v>
      </c>
      <c r="F1561" s="343">
        <v>5.9999999999999995E-4</v>
      </c>
      <c r="G1561" s="344">
        <v>0</v>
      </c>
      <c r="H1561" s="344">
        <v>5.9999999999999995E-4</v>
      </c>
      <c r="I1561" s="344">
        <v>1353.3366899999999</v>
      </c>
      <c r="J1561" s="344">
        <v>12.56705</v>
      </c>
      <c r="K1561" s="344">
        <v>1365.90374</v>
      </c>
      <c r="L1561" s="344">
        <v>4425.26685</v>
      </c>
      <c r="M1561" s="344">
        <v>0</v>
      </c>
      <c r="N1561" s="344">
        <v>4425.26685</v>
      </c>
      <c r="O1561" s="344">
        <v>5791.17119</v>
      </c>
      <c r="P1561" s="344">
        <v>32450.163800000002</v>
      </c>
      <c r="Q1561" s="344">
        <v>0</v>
      </c>
      <c r="R1561" s="345">
        <v>32450.163800000002</v>
      </c>
      <c r="S1561" s="7"/>
      <c r="T1561" s="7"/>
      <c r="U1561" s="7"/>
      <c r="V1561" s="7"/>
      <c r="W1561" s="7"/>
      <c r="X1561" s="7"/>
      <c r="Y1561" s="7"/>
      <c r="Z1561" s="7"/>
      <c r="AA1561" s="7"/>
      <c r="AB1561" s="7"/>
    </row>
    <row r="1562" spans="1:28" s="315" customFormat="1" x14ac:dyDescent="0.25">
      <c r="A1562" s="341"/>
      <c r="B1562" s="341"/>
      <c r="C1562" s="341"/>
      <c r="D1562" s="341"/>
      <c r="E1562" s="342">
        <v>285</v>
      </c>
      <c r="F1562" s="343">
        <v>1.332E-2</v>
      </c>
      <c r="G1562" s="344">
        <v>0</v>
      </c>
      <c r="H1562" s="344">
        <v>1.332E-2</v>
      </c>
      <c r="I1562" s="344">
        <v>43.650570000000002</v>
      </c>
      <c r="J1562" s="344">
        <v>0.14581</v>
      </c>
      <c r="K1562" s="344">
        <v>43.796379999999999</v>
      </c>
      <c r="L1562" s="344">
        <v>0</v>
      </c>
      <c r="M1562" s="344">
        <v>0</v>
      </c>
      <c r="N1562" s="344">
        <v>0</v>
      </c>
      <c r="O1562" s="344">
        <v>43.809699999999999</v>
      </c>
      <c r="P1562" s="344">
        <v>2312.1328100000001</v>
      </c>
      <c r="Q1562" s="344">
        <v>0</v>
      </c>
      <c r="R1562" s="345">
        <v>2312.1328100000001</v>
      </c>
      <c r="S1562" s="7"/>
      <c r="T1562" s="7"/>
      <c r="U1562" s="7"/>
      <c r="V1562" s="7"/>
      <c r="W1562" s="7"/>
      <c r="X1562" s="7"/>
      <c r="Y1562" s="7"/>
      <c r="Z1562" s="7"/>
      <c r="AA1562" s="7"/>
      <c r="AB1562" s="7"/>
    </row>
    <row r="1563" spans="1:28" s="315" customFormat="1" x14ac:dyDescent="0.25">
      <c r="A1563" s="341"/>
      <c r="B1563" s="336" t="s">
        <v>15</v>
      </c>
      <c r="C1563" s="336" t="s">
        <v>260</v>
      </c>
      <c r="D1563" s="336" t="s">
        <v>260</v>
      </c>
      <c r="E1563" s="337">
        <v>8</v>
      </c>
      <c r="F1563" s="338">
        <v>1.4800000000000001E-2</v>
      </c>
      <c r="G1563" s="339">
        <v>0</v>
      </c>
      <c r="H1563" s="339">
        <v>1.4800000000000001E-2</v>
      </c>
      <c r="I1563" s="339">
        <v>3291.1627799999997</v>
      </c>
      <c r="J1563" s="339">
        <v>396.48313999999999</v>
      </c>
      <c r="K1563" s="339">
        <v>3687.6459199999999</v>
      </c>
      <c r="L1563" s="339">
        <v>6509.8273899999995</v>
      </c>
      <c r="M1563" s="339">
        <v>648.99932999999999</v>
      </c>
      <c r="N1563" s="339">
        <v>7158.82672</v>
      </c>
      <c r="O1563" s="339">
        <v>10846.487439999999</v>
      </c>
      <c r="P1563" s="339">
        <v>72475.60239</v>
      </c>
      <c r="Q1563" s="339">
        <v>7.0280699999999996</v>
      </c>
      <c r="R1563" s="340">
        <v>72482.63046</v>
      </c>
      <c r="S1563" s="7"/>
      <c r="T1563" s="7"/>
      <c r="U1563" s="7"/>
      <c r="V1563" s="7"/>
      <c r="W1563" s="7"/>
      <c r="X1563" s="7"/>
      <c r="Y1563" s="7"/>
      <c r="Z1563" s="7"/>
      <c r="AA1563" s="7"/>
      <c r="AB1563" s="7"/>
    </row>
    <row r="1564" spans="1:28" s="315" customFormat="1" x14ac:dyDescent="0.25">
      <c r="A1564" s="341"/>
      <c r="B1564" s="341"/>
      <c r="C1564" s="341"/>
      <c r="D1564" s="341"/>
      <c r="E1564" s="342">
        <v>214</v>
      </c>
      <c r="F1564" s="343">
        <v>0.11156000000000001</v>
      </c>
      <c r="G1564" s="344">
        <v>0</v>
      </c>
      <c r="H1564" s="344">
        <v>0.11156000000000001</v>
      </c>
      <c r="I1564" s="344">
        <v>1130.7498600000001</v>
      </c>
      <c r="J1564" s="344">
        <v>112.92</v>
      </c>
      <c r="K1564" s="344">
        <v>1243.6698600000002</v>
      </c>
      <c r="L1564" s="344">
        <v>1127.07151</v>
      </c>
      <c r="M1564" s="344">
        <v>0</v>
      </c>
      <c r="N1564" s="344">
        <v>1127.07151</v>
      </c>
      <c r="O1564" s="344">
        <v>2370.85293</v>
      </c>
      <c r="P1564" s="344">
        <v>33328.897320000004</v>
      </c>
      <c r="Q1564" s="344">
        <v>0</v>
      </c>
      <c r="R1564" s="345">
        <v>33328.897320000004</v>
      </c>
      <c r="S1564" s="7"/>
      <c r="T1564" s="7"/>
      <c r="U1564" s="7"/>
      <c r="V1564" s="7"/>
      <c r="W1564" s="7"/>
      <c r="X1564" s="7"/>
      <c r="Y1564" s="7"/>
      <c r="Z1564" s="7"/>
      <c r="AA1564" s="7"/>
      <c r="AB1564" s="7"/>
    </row>
    <row r="1565" spans="1:28" s="315" customFormat="1" x14ac:dyDescent="0.25">
      <c r="A1565" s="341"/>
      <c r="B1565" s="341"/>
      <c r="C1565" s="341"/>
      <c r="D1565" s="341"/>
      <c r="E1565" s="342">
        <v>252</v>
      </c>
      <c r="F1565" s="343">
        <v>0.27572000000000002</v>
      </c>
      <c r="G1565" s="344">
        <v>0</v>
      </c>
      <c r="H1565" s="344">
        <v>0.27572000000000002</v>
      </c>
      <c r="I1565" s="344">
        <v>83.335970000000003</v>
      </c>
      <c r="J1565" s="344">
        <v>8.7500000000000008E-3</v>
      </c>
      <c r="K1565" s="344">
        <v>83.344719999999995</v>
      </c>
      <c r="L1565" s="344">
        <v>0</v>
      </c>
      <c r="M1565" s="344">
        <v>0</v>
      </c>
      <c r="N1565" s="344">
        <v>0</v>
      </c>
      <c r="O1565" s="344">
        <v>83.620440000000002</v>
      </c>
      <c r="P1565" s="344">
        <v>5968.1424400000005</v>
      </c>
      <c r="Q1565" s="344">
        <v>0</v>
      </c>
      <c r="R1565" s="345">
        <v>5968.1424400000005</v>
      </c>
      <c r="S1565" s="7"/>
      <c r="T1565" s="7"/>
      <c r="U1565" s="7"/>
      <c r="V1565" s="7"/>
      <c r="W1565" s="7"/>
      <c r="X1565" s="7"/>
      <c r="Y1565" s="7"/>
      <c r="Z1565" s="7"/>
      <c r="AA1565" s="7"/>
      <c r="AB1565" s="7"/>
    </row>
    <row r="1566" spans="1:28" s="315" customFormat="1" x14ac:dyDescent="0.25">
      <c r="A1566" s="341"/>
      <c r="B1566" s="341"/>
      <c r="C1566" s="341"/>
      <c r="D1566" s="341"/>
      <c r="E1566" s="342">
        <v>354</v>
      </c>
      <c r="F1566" s="343">
        <v>5.1000000000000004E-4</v>
      </c>
      <c r="G1566" s="344">
        <v>0</v>
      </c>
      <c r="H1566" s="344">
        <v>5.1000000000000004E-4</v>
      </c>
      <c r="I1566" s="344">
        <v>0.13999</v>
      </c>
      <c r="J1566" s="344">
        <v>0</v>
      </c>
      <c r="K1566" s="344">
        <v>0.13999</v>
      </c>
      <c r="L1566" s="344">
        <v>0</v>
      </c>
      <c r="M1566" s="344">
        <v>0</v>
      </c>
      <c r="N1566" s="344">
        <v>0</v>
      </c>
      <c r="O1566" s="344">
        <v>0.14050000000000001</v>
      </c>
      <c r="P1566" s="344">
        <v>2748.9324799999999</v>
      </c>
      <c r="Q1566" s="344">
        <v>0</v>
      </c>
      <c r="R1566" s="345">
        <v>2748.9324799999999</v>
      </c>
      <c r="S1566" s="7"/>
      <c r="T1566" s="7"/>
      <c r="U1566" s="7"/>
      <c r="V1566" s="7"/>
      <c r="W1566" s="7"/>
      <c r="X1566" s="7"/>
      <c r="Y1566" s="7"/>
      <c r="Z1566" s="7"/>
      <c r="AA1566" s="7"/>
      <c r="AB1566" s="7"/>
    </row>
    <row r="1567" spans="1:28" s="315" customFormat="1" x14ac:dyDescent="0.25">
      <c r="A1567" s="341"/>
      <c r="B1567" s="341"/>
      <c r="C1567" s="341"/>
      <c r="D1567" s="336" t="s">
        <v>261</v>
      </c>
      <c r="E1567" s="337">
        <v>64</v>
      </c>
      <c r="F1567" s="338">
        <v>0.11977</v>
      </c>
      <c r="G1567" s="339">
        <v>0</v>
      </c>
      <c r="H1567" s="339">
        <v>0.11977</v>
      </c>
      <c r="I1567" s="339">
        <v>1183.33915</v>
      </c>
      <c r="J1567" s="339">
        <v>14.07776</v>
      </c>
      <c r="K1567" s="339">
        <v>1197.4169099999999</v>
      </c>
      <c r="L1567" s="339">
        <v>959.5168000000001</v>
      </c>
      <c r="M1567" s="339">
        <v>47.531359999999999</v>
      </c>
      <c r="N1567" s="339">
        <v>1007.0481600000001</v>
      </c>
      <c r="O1567" s="339">
        <v>2204.58484</v>
      </c>
      <c r="P1567" s="339">
        <v>30965.45995</v>
      </c>
      <c r="Q1567" s="339">
        <v>0</v>
      </c>
      <c r="R1567" s="340">
        <v>30965.45995</v>
      </c>
      <c r="S1567" s="7"/>
      <c r="T1567" s="7"/>
      <c r="U1567" s="7"/>
      <c r="V1567" s="7"/>
      <c r="W1567" s="7"/>
      <c r="X1567" s="7"/>
      <c r="Y1567" s="7"/>
      <c r="Z1567" s="7"/>
      <c r="AA1567" s="7"/>
      <c r="AB1567" s="7"/>
    </row>
    <row r="1568" spans="1:28" s="315" customFormat="1" x14ac:dyDescent="0.25">
      <c r="A1568" s="341"/>
      <c r="B1568" s="341"/>
      <c r="C1568" s="336" t="s">
        <v>15</v>
      </c>
      <c r="D1568" s="336" t="s">
        <v>15</v>
      </c>
      <c r="E1568" s="337">
        <v>308</v>
      </c>
      <c r="F1568" s="338">
        <v>2.7E-4</v>
      </c>
      <c r="G1568" s="339">
        <v>0</v>
      </c>
      <c r="H1568" s="339">
        <v>2.7E-4</v>
      </c>
      <c r="I1568" s="339">
        <v>85.371289999999988</v>
      </c>
      <c r="J1568" s="339">
        <v>3.0800000000000003E-3</v>
      </c>
      <c r="K1568" s="339">
        <v>85.374369999999999</v>
      </c>
      <c r="L1568" s="339">
        <v>0</v>
      </c>
      <c r="M1568" s="339">
        <v>0</v>
      </c>
      <c r="N1568" s="339">
        <v>0</v>
      </c>
      <c r="O1568" s="339">
        <v>85.374639999999999</v>
      </c>
      <c r="P1568" s="339">
        <v>4579.1417699999993</v>
      </c>
      <c r="Q1568" s="339">
        <v>0</v>
      </c>
      <c r="R1568" s="340">
        <v>4579.1417699999993</v>
      </c>
      <c r="S1568" s="7"/>
      <c r="T1568" s="7"/>
      <c r="U1568" s="7"/>
      <c r="V1568" s="7"/>
      <c r="W1568" s="7"/>
      <c r="X1568" s="7"/>
      <c r="Y1568" s="7"/>
      <c r="Z1568" s="7"/>
      <c r="AA1568" s="7"/>
      <c r="AB1568" s="7"/>
    </row>
    <row r="1569" spans="1:28" s="315" customFormat="1" x14ac:dyDescent="0.25">
      <c r="A1569" s="341"/>
      <c r="B1569" s="336" t="s">
        <v>16</v>
      </c>
      <c r="C1569" s="336" t="s">
        <v>262</v>
      </c>
      <c r="D1569" s="336" t="s">
        <v>262</v>
      </c>
      <c r="E1569" s="337">
        <v>43</v>
      </c>
      <c r="F1569" s="338">
        <v>1.5499999999999999E-3</v>
      </c>
      <c r="G1569" s="339">
        <v>0</v>
      </c>
      <c r="H1569" s="339">
        <v>1.5499999999999999E-3</v>
      </c>
      <c r="I1569" s="339">
        <v>926.61244999999997</v>
      </c>
      <c r="J1569" s="339">
        <v>103.71722</v>
      </c>
      <c r="K1569" s="339">
        <v>1030.3296700000001</v>
      </c>
      <c r="L1569" s="339">
        <v>1796.06798</v>
      </c>
      <c r="M1569" s="339">
        <v>40.056470000000004</v>
      </c>
      <c r="N1569" s="339">
        <v>1836.12445</v>
      </c>
      <c r="O1569" s="339">
        <v>2866.4556699999998</v>
      </c>
      <c r="P1569" s="339">
        <v>18662.239369999999</v>
      </c>
      <c r="Q1569" s="339">
        <v>0</v>
      </c>
      <c r="R1569" s="340">
        <v>18662.239369999999</v>
      </c>
      <c r="S1569" s="7"/>
      <c r="T1569" s="7"/>
      <c r="U1569" s="7"/>
      <c r="V1569" s="7"/>
      <c r="W1569" s="7"/>
      <c r="X1569" s="7"/>
      <c r="Y1569" s="7"/>
      <c r="Z1569" s="7"/>
      <c r="AA1569" s="7"/>
      <c r="AB1569" s="7"/>
    </row>
    <row r="1570" spans="1:28" s="315" customFormat="1" x14ac:dyDescent="0.25">
      <c r="A1570" s="341"/>
      <c r="B1570" s="341"/>
      <c r="C1570" s="336" t="s">
        <v>263</v>
      </c>
      <c r="D1570" s="336" t="s">
        <v>266</v>
      </c>
      <c r="E1570" s="337">
        <v>45</v>
      </c>
      <c r="F1570" s="338">
        <v>5.0000000000000002E-5</v>
      </c>
      <c r="G1570" s="339">
        <v>0</v>
      </c>
      <c r="H1570" s="339">
        <v>5.0000000000000002E-5</v>
      </c>
      <c r="I1570" s="339">
        <v>627.4608199999999</v>
      </c>
      <c r="J1570" s="339">
        <v>10.18351</v>
      </c>
      <c r="K1570" s="339">
        <v>637.64432999999997</v>
      </c>
      <c r="L1570" s="339">
        <v>2559.5488399999999</v>
      </c>
      <c r="M1570" s="339">
        <v>37.363399999999999</v>
      </c>
      <c r="N1570" s="339">
        <v>2596.9122400000001</v>
      </c>
      <c r="O1570" s="339">
        <v>3234.5566200000003</v>
      </c>
      <c r="P1570" s="339">
        <v>24498.821499999998</v>
      </c>
      <c r="Q1570" s="339">
        <v>0</v>
      </c>
      <c r="R1570" s="340">
        <v>24498.821499999998</v>
      </c>
      <c r="S1570" s="7"/>
      <c r="T1570" s="7"/>
      <c r="U1570" s="7"/>
      <c r="V1570" s="7"/>
      <c r="W1570" s="7"/>
      <c r="X1570" s="7"/>
      <c r="Y1570" s="7"/>
      <c r="Z1570" s="7"/>
      <c r="AA1570" s="7"/>
      <c r="AB1570" s="7"/>
    </row>
    <row r="1571" spans="1:28" s="315" customFormat="1" x14ac:dyDescent="0.25">
      <c r="A1571" s="341"/>
      <c r="B1571" s="341"/>
      <c r="C1571" s="336" t="s">
        <v>268</v>
      </c>
      <c r="D1571" s="336" t="s">
        <v>268</v>
      </c>
      <c r="E1571" s="337">
        <v>40</v>
      </c>
      <c r="F1571" s="338">
        <v>1.3000000000000002E-4</v>
      </c>
      <c r="G1571" s="339">
        <v>0</v>
      </c>
      <c r="H1571" s="339">
        <v>1.3000000000000002E-4</v>
      </c>
      <c r="I1571" s="339">
        <v>1107.0273</v>
      </c>
      <c r="J1571" s="339">
        <v>67.997600000000006</v>
      </c>
      <c r="K1571" s="339">
        <v>1175.0248999999999</v>
      </c>
      <c r="L1571" s="339">
        <v>1150.88877</v>
      </c>
      <c r="M1571" s="339">
        <v>76.059259999999995</v>
      </c>
      <c r="N1571" s="339">
        <v>1226.94803</v>
      </c>
      <c r="O1571" s="339">
        <v>2401.9730600000003</v>
      </c>
      <c r="P1571" s="339">
        <v>21428.436460000001</v>
      </c>
      <c r="Q1571" s="339">
        <v>0</v>
      </c>
      <c r="R1571" s="340">
        <v>21428.436460000001</v>
      </c>
      <c r="S1571" s="7"/>
      <c r="T1571" s="7"/>
      <c r="U1571" s="7"/>
      <c r="V1571" s="7"/>
      <c r="W1571" s="7"/>
      <c r="X1571" s="7"/>
      <c r="Y1571" s="7"/>
      <c r="Z1571" s="7"/>
      <c r="AA1571" s="7"/>
      <c r="AB1571" s="7"/>
    </row>
    <row r="1572" spans="1:28" s="315" customFormat="1" x14ac:dyDescent="0.25">
      <c r="A1572" s="341"/>
      <c r="B1572" s="341"/>
      <c r="C1572" s="336" t="s">
        <v>270</v>
      </c>
      <c r="D1572" s="336" t="s">
        <v>271</v>
      </c>
      <c r="E1572" s="337">
        <v>25</v>
      </c>
      <c r="F1572" s="338">
        <v>0.38732</v>
      </c>
      <c r="G1572" s="339">
        <v>0</v>
      </c>
      <c r="H1572" s="339">
        <v>0.38732</v>
      </c>
      <c r="I1572" s="339">
        <v>2015.3227099999999</v>
      </c>
      <c r="J1572" s="339">
        <v>113.68512</v>
      </c>
      <c r="K1572" s="339">
        <v>2129.00783</v>
      </c>
      <c r="L1572" s="339">
        <v>4033.0073900000002</v>
      </c>
      <c r="M1572" s="339">
        <v>251.22485999999998</v>
      </c>
      <c r="N1572" s="339">
        <v>4284.23225</v>
      </c>
      <c r="O1572" s="339">
        <v>6413.6274000000003</v>
      </c>
      <c r="P1572" s="339">
        <v>25883.606879999999</v>
      </c>
      <c r="Q1572" s="339">
        <v>0</v>
      </c>
      <c r="R1572" s="340">
        <v>25883.606879999999</v>
      </c>
      <c r="S1572" s="7"/>
      <c r="T1572" s="7"/>
      <c r="U1572" s="7"/>
      <c r="V1572" s="7"/>
      <c r="W1572" s="7"/>
      <c r="X1572" s="7"/>
      <c r="Y1572" s="7"/>
      <c r="Z1572" s="7"/>
      <c r="AA1572" s="7"/>
      <c r="AB1572" s="7"/>
    </row>
    <row r="1573" spans="1:28" s="315" customFormat="1" x14ac:dyDescent="0.25">
      <c r="A1573" s="341"/>
      <c r="B1573" s="341"/>
      <c r="C1573" s="336" t="s">
        <v>16</v>
      </c>
      <c r="D1573" s="336" t="s">
        <v>272</v>
      </c>
      <c r="E1573" s="337">
        <v>74</v>
      </c>
      <c r="F1573" s="338">
        <v>0.14821999999999999</v>
      </c>
      <c r="G1573" s="339">
        <v>0</v>
      </c>
      <c r="H1573" s="339">
        <v>0.14821999999999999</v>
      </c>
      <c r="I1573" s="339">
        <v>1404.4431200000001</v>
      </c>
      <c r="J1573" s="339">
        <v>30.37331</v>
      </c>
      <c r="K1573" s="339">
        <v>1434.8164299999999</v>
      </c>
      <c r="L1573" s="339">
        <v>4645.6977000000006</v>
      </c>
      <c r="M1573" s="339">
        <v>13.26896</v>
      </c>
      <c r="N1573" s="339">
        <v>4658.96666</v>
      </c>
      <c r="O1573" s="339">
        <v>6093.9313099999999</v>
      </c>
      <c r="P1573" s="339">
        <v>24495.642469999999</v>
      </c>
      <c r="Q1573" s="339">
        <v>0</v>
      </c>
      <c r="R1573" s="340">
        <v>24495.642469999999</v>
      </c>
      <c r="S1573" s="7"/>
      <c r="T1573" s="7"/>
      <c r="U1573" s="7"/>
      <c r="V1573" s="7"/>
      <c r="W1573" s="7"/>
      <c r="X1573" s="7"/>
      <c r="Y1573" s="7"/>
      <c r="Z1573" s="7"/>
      <c r="AA1573" s="7"/>
      <c r="AB1573" s="7"/>
    </row>
    <row r="1574" spans="1:28" s="315" customFormat="1" x14ac:dyDescent="0.25">
      <c r="A1574" s="341"/>
      <c r="B1574" s="341"/>
      <c r="C1574" s="341"/>
      <c r="D1574" s="341"/>
      <c r="E1574" s="342">
        <v>223</v>
      </c>
      <c r="F1574" s="343">
        <v>1.5200000000000001E-3</v>
      </c>
      <c r="G1574" s="344">
        <v>0</v>
      </c>
      <c r="H1574" s="344">
        <v>1.5200000000000001E-3</v>
      </c>
      <c r="I1574" s="344">
        <v>870.73046999999997</v>
      </c>
      <c r="J1574" s="344">
        <v>12.29815</v>
      </c>
      <c r="K1574" s="344">
        <v>883.02862000000005</v>
      </c>
      <c r="L1574" s="344">
        <v>3217.0280699999998</v>
      </c>
      <c r="M1574" s="344">
        <v>119.00628999999999</v>
      </c>
      <c r="N1574" s="344">
        <v>3336.0343599999997</v>
      </c>
      <c r="O1574" s="344">
        <v>4219.0645000000004</v>
      </c>
      <c r="P1574" s="344">
        <v>15498.49552</v>
      </c>
      <c r="Q1574" s="344">
        <v>0</v>
      </c>
      <c r="R1574" s="345">
        <v>15498.49552</v>
      </c>
      <c r="S1574" s="7"/>
      <c r="T1574" s="7"/>
      <c r="U1574" s="7"/>
      <c r="V1574" s="7"/>
      <c r="W1574" s="7"/>
      <c r="X1574" s="7"/>
      <c r="Y1574" s="7"/>
      <c r="Z1574" s="7"/>
      <c r="AA1574" s="7"/>
      <c r="AB1574" s="7"/>
    </row>
    <row r="1575" spans="1:28" s="315" customFormat="1" x14ac:dyDescent="0.25">
      <c r="A1575" s="341"/>
      <c r="B1575" s="341"/>
      <c r="C1575" s="341"/>
      <c r="D1575" s="341"/>
      <c r="E1575" s="342">
        <v>398</v>
      </c>
      <c r="F1575" s="343">
        <v>1E-3</v>
      </c>
      <c r="G1575" s="344">
        <v>0</v>
      </c>
      <c r="H1575" s="344">
        <v>1E-3</v>
      </c>
      <c r="I1575" s="344">
        <v>15.55395</v>
      </c>
      <c r="J1575" s="344">
        <v>0</v>
      </c>
      <c r="K1575" s="344">
        <v>15.55395</v>
      </c>
      <c r="L1575" s="344">
        <v>0</v>
      </c>
      <c r="M1575" s="344">
        <v>0</v>
      </c>
      <c r="N1575" s="344">
        <v>0</v>
      </c>
      <c r="O1575" s="344">
        <v>15.554950000000002</v>
      </c>
      <c r="P1575" s="344">
        <v>997.00019999999995</v>
      </c>
      <c r="Q1575" s="344">
        <v>0</v>
      </c>
      <c r="R1575" s="345">
        <v>997.00019999999995</v>
      </c>
      <c r="S1575" s="7"/>
      <c r="T1575" s="7"/>
      <c r="U1575" s="7"/>
      <c r="V1575" s="7"/>
      <c r="W1575" s="7"/>
      <c r="X1575" s="7"/>
      <c r="Y1575" s="7"/>
      <c r="Z1575" s="7"/>
      <c r="AA1575" s="7"/>
      <c r="AB1575" s="7"/>
    </row>
    <row r="1576" spans="1:28" s="315" customFormat="1" x14ac:dyDescent="0.25">
      <c r="A1576" s="341"/>
      <c r="B1576" s="341"/>
      <c r="C1576" s="341"/>
      <c r="D1576" s="341"/>
      <c r="E1576" s="342">
        <v>300</v>
      </c>
      <c r="F1576" s="343">
        <v>2.0000000000000001E-4</v>
      </c>
      <c r="G1576" s="344">
        <v>0</v>
      </c>
      <c r="H1576" s="344">
        <v>2.0000000000000001E-4</v>
      </c>
      <c r="I1576" s="344">
        <v>56.83643</v>
      </c>
      <c r="J1576" s="344">
        <v>1.7000000000000001E-4</v>
      </c>
      <c r="K1576" s="344">
        <v>56.836599999999997</v>
      </c>
      <c r="L1576" s="344">
        <v>0</v>
      </c>
      <c r="M1576" s="344">
        <v>0</v>
      </c>
      <c r="N1576" s="344">
        <v>0</v>
      </c>
      <c r="O1576" s="344">
        <v>56.836800000000004</v>
      </c>
      <c r="P1576" s="344">
        <v>3430.3485000000001</v>
      </c>
      <c r="Q1576" s="344">
        <v>0</v>
      </c>
      <c r="R1576" s="345">
        <v>3430.3485000000001</v>
      </c>
      <c r="S1576" s="7"/>
      <c r="T1576" s="7"/>
      <c r="U1576" s="7"/>
      <c r="V1576" s="7"/>
      <c r="W1576" s="7"/>
      <c r="X1576" s="7"/>
      <c r="Y1576" s="7"/>
      <c r="Z1576" s="7"/>
      <c r="AA1576" s="7"/>
      <c r="AB1576" s="7"/>
    </row>
    <row r="1577" spans="1:28" s="315" customFormat="1" x14ac:dyDescent="0.25">
      <c r="A1577" s="341"/>
      <c r="B1577" s="341"/>
      <c r="C1577" s="341"/>
      <c r="D1577" s="336" t="s">
        <v>76</v>
      </c>
      <c r="E1577" s="337">
        <v>219</v>
      </c>
      <c r="F1577" s="338">
        <v>4.5500000000000002E-3</v>
      </c>
      <c r="G1577" s="339">
        <v>0</v>
      </c>
      <c r="H1577" s="339">
        <v>4.5500000000000002E-3</v>
      </c>
      <c r="I1577" s="339">
        <v>1248.2036599999999</v>
      </c>
      <c r="J1577" s="339">
        <v>2.7812199999999998</v>
      </c>
      <c r="K1577" s="339">
        <v>1250.98488</v>
      </c>
      <c r="L1577" s="339">
        <v>1897.6198100000001</v>
      </c>
      <c r="M1577" s="339">
        <v>10.307399999999999</v>
      </c>
      <c r="N1577" s="339">
        <v>1907.9272100000001</v>
      </c>
      <c r="O1577" s="339">
        <v>3158.9166399999999</v>
      </c>
      <c r="P1577" s="339">
        <v>15408.38342</v>
      </c>
      <c r="Q1577" s="339">
        <v>0</v>
      </c>
      <c r="R1577" s="340">
        <v>15408.38342</v>
      </c>
      <c r="S1577" s="7"/>
      <c r="T1577" s="7"/>
      <c r="U1577" s="7"/>
      <c r="V1577" s="7"/>
      <c r="W1577" s="7"/>
      <c r="X1577" s="7"/>
      <c r="Y1577" s="7"/>
      <c r="Z1577" s="7"/>
      <c r="AA1577" s="7"/>
      <c r="AB1577" s="7"/>
    </row>
    <row r="1578" spans="1:28" x14ac:dyDescent="0.25">
      <c r="A1578" s="341"/>
      <c r="B1578" s="341"/>
      <c r="C1578" s="341"/>
      <c r="D1578" s="341"/>
      <c r="E1578" s="342">
        <v>392</v>
      </c>
      <c r="F1578" s="343">
        <v>9.8399999999999998E-3</v>
      </c>
      <c r="G1578" s="344">
        <v>0</v>
      </c>
      <c r="H1578" s="344">
        <v>9.8399999999999998E-3</v>
      </c>
      <c r="I1578" s="344">
        <v>42.770050000000005</v>
      </c>
      <c r="J1578" s="344">
        <v>0</v>
      </c>
      <c r="K1578" s="344">
        <v>42.770050000000005</v>
      </c>
      <c r="L1578" s="344">
        <v>0</v>
      </c>
      <c r="M1578" s="344">
        <v>0</v>
      </c>
      <c r="N1578" s="344">
        <v>0</v>
      </c>
      <c r="O1578" s="344">
        <v>42.779890000000002</v>
      </c>
      <c r="P1578" s="344">
        <v>1866.1505099999999</v>
      </c>
      <c r="Q1578" s="344">
        <v>0</v>
      </c>
      <c r="R1578" s="345">
        <v>1866.1505099999999</v>
      </c>
    </row>
    <row r="1579" spans="1:28" x14ac:dyDescent="0.25">
      <c r="A1579" s="341"/>
      <c r="B1579" s="341"/>
      <c r="C1579" s="341"/>
      <c r="D1579" s="336" t="s">
        <v>75</v>
      </c>
      <c r="E1579" s="337">
        <v>39</v>
      </c>
      <c r="F1579" s="338">
        <v>1.4599999999999999E-3</v>
      </c>
      <c r="G1579" s="339">
        <v>0</v>
      </c>
      <c r="H1579" s="339">
        <v>1.4599999999999999E-3</v>
      </c>
      <c r="I1579" s="339">
        <v>1638.3703600000001</v>
      </c>
      <c r="J1579" s="339">
        <v>328.87218999999999</v>
      </c>
      <c r="K1579" s="339">
        <v>1967.2425499999999</v>
      </c>
      <c r="L1579" s="339">
        <v>8148.6396799999993</v>
      </c>
      <c r="M1579" s="339">
        <v>418.83934000000005</v>
      </c>
      <c r="N1579" s="339">
        <v>8567.4790199999989</v>
      </c>
      <c r="O1579" s="339">
        <v>10534.723029999999</v>
      </c>
      <c r="P1579" s="339">
        <v>21791.211660000001</v>
      </c>
      <c r="Q1579" s="339">
        <v>0</v>
      </c>
      <c r="R1579" s="340">
        <v>21791.211660000001</v>
      </c>
    </row>
    <row r="1580" spans="1:28" x14ac:dyDescent="0.25">
      <c r="A1580" s="341"/>
      <c r="B1580" s="341"/>
      <c r="C1580" s="341"/>
      <c r="D1580" s="341"/>
      <c r="E1580" s="342">
        <v>73</v>
      </c>
      <c r="F1580" s="343">
        <v>2.8999999999999998E-3</v>
      </c>
      <c r="G1580" s="344">
        <v>0</v>
      </c>
      <c r="H1580" s="344">
        <v>2.8999999999999998E-3</v>
      </c>
      <c r="I1580" s="344">
        <v>1868.2510600000001</v>
      </c>
      <c r="J1580" s="344">
        <v>30.938890000000001</v>
      </c>
      <c r="K1580" s="344">
        <v>1899.18995</v>
      </c>
      <c r="L1580" s="344">
        <v>4980.9924000000001</v>
      </c>
      <c r="M1580" s="344">
        <v>110.13378</v>
      </c>
      <c r="N1580" s="344">
        <v>5091.1261799999993</v>
      </c>
      <c r="O1580" s="344">
        <v>6990.3190300000006</v>
      </c>
      <c r="P1580" s="344">
        <v>22598.7163</v>
      </c>
      <c r="Q1580" s="344">
        <v>0</v>
      </c>
      <c r="R1580" s="345">
        <v>22598.7163</v>
      </c>
    </row>
    <row r="1581" spans="1:28" x14ac:dyDescent="0.25">
      <c r="A1581" s="341"/>
      <c r="B1581" s="341"/>
      <c r="C1581" s="341"/>
      <c r="D1581" s="341"/>
      <c r="E1581" s="342">
        <v>385</v>
      </c>
      <c r="F1581" s="343">
        <v>6.4999999999999997E-4</v>
      </c>
      <c r="G1581" s="344">
        <v>0</v>
      </c>
      <c r="H1581" s="344">
        <v>6.4999999999999997E-4</v>
      </c>
      <c r="I1581" s="344">
        <v>48.916440000000001</v>
      </c>
      <c r="J1581" s="344">
        <v>0</v>
      </c>
      <c r="K1581" s="344">
        <v>48.916440000000001</v>
      </c>
      <c r="L1581" s="344">
        <v>0</v>
      </c>
      <c r="M1581" s="344">
        <v>0</v>
      </c>
      <c r="N1581" s="344">
        <v>0</v>
      </c>
      <c r="O1581" s="344">
        <v>48.917089999999995</v>
      </c>
      <c r="P1581" s="344">
        <v>1054.1234299999999</v>
      </c>
      <c r="Q1581" s="344">
        <v>0</v>
      </c>
      <c r="R1581" s="345">
        <v>1054.1234299999999</v>
      </c>
    </row>
    <row r="1582" spans="1:28" x14ac:dyDescent="0.25">
      <c r="A1582" s="341"/>
      <c r="B1582" s="341"/>
      <c r="C1582" s="341"/>
      <c r="D1582" s="336" t="s">
        <v>273</v>
      </c>
      <c r="E1582" s="337">
        <v>72</v>
      </c>
      <c r="F1582" s="338">
        <v>1.22705</v>
      </c>
      <c r="G1582" s="339">
        <v>0</v>
      </c>
      <c r="H1582" s="339">
        <v>1.22705</v>
      </c>
      <c r="I1582" s="339">
        <v>3361.3213300000002</v>
      </c>
      <c r="J1582" s="339">
        <v>371.33634000000001</v>
      </c>
      <c r="K1582" s="339">
        <v>3732.6576700000001</v>
      </c>
      <c r="L1582" s="339">
        <v>21782.84175</v>
      </c>
      <c r="M1582" s="339">
        <v>1472.4678999999999</v>
      </c>
      <c r="N1582" s="339">
        <v>23255.309649999999</v>
      </c>
      <c r="O1582" s="339">
        <v>26989.194370000001</v>
      </c>
      <c r="P1582" s="339">
        <v>22191.8596</v>
      </c>
      <c r="Q1582" s="339">
        <v>0</v>
      </c>
      <c r="R1582" s="340">
        <v>22191.8596</v>
      </c>
    </row>
    <row r="1583" spans="1:28" x14ac:dyDescent="0.25">
      <c r="A1583" s="341"/>
      <c r="B1583" s="341"/>
      <c r="C1583" s="341"/>
      <c r="D1583" s="336" t="s">
        <v>16</v>
      </c>
      <c r="E1583" s="337">
        <v>2</v>
      </c>
      <c r="F1583" s="338">
        <v>5.457E-2</v>
      </c>
      <c r="G1583" s="339">
        <v>0</v>
      </c>
      <c r="H1583" s="339">
        <v>5.457E-2</v>
      </c>
      <c r="I1583" s="339">
        <v>3845.32609</v>
      </c>
      <c r="J1583" s="339">
        <v>129.34155000000001</v>
      </c>
      <c r="K1583" s="339">
        <v>3974.6676400000001</v>
      </c>
      <c r="L1583" s="339">
        <v>24890.622820000001</v>
      </c>
      <c r="M1583" s="339">
        <v>2117.32321</v>
      </c>
      <c r="N1583" s="339">
        <v>27007.946030000003</v>
      </c>
      <c r="O1583" s="339">
        <v>30982.668239999999</v>
      </c>
      <c r="P1583" s="339">
        <v>26248.304760000003</v>
      </c>
      <c r="Q1583" s="339">
        <v>0</v>
      </c>
      <c r="R1583" s="340">
        <v>26248.304760000003</v>
      </c>
    </row>
    <row r="1584" spans="1:28" x14ac:dyDescent="0.25">
      <c r="A1584" s="341"/>
      <c r="B1584" s="341"/>
      <c r="C1584" s="341"/>
      <c r="D1584" s="341"/>
      <c r="E1584" s="342">
        <v>382</v>
      </c>
      <c r="F1584" s="343">
        <v>2.0000000000000001E-4</v>
      </c>
      <c r="G1584" s="344">
        <v>0</v>
      </c>
      <c r="H1584" s="344">
        <v>2.0000000000000001E-4</v>
      </c>
      <c r="I1584" s="344">
        <v>29.105419999999999</v>
      </c>
      <c r="J1584" s="344">
        <v>0</v>
      </c>
      <c r="K1584" s="344">
        <v>29.105419999999999</v>
      </c>
      <c r="L1584" s="344">
        <v>0</v>
      </c>
      <c r="M1584" s="344">
        <v>0</v>
      </c>
      <c r="N1584" s="344">
        <v>0</v>
      </c>
      <c r="O1584" s="344">
        <v>29.105619999999998</v>
      </c>
      <c r="P1584" s="344">
        <v>1225.1559199999999</v>
      </c>
      <c r="Q1584" s="344">
        <v>0</v>
      </c>
      <c r="R1584" s="345">
        <v>1225.1559199999999</v>
      </c>
    </row>
    <row r="1585" spans="1:18" x14ac:dyDescent="0.25">
      <c r="A1585" s="341"/>
      <c r="B1585" s="341"/>
      <c r="C1585" s="341"/>
      <c r="D1585" s="336" t="s">
        <v>60</v>
      </c>
      <c r="E1585" s="337">
        <v>228</v>
      </c>
      <c r="F1585" s="338">
        <v>4.9280000000000004E-2</v>
      </c>
      <c r="G1585" s="339">
        <v>0</v>
      </c>
      <c r="H1585" s="339">
        <v>4.9280000000000004E-2</v>
      </c>
      <c r="I1585" s="339">
        <v>2139.3511100000001</v>
      </c>
      <c r="J1585" s="339">
        <v>126.98233999999999</v>
      </c>
      <c r="K1585" s="339">
        <v>2266.3334500000001</v>
      </c>
      <c r="L1585" s="339">
        <v>6438.0878600000005</v>
      </c>
      <c r="M1585" s="339">
        <v>49.795269999999995</v>
      </c>
      <c r="N1585" s="339">
        <v>6487.8831300000002</v>
      </c>
      <c r="O1585" s="339">
        <v>8754.2658599999995</v>
      </c>
      <c r="P1585" s="339">
        <v>26892.813879999998</v>
      </c>
      <c r="Q1585" s="339">
        <v>0</v>
      </c>
      <c r="R1585" s="340">
        <v>26892.813879999998</v>
      </c>
    </row>
    <row r="1586" spans="1:18" x14ac:dyDescent="0.25">
      <c r="A1586" s="341"/>
      <c r="B1586" s="341"/>
      <c r="C1586" s="341"/>
      <c r="D1586" s="336" t="s">
        <v>274</v>
      </c>
      <c r="E1586" s="337">
        <v>38</v>
      </c>
      <c r="F1586" s="338">
        <v>5.6000000000000006E-4</v>
      </c>
      <c r="G1586" s="339">
        <v>0</v>
      </c>
      <c r="H1586" s="339">
        <v>5.6000000000000006E-4</v>
      </c>
      <c r="I1586" s="339">
        <v>1553.72568</v>
      </c>
      <c r="J1586" s="339">
        <v>118.02077</v>
      </c>
      <c r="K1586" s="339">
        <v>1671.7464499999999</v>
      </c>
      <c r="L1586" s="339">
        <v>8309.3772000000008</v>
      </c>
      <c r="M1586" s="339">
        <v>174.61114999999998</v>
      </c>
      <c r="N1586" s="339">
        <v>8483.9883499999996</v>
      </c>
      <c r="O1586" s="339">
        <v>10155.735359999999</v>
      </c>
      <c r="P1586" s="339">
        <v>17746.646069999999</v>
      </c>
      <c r="Q1586" s="339">
        <v>0</v>
      </c>
      <c r="R1586" s="340">
        <v>17746.646069999999</v>
      </c>
    </row>
    <row r="1587" spans="1:18" x14ac:dyDescent="0.25">
      <c r="A1587" s="341"/>
      <c r="B1587" s="341"/>
      <c r="C1587" s="341"/>
      <c r="D1587" s="336" t="s">
        <v>275</v>
      </c>
      <c r="E1587" s="337">
        <v>227</v>
      </c>
      <c r="F1587" s="338">
        <v>5.2000000000000006E-4</v>
      </c>
      <c r="G1587" s="339">
        <v>0</v>
      </c>
      <c r="H1587" s="339">
        <v>5.2000000000000006E-4</v>
      </c>
      <c r="I1587" s="339">
        <v>972.35441000000003</v>
      </c>
      <c r="J1587" s="339">
        <v>110.126</v>
      </c>
      <c r="K1587" s="339">
        <v>1082.4804099999999</v>
      </c>
      <c r="L1587" s="339">
        <v>1127.81547</v>
      </c>
      <c r="M1587" s="339">
        <v>60.396329999999999</v>
      </c>
      <c r="N1587" s="339">
        <v>1188.2118</v>
      </c>
      <c r="O1587" s="339">
        <v>2270.6927299999998</v>
      </c>
      <c r="P1587" s="339">
        <v>19033.854640000001</v>
      </c>
      <c r="Q1587" s="339">
        <v>0</v>
      </c>
      <c r="R1587" s="340">
        <v>19033.854640000001</v>
      </c>
    </row>
    <row r="1588" spans="1:18" x14ac:dyDescent="0.25">
      <c r="A1588" s="341"/>
      <c r="B1588" s="341"/>
      <c r="C1588" s="341"/>
      <c r="D1588" s="336" t="s">
        <v>62</v>
      </c>
      <c r="E1588" s="337">
        <v>4</v>
      </c>
      <c r="F1588" s="338">
        <v>4.2399999999999998E-3</v>
      </c>
      <c r="G1588" s="339">
        <v>0</v>
      </c>
      <c r="H1588" s="339">
        <v>4.2399999999999998E-3</v>
      </c>
      <c r="I1588" s="339">
        <v>3836.6157000000003</v>
      </c>
      <c r="J1588" s="339">
        <v>217.92837</v>
      </c>
      <c r="K1588" s="339">
        <v>4054.5440699999999</v>
      </c>
      <c r="L1588" s="339">
        <v>37795.879649999995</v>
      </c>
      <c r="M1588" s="339">
        <v>3449.6044300000003</v>
      </c>
      <c r="N1588" s="339">
        <v>41245.484079999995</v>
      </c>
      <c r="O1588" s="339">
        <v>45300.03239</v>
      </c>
      <c r="P1588" s="339">
        <v>56604.676200000002</v>
      </c>
      <c r="Q1588" s="339">
        <v>0</v>
      </c>
      <c r="R1588" s="340">
        <v>56604.676200000002</v>
      </c>
    </row>
    <row r="1589" spans="1:18" x14ac:dyDescent="0.25">
      <c r="A1589" s="341"/>
      <c r="B1589" s="341"/>
      <c r="C1589" s="341"/>
      <c r="D1589" s="336" t="s">
        <v>84</v>
      </c>
      <c r="E1589" s="337">
        <v>213</v>
      </c>
      <c r="F1589" s="338">
        <v>0.43245999999999996</v>
      </c>
      <c r="G1589" s="339">
        <v>0</v>
      </c>
      <c r="H1589" s="339">
        <v>0.43245999999999996</v>
      </c>
      <c r="I1589" s="339">
        <v>2353.8184000000001</v>
      </c>
      <c r="J1589" s="339">
        <v>141.05692000000002</v>
      </c>
      <c r="K1589" s="339">
        <v>2494.8753199999996</v>
      </c>
      <c r="L1589" s="339">
        <v>5843.9130700000005</v>
      </c>
      <c r="M1589" s="339">
        <v>101.63438000000001</v>
      </c>
      <c r="N1589" s="339">
        <v>5945.54745</v>
      </c>
      <c r="O1589" s="339">
        <v>8440.855230000001</v>
      </c>
      <c r="P1589" s="339">
        <v>41018.575750000004</v>
      </c>
      <c r="Q1589" s="339">
        <v>0</v>
      </c>
      <c r="R1589" s="340">
        <v>41018.575750000004</v>
      </c>
    </row>
    <row r="1590" spans="1:18" x14ac:dyDescent="0.25">
      <c r="A1590" s="341"/>
      <c r="B1590" s="341"/>
      <c r="C1590" s="341"/>
      <c r="D1590" s="341"/>
      <c r="E1590" s="342">
        <v>397</v>
      </c>
      <c r="F1590" s="343">
        <v>0</v>
      </c>
      <c r="G1590" s="344">
        <v>0</v>
      </c>
      <c r="H1590" s="344">
        <v>0</v>
      </c>
      <c r="I1590" s="344">
        <v>23.682279999999999</v>
      </c>
      <c r="J1590" s="344">
        <v>0</v>
      </c>
      <c r="K1590" s="344">
        <v>23.682279999999999</v>
      </c>
      <c r="L1590" s="344">
        <v>0</v>
      </c>
      <c r="M1590" s="344">
        <v>0</v>
      </c>
      <c r="N1590" s="344">
        <v>0</v>
      </c>
      <c r="O1590" s="344">
        <v>23.682279999999999</v>
      </c>
      <c r="P1590" s="344">
        <v>846.76331999999991</v>
      </c>
      <c r="Q1590" s="344">
        <v>0</v>
      </c>
      <c r="R1590" s="345">
        <v>846.76331999999991</v>
      </c>
    </row>
    <row r="1591" spans="1:18" x14ac:dyDescent="0.25">
      <c r="A1591" s="341"/>
      <c r="B1591" s="341"/>
      <c r="C1591" s="341"/>
      <c r="D1591" s="336" t="s">
        <v>69</v>
      </c>
      <c r="E1591" s="337">
        <v>71</v>
      </c>
      <c r="F1591" s="338">
        <v>1.8424100000000001</v>
      </c>
      <c r="G1591" s="339">
        <v>0</v>
      </c>
      <c r="H1591" s="339">
        <v>1.8424100000000001</v>
      </c>
      <c r="I1591" s="339">
        <v>6346.1721799999996</v>
      </c>
      <c r="J1591" s="339">
        <v>685.15493000000004</v>
      </c>
      <c r="K1591" s="339">
        <v>7031.3271100000002</v>
      </c>
      <c r="L1591" s="339">
        <v>58340.10944</v>
      </c>
      <c r="M1591" s="339">
        <v>3742.9996099999998</v>
      </c>
      <c r="N1591" s="339">
        <v>62083.109049999999</v>
      </c>
      <c r="O1591" s="339">
        <v>69116.278569999995</v>
      </c>
      <c r="P1591" s="339">
        <v>30396.120890000002</v>
      </c>
      <c r="Q1591" s="339">
        <v>0</v>
      </c>
      <c r="R1591" s="340">
        <v>30396.120890000002</v>
      </c>
    </row>
    <row r="1592" spans="1:18" x14ac:dyDescent="0.25">
      <c r="A1592" s="341"/>
      <c r="B1592" s="341"/>
      <c r="C1592" s="341"/>
      <c r="D1592" s="336" t="s">
        <v>65</v>
      </c>
      <c r="E1592" s="337">
        <v>1</v>
      </c>
      <c r="F1592" s="338">
        <v>118.50569</v>
      </c>
      <c r="G1592" s="339">
        <v>13.280389999999999</v>
      </c>
      <c r="H1592" s="339">
        <v>131.78608</v>
      </c>
      <c r="I1592" s="339">
        <v>20438.6708</v>
      </c>
      <c r="J1592" s="339">
        <v>5387.9217500000004</v>
      </c>
      <c r="K1592" s="339">
        <v>25826.592550000001</v>
      </c>
      <c r="L1592" s="339">
        <v>542049.08920000005</v>
      </c>
      <c r="M1592" s="339">
        <v>26436.108120000001</v>
      </c>
      <c r="N1592" s="339">
        <v>568485.19732000004</v>
      </c>
      <c r="O1592" s="339">
        <v>594443.57595000009</v>
      </c>
      <c r="P1592" s="339">
        <v>225164.32943000001</v>
      </c>
      <c r="Q1592" s="339">
        <v>84.973799999999997</v>
      </c>
      <c r="R1592" s="340">
        <v>225249.30322999999</v>
      </c>
    </row>
    <row r="1593" spans="1:18" x14ac:dyDescent="0.25">
      <c r="A1593" s="341"/>
      <c r="B1593" s="341"/>
      <c r="C1593" s="341"/>
      <c r="D1593" s="341"/>
      <c r="E1593" s="342">
        <v>320</v>
      </c>
      <c r="F1593" s="343">
        <v>5.5000000000000003E-4</v>
      </c>
      <c r="G1593" s="344">
        <v>0</v>
      </c>
      <c r="H1593" s="344">
        <v>5.5000000000000003E-4</v>
      </c>
      <c r="I1593" s="344">
        <v>2.4391500000000002</v>
      </c>
      <c r="J1593" s="344">
        <v>0</v>
      </c>
      <c r="K1593" s="344">
        <v>2.4391500000000002</v>
      </c>
      <c r="L1593" s="344">
        <v>0</v>
      </c>
      <c r="M1593" s="344">
        <v>0</v>
      </c>
      <c r="N1593" s="344">
        <v>0</v>
      </c>
      <c r="O1593" s="344">
        <v>2.4396999999999998</v>
      </c>
      <c r="P1593" s="344">
        <v>1162.9580100000001</v>
      </c>
      <c r="Q1593" s="344">
        <v>0</v>
      </c>
      <c r="R1593" s="345">
        <v>1162.9580100000001</v>
      </c>
    </row>
    <row r="1594" spans="1:18" x14ac:dyDescent="0.25">
      <c r="A1594" s="341"/>
      <c r="B1594" s="341"/>
      <c r="C1594" s="341"/>
      <c r="D1594" s="336" t="s">
        <v>66</v>
      </c>
      <c r="E1594" s="337">
        <v>44</v>
      </c>
      <c r="F1594" s="338">
        <v>1.9199999999999998E-3</v>
      </c>
      <c r="G1594" s="339">
        <v>0</v>
      </c>
      <c r="H1594" s="339">
        <v>1.9199999999999998E-3</v>
      </c>
      <c r="I1594" s="339">
        <v>2683.8581300000001</v>
      </c>
      <c r="J1594" s="339">
        <v>609.73282999999992</v>
      </c>
      <c r="K1594" s="339">
        <v>3293.59096</v>
      </c>
      <c r="L1594" s="339">
        <v>10490.402880000001</v>
      </c>
      <c r="M1594" s="339">
        <v>600.65207999999996</v>
      </c>
      <c r="N1594" s="339">
        <v>11091.054960000001</v>
      </c>
      <c r="O1594" s="339">
        <v>14384.64784</v>
      </c>
      <c r="P1594" s="339">
        <v>26257.35526</v>
      </c>
      <c r="Q1594" s="339">
        <v>0</v>
      </c>
      <c r="R1594" s="340">
        <v>26257.35526</v>
      </c>
    </row>
    <row r="1595" spans="1:18" x14ac:dyDescent="0.25">
      <c r="A1595" s="341"/>
      <c r="B1595" s="341"/>
      <c r="C1595" s="341"/>
      <c r="D1595" s="341"/>
      <c r="E1595" s="342">
        <v>222</v>
      </c>
      <c r="F1595" s="343">
        <v>4.8600000000000006E-3</v>
      </c>
      <c r="G1595" s="344">
        <v>0</v>
      </c>
      <c r="H1595" s="344">
        <v>4.8600000000000006E-3</v>
      </c>
      <c r="I1595" s="344">
        <v>2486.1530699999998</v>
      </c>
      <c r="J1595" s="344">
        <v>70.667199999999994</v>
      </c>
      <c r="K1595" s="344">
        <v>2556.8202700000002</v>
      </c>
      <c r="L1595" s="344">
        <v>5260.22426</v>
      </c>
      <c r="M1595" s="344">
        <v>434.01765999999998</v>
      </c>
      <c r="N1595" s="344">
        <v>5694.2419199999995</v>
      </c>
      <c r="O1595" s="344">
        <v>8251.0670499999997</v>
      </c>
      <c r="P1595" s="344">
        <v>34359.130850000001</v>
      </c>
      <c r="Q1595" s="344">
        <v>0</v>
      </c>
      <c r="R1595" s="345">
        <v>34359.130850000001</v>
      </c>
    </row>
    <row r="1596" spans="1:18" x14ac:dyDescent="0.25">
      <c r="A1596" s="341"/>
      <c r="B1596" s="341"/>
      <c r="C1596" s="341"/>
      <c r="D1596" s="341"/>
      <c r="E1596" s="342">
        <v>348</v>
      </c>
      <c r="F1596" s="343">
        <v>2.0000000000000001E-4</v>
      </c>
      <c r="G1596" s="344">
        <v>0</v>
      </c>
      <c r="H1596" s="344">
        <v>2.0000000000000001E-4</v>
      </c>
      <c r="I1596" s="344">
        <v>24.46048</v>
      </c>
      <c r="J1596" s="344">
        <v>0</v>
      </c>
      <c r="K1596" s="344">
        <v>24.46048</v>
      </c>
      <c r="L1596" s="344">
        <v>0</v>
      </c>
      <c r="M1596" s="344">
        <v>0</v>
      </c>
      <c r="N1596" s="344">
        <v>0</v>
      </c>
      <c r="O1596" s="344">
        <v>24.46068</v>
      </c>
      <c r="P1596" s="344">
        <v>2933.6142799999998</v>
      </c>
      <c r="Q1596" s="344">
        <v>0</v>
      </c>
      <c r="R1596" s="345">
        <v>2933.6142799999998</v>
      </c>
    </row>
    <row r="1597" spans="1:18" x14ac:dyDescent="0.25">
      <c r="A1597" s="341"/>
      <c r="B1597" s="341"/>
      <c r="C1597" s="341"/>
      <c r="D1597" s="336" t="s">
        <v>86</v>
      </c>
      <c r="E1597" s="337">
        <v>27</v>
      </c>
      <c r="F1597" s="338">
        <v>1.0580000000000001E-2</v>
      </c>
      <c r="G1597" s="339">
        <v>0</v>
      </c>
      <c r="H1597" s="339">
        <v>1.0580000000000001E-2</v>
      </c>
      <c r="I1597" s="339">
        <v>1665.8888899999999</v>
      </c>
      <c r="J1597" s="339">
        <v>232.94810999999999</v>
      </c>
      <c r="K1597" s="339">
        <v>1898.837</v>
      </c>
      <c r="L1597" s="339">
        <v>5576.7447899999997</v>
      </c>
      <c r="M1597" s="339">
        <v>247.64454999999998</v>
      </c>
      <c r="N1597" s="339">
        <v>5824.3893399999997</v>
      </c>
      <c r="O1597" s="339">
        <v>7723.2369200000003</v>
      </c>
      <c r="P1597" s="339">
        <v>18087.489269999998</v>
      </c>
      <c r="Q1597" s="339">
        <v>0</v>
      </c>
      <c r="R1597" s="340">
        <v>18087.489269999998</v>
      </c>
    </row>
    <row r="1598" spans="1:18" x14ac:dyDescent="0.25">
      <c r="A1598" s="341"/>
      <c r="B1598" s="341"/>
      <c r="C1598" s="341"/>
      <c r="D1598" s="341"/>
      <c r="E1598" s="342">
        <v>161</v>
      </c>
      <c r="F1598" s="343">
        <v>5.253E-2</v>
      </c>
      <c r="G1598" s="344">
        <v>0</v>
      </c>
      <c r="H1598" s="344">
        <v>5.253E-2</v>
      </c>
      <c r="I1598" s="344">
        <v>2352.7051699999997</v>
      </c>
      <c r="J1598" s="344">
        <v>41.408900000000003</v>
      </c>
      <c r="K1598" s="344">
        <v>2394.1140699999996</v>
      </c>
      <c r="L1598" s="344">
        <v>5337.6901500000004</v>
      </c>
      <c r="M1598" s="344">
        <v>474.42579000000001</v>
      </c>
      <c r="N1598" s="344">
        <v>5812.1159400000006</v>
      </c>
      <c r="O1598" s="344">
        <v>8206.2825400000002</v>
      </c>
      <c r="P1598" s="344">
        <v>25424.523699999998</v>
      </c>
      <c r="Q1598" s="344">
        <v>0</v>
      </c>
      <c r="R1598" s="345">
        <v>25424.523699999998</v>
      </c>
    </row>
    <row r="1599" spans="1:18" x14ac:dyDescent="0.25">
      <c r="A1599" s="341"/>
      <c r="B1599" s="341"/>
      <c r="C1599" s="341"/>
      <c r="D1599" s="341"/>
      <c r="E1599" s="342">
        <v>322</v>
      </c>
      <c r="F1599" s="343">
        <v>1.0400000000000001E-3</v>
      </c>
      <c r="G1599" s="344">
        <v>0</v>
      </c>
      <c r="H1599" s="344">
        <v>1.0400000000000001E-3</v>
      </c>
      <c r="I1599" s="344">
        <v>72.096990000000005</v>
      </c>
      <c r="J1599" s="344">
        <v>6.7879999999999996E-2</v>
      </c>
      <c r="K1599" s="344">
        <v>72.164869999999993</v>
      </c>
      <c r="L1599" s="344">
        <v>0</v>
      </c>
      <c r="M1599" s="344">
        <v>0</v>
      </c>
      <c r="N1599" s="344">
        <v>0</v>
      </c>
      <c r="O1599" s="344">
        <v>72.165909999999997</v>
      </c>
      <c r="P1599" s="344">
        <v>2387.1857799999998</v>
      </c>
      <c r="Q1599" s="344">
        <v>0</v>
      </c>
      <c r="R1599" s="345">
        <v>2387.1857799999998</v>
      </c>
    </row>
    <row r="1600" spans="1:18" x14ac:dyDescent="0.25">
      <c r="A1600" s="341"/>
      <c r="B1600" s="341"/>
      <c r="C1600" s="341"/>
      <c r="D1600" s="341"/>
      <c r="E1600" s="342">
        <v>346</v>
      </c>
      <c r="F1600" s="343">
        <v>2.648E-2</v>
      </c>
      <c r="G1600" s="344">
        <v>0</v>
      </c>
      <c r="H1600" s="344">
        <v>2.648E-2</v>
      </c>
      <c r="I1600" s="344">
        <v>7.4368299999999996</v>
      </c>
      <c r="J1600" s="344">
        <v>0</v>
      </c>
      <c r="K1600" s="344">
        <v>7.4368299999999996</v>
      </c>
      <c r="L1600" s="344">
        <v>0</v>
      </c>
      <c r="M1600" s="344">
        <v>0</v>
      </c>
      <c r="N1600" s="344">
        <v>0</v>
      </c>
      <c r="O1600" s="344">
        <v>7.4633100000000008</v>
      </c>
      <c r="P1600" s="344">
        <v>1797.2749199999998</v>
      </c>
      <c r="Q1600" s="344">
        <v>0</v>
      </c>
      <c r="R1600" s="345">
        <v>1797.2749199999998</v>
      </c>
    </row>
    <row r="1601" spans="1:18" x14ac:dyDescent="0.25">
      <c r="A1601" s="341"/>
      <c r="B1601" s="341"/>
      <c r="C1601" s="341"/>
      <c r="D1601" s="336" t="s">
        <v>277</v>
      </c>
      <c r="E1601" s="337">
        <v>36</v>
      </c>
      <c r="F1601" s="338">
        <v>2.3400000000000001E-3</v>
      </c>
      <c r="G1601" s="339">
        <v>0</v>
      </c>
      <c r="H1601" s="339">
        <v>2.3400000000000001E-3</v>
      </c>
      <c r="I1601" s="339">
        <v>2165.4067700000001</v>
      </c>
      <c r="J1601" s="339">
        <v>540.41332999999997</v>
      </c>
      <c r="K1601" s="339">
        <v>2705.8200999999999</v>
      </c>
      <c r="L1601" s="339">
        <v>6293.7385599999998</v>
      </c>
      <c r="M1601" s="339">
        <v>193.34105</v>
      </c>
      <c r="N1601" s="339">
        <v>6487.0796100000007</v>
      </c>
      <c r="O1601" s="339">
        <v>9192.9020500000006</v>
      </c>
      <c r="P1601" s="339">
        <v>18959.399879999997</v>
      </c>
      <c r="Q1601" s="339">
        <v>0</v>
      </c>
      <c r="R1601" s="340">
        <v>18959.399879999997</v>
      </c>
    </row>
    <row r="1602" spans="1:18" x14ac:dyDescent="0.25">
      <c r="A1602" s="341"/>
      <c r="B1602" s="341"/>
      <c r="C1602" s="341"/>
      <c r="D1602" s="341"/>
      <c r="E1602" s="342">
        <v>384</v>
      </c>
      <c r="F1602" s="343">
        <v>5.0000000000000001E-4</v>
      </c>
      <c r="G1602" s="344">
        <v>0</v>
      </c>
      <c r="H1602" s="344">
        <v>5.0000000000000001E-4</v>
      </c>
      <c r="I1602" s="344">
        <v>4.6828599999999998</v>
      </c>
      <c r="J1602" s="344">
        <v>0</v>
      </c>
      <c r="K1602" s="344">
        <v>4.6828599999999998</v>
      </c>
      <c r="L1602" s="344">
        <v>0</v>
      </c>
      <c r="M1602" s="344">
        <v>0</v>
      </c>
      <c r="N1602" s="344">
        <v>0</v>
      </c>
      <c r="O1602" s="344">
        <v>4.6833599999999995</v>
      </c>
      <c r="P1602" s="344">
        <v>1184.63634</v>
      </c>
      <c r="Q1602" s="344">
        <v>0</v>
      </c>
      <c r="R1602" s="345">
        <v>1184.63634</v>
      </c>
    </row>
    <row r="1603" spans="1:18" x14ac:dyDescent="0.25">
      <c r="A1603" s="341"/>
      <c r="B1603" s="341"/>
      <c r="C1603" s="341"/>
      <c r="D1603" s="341"/>
      <c r="E1603" s="342">
        <v>395</v>
      </c>
      <c r="F1603" s="343">
        <v>3.5999999999999997E-4</v>
      </c>
      <c r="G1603" s="344">
        <v>0</v>
      </c>
      <c r="H1603" s="344">
        <v>3.5999999999999997E-4</v>
      </c>
      <c r="I1603" s="344">
        <v>0.54582000000000008</v>
      </c>
      <c r="J1603" s="344">
        <v>0</v>
      </c>
      <c r="K1603" s="344">
        <v>0.54582000000000008</v>
      </c>
      <c r="L1603" s="344">
        <v>0</v>
      </c>
      <c r="M1603" s="344">
        <v>0</v>
      </c>
      <c r="N1603" s="344">
        <v>0</v>
      </c>
      <c r="O1603" s="344">
        <v>0.54618</v>
      </c>
      <c r="P1603" s="344">
        <v>893.74338</v>
      </c>
      <c r="Q1603" s="344">
        <v>0</v>
      </c>
      <c r="R1603" s="345">
        <v>893.74338</v>
      </c>
    </row>
    <row r="1604" spans="1:18" x14ac:dyDescent="0.25">
      <c r="A1604" s="341"/>
      <c r="B1604" s="341"/>
      <c r="C1604" s="341"/>
      <c r="D1604" s="341"/>
      <c r="E1604" s="342">
        <v>386</v>
      </c>
      <c r="F1604" s="343">
        <v>0</v>
      </c>
      <c r="G1604" s="344">
        <v>0</v>
      </c>
      <c r="H1604" s="344">
        <v>0</v>
      </c>
      <c r="I1604" s="344">
        <v>0.27457999999999999</v>
      </c>
      <c r="J1604" s="344">
        <v>0</v>
      </c>
      <c r="K1604" s="344">
        <v>0.27457999999999999</v>
      </c>
      <c r="L1604" s="344">
        <v>0</v>
      </c>
      <c r="M1604" s="344">
        <v>0</v>
      </c>
      <c r="N1604" s="344">
        <v>0</v>
      </c>
      <c r="O1604" s="344">
        <v>0.27457999999999999</v>
      </c>
      <c r="P1604" s="344">
        <v>681.14670999999998</v>
      </c>
      <c r="Q1604" s="344">
        <v>0</v>
      </c>
      <c r="R1604" s="345">
        <v>681.14670999999998</v>
      </c>
    </row>
    <row r="1605" spans="1:18" x14ac:dyDescent="0.25">
      <c r="A1605" s="341"/>
      <c r="B1605" s="341"/>
      <c r="C1605" s="341"/>
      <c r="D1605" s="336" t="s">
        <v>70</v>
      </c>
      <c r="E1605" s="337">
        <v>299</v>
      </c>
      <c r="F1605" s="338">
        <v>0</v>
      </c>
      <c r="G1605" s="339">
        <v>0</v>
      </c>
      <c r="H1605" s="339">
        <v>0</v>
      </c>
      <c r="I1605" s="339">
        <v>113.62692999999999</v>
      </c>
      <c r="J1605" s="339">
        <v>3.1232600000000001</v>
      </c>
      <c r="K1605" s="339">
        <v>116.75019</v>
      </c>
      <c r="L1605" s="339">
        <v>0</v>
      </c>
      <c r="M1605" s="339">
        <v>0</v>
      </c>
      <c r="N1605" s="339">
        <v>0</v>
      </c>
      <c r="O1605" s="339">
        <v>116.75019</v>
      </c>
      <c r="P1605" s="339">
        <v>1446.65167</v>
      </c>
      <c r="Q1605" s="339">
        <v>0</v>
      </c>
      <c r="R1605" s="340">
        <v>1446.65167</v>
      </c>
    </row>
    <row r="1606" spans="1:18" x14ac:dyDescent="0.25">
      <c r="A1606" s="341"/>
      <c r="B1606" s="341"/>
      <c r="C1606" s="341"/>
      <c r="D1606" s="341"/>
      <c r="E1606" s="342">
        <v>375</v>
      </c>
      <c r="F1606" s="343">
        <v>2.12E-2</v>
      </c>
      <c r="G1606" s="344">
        <v>0</v>
      </c>
      <c r="H1606" s="344">
        <v>2.12E-2</v>
      </c>
      <c r="I1606" s="344">
        <v>3644.10754</v>
      </c>
      <c r="J1606" s="344">
        <v>604.76743999999997</v>
      </c>
      <c r="K1606" s="344">
        <v>4248.8749800000005</v>
      </c>
      <c r="L1606" s="344">
        <v>43826.373359999998</v>
      </c>
      <c r="M1606" s="344">
        <v>2430.1227999999996</v>
      </c>
      <c r="N1606" s="344">
        <v>46256.496159999995</v>
      </c>
      <c r="O1606" s="344">
        <v>50505.392340000006</v>
      </c>
      <c r="P1606" s="344">
        <v>30872.880679999998</v>
      </c>
      <c r="Q1606" s="344">
        <v>0</v>
      </c>
      <c r="R1606" s="345">
        <v>30872.880679999998</v>
      </c>
    </row>
    <row r="1607" spans="1:18" x14ac:dyDescent="0.25">
      <c r="A1607" s="341"/>
      <c r="B1607" s="341"/>
      <c r="C1607" s="341"/>
      <c r="D1607" s="336" t="s">
        <v>85</v>
      </c>
      <c r="E1607" s="337">
        <v>14</v>
      </c>
      <c r="F1607" s="338">
        <v>5.645E-2</v>
      </c>
      <c r="G1607" s="339">
        <v>0</v>
      </c>
      <c r="H1607" s="339">
        <v>5.645E-2</v>
      </c>
      <c r="I1607" s="339">
        <v>2769.84411</v>
      </c>
      <c r="J1607" s="339">
        <v>567.88625000000002</v>
      </c>
      <c r="K1607" s="339">
        <v>3337.73036</v>
      </c>
      <c r="L1607" s="339">
        <v>12192.252710000001</v>
      </c>
      <c r="M1607" s="339">
        <v>1193.1152400000001</v>
      </c>
      <c r="N1607" s="339">
        <v>13385.36795</v>
      </c>
      <c r="O1607" s="339">
        <v>16723.154760000001</v>
      </c>
      <c r="P1607" s="339">
        <v>29935.194909999998</v>
      </c>
      <c r="Q1607" s="339">
        <v>0</v>
      </c>
      <c r="R1607" s="340">
        <v>29935.194909999998</v>
      </c>
    </row>
    <row r="1608" spans="1:18" x14ac:dyDescent="0.25">
      <c r="A1608" s="341"/>
      <c r="B1608" s="341"/>
      <c r="C1608" s="341"/>
      <c r="D1608" s="336" t="s">
        <v>71</v>
      </c>
      <c r="E1608" s="337">
        <v>347</v>
      </c>
      <c r="F1608" s="338">
        <v>5.2300000000000003E-3</v>
      </c>
      <c r="G1608" s="339">
        <v>0</v>
      </c>
      <c r="H1608" s="339">
        <v>5.2300000000000003E-3</v>
      </c>
      <c r="I1608" s="339">
        <v>69.282330000000002</v>
      </c>
      <c r="J1608" s="339">
        <v>5.45E-2</v>
      </c>
      <c r="K1608" s="339">
        <v>69.336830000000006</v>
      </c>
      <c r="L1608" s="339">
        <v>0</v>
      </c>
      <c r="M1608" s="339">
        <v>0</v>
      </c>
      <c r="N1608" s="339">
        <v>0</v>
      </c>
      <c r="O1608" s="339">
        <v>69.342060000000004</v>
      </c>
      <c r="P1608" s="339">
        <v>2360.70822</v>
      </c>
      <c r="Q1608" s="339">
        <v>0</v>
      </c>
      <c r="R1608" s="340">
        <v>2360.70822</v>
      </c>
    </row>
    <row r="1609" spans="1:18" x14ac:dyDescent="0.25">
      <c r="A1609" s="341"/>
      <c r="B1609" s="341"/>
      <c r="C1609" s="341"/>
      <c r="D1609" s="341"/>
      <c r="E1609" s="342">
        <v>396</v>
      </c>
      <c r="F1609" s="343">
        <v>0</v>
      </c>
      <c r="G1609" s="344">
        <v>0</v>
      </c>
      <c r="H1609" s="344">
        <v>0</v>
      </c>
      <c r="I1609" s="344">
        <v>6.1168000000000005</v>
      </c>
      <c r="J1609" s="344">
        <v>0</v>
      </c>
      <c r="K1609" s="344">
        <v>6.1168000000000005</v>
      </c>
      <c r="L1609" s="344">
        <v>0</v>
      </c>
      <c r="M1609" s="344">
        <v>0</v>
      </c>
      <c r="N1609" s="344">
        <v>0</v>
      </c>
      <c r="O1609" s="344">
        <v>6.1168000000000005</v>
      </c>
      <c r="P1609" s="344">
        <v>2090.88195</v>
      </c>
      <c r="Q1609" s="344">
        <v>0</v>
      </c>
      <c r="R1609" s="345">
        <v>2090.88195</v>
      </c>
    </row>
    <row r="1610" spans="1:18" x14ac:dyDescent="0.25">
      <c r="A1610" s="341"/>
      <c r="B1610" s="341"/>
      <c r="C1610" s="341"/>
      <c r="D1610" s="336" t="s">
        <v>88</v>
      </c>
      <c r="E1610" s="337">
        <v>57</v>
      </c>
      <c r="F1610" s="338">
        <v>3.0964699999999996</v>
      </c>
      <c r="G1610" s="339">
        <v>0</v>
      </c>
      <c r="H1610" s="339">
        <v>3.0964699999999996</v>
      </c>
      <c r="I1610" s="339">
        <v>1929.31511</v>
      </c>
      <c r="J1610" s="339">
        <v>74.166550000000001</v>
      </c>
      <c r="K1610" s="339">
        <v>2003.4816599999999</v>
      </c>
      <c r="L1610" s="339">
        <v>7102.1791199999998</v>
      </c>
      <c r="M1610" s="339">
        <v>126.90858999999999</v>
      </c>
      <c r="N1610" s="339">
        <v>7229.0877099999998</v>
      </c>
      <c r="O1610" s="339">
        <v>9235.6658399999997</v>
      </c>
      <c r="P1610" s="339">
        <v>26615.423220000001</v>
      </c>
      <c r="Q1610" s="339">
        <v>0</v>
      </c>
      <c r="R1610" s="340">
        <v>26615.423220000001</v>
      </c>
    </row>
    <row r="1611" spans="1:18" x14ac:dyDescent="0.25">
      <c r="A1611" s="341"/>
      <c r="B1611" s="341"/>
      <c r="C1611" s="341"/>
      <c r="D1611" s="341"/>
      <c r="E1611" s="342">
        <v>383</v>
      </c>
      <c r="F1611" s="343">
        <v>6.9999999999999999E-4</v>
      </c>
      <c r="G1611" s="344">
        <v>0</v>
      </c>
      <c r="H1611" s="344">
        <v>6.9999999999999999E-4</v>
      </c>
      <c r="I1611" s="344">
        <v>6.0841000000000003</v>
      </c>
      <c r="J1611" s="344">
        <v>0</v>
      </c>
      <c r="K1611" s="344">
        <v>6.0841000000000003</v>
      </c>
      <c r="L1611" s="344">
        <v>0</v>
      </c>
      <c r="M1611" s="344">
        <v>0</v>
      </c>
      <c r="N1611" s="344">
        <v>0</v>
      </c>
      <c r="O1611" s="344">
        <v>6.0848000000000004</v>
      </c>
      <c r="P1611" s="344">
        <v>1863.3849599999999</v>
      </c>
      <c r="Q1611" s="344">
        <v>0</v>
      </c>
      <c r="R1611" s="345">
        <v>1863.3849599999999</v>
      </c>
    </row>
    <row r="1612" spans="1:18" x14ac:dyDescent="0.25">
      <c r="A1612" s="341"/>
      <c r="B1612" s="341"/>
      <c r="C1612" s="341"/>
      <c r="D1612" s="336" t="s">
        <v>278</v>
      </c>
      <c r="E1612" s="337">
        <v>287</v>
      </c>
      <c r="F1612" s="338">
        <v>1.095E-2</v>
      </c>
      <c r="G1612" s="339">
        <v>0</v>
      </c>
      <c r="H1612" s="339">
        <v>1.095E-2</v>
      </c>
      <c r="I1612" s="339">
        <v>90.083579999999998</v>
      </c>
      <c r="J1612" s="339">
        <v>0</v>
      </c>
      <c r="K1612" s="339">
        <v>90.083579999999998</v>
      </c>
      <c r="L1612" s="339">
        <v>0</v>
      </c>
      <c r="M1612" s="339">
        <v>0</v>
      </c>
      <c r="N1612" s="339">
        <v>0</v>
      </c>
      <c r="O1612" s="339">
        <v>90.094529999999992</v>
      </c>
      <c r="P1612" s="339">
        <v>1979.84628</v>
      </c>
      <c r="Q1612" s="339">
        <v>0</v>
      </c>
      <c r="R1612" s="340">
        <v>1979.84628</v>
      </c>
    </row>
    <row r="1613" spans="1:18" x14ac:dyDescent="0.25">
      <c r="A1613" s="341"/>
      <c r="B1613" s="341"/>
      <c r="C1613" s="341"/>
      <c r="D1613" s="336" t="s">
        <v>79</v>
      </c>
      <c r="E1613" s="337">
        <v>19</v>
      </c>
      <c r="F1613" s="338">
        <v>7.0550000000000002E-2</v>
      </c>
      <c r="G1613" s="339">
        <v>0</v>
      </c>
      <c r="H1613" s="339">
        <v>7.0550000000000002E-2</v>
      </c>
      <c r="I1613" s="339">
        <v>3768.0207</v>
      </c>
      <c r="J1613" s="339">
        <v>228.79918000000001</v>
      </c>
      <c r="K1613" s="339">
        <v>3996.81988</v>
      </c>
      <c r="L1613" s="339">
        <v>25524.373800000001</v>
      </c>
      <c r="M1613" s="339">
        <v>604.69577000000004</v>
      </c>
      <c r="N1613" s="339">
        <v>26129.06957</v>
      </c>
      <c r="O1613" s="339">
        <v>30125.96</v>
      </c>
      <c r="P1613" s="339">
        <v>40735.140520000001</v>
      </c>
      <c r="Q1613" s="339">
        <v>0</v>
      </c>
      <c r="R1613" s="340">
        <v>40735.140520000001</v>
      </c>
    </row>
    <row r="1614" spans="1:18" x14ac:dyDescent="0.25">
      <c r="A1614" s="341"/>
      <c r="B1614" s="341"/>
      <c r="C1614" s="341"/>
      <c r="D1614" s="341"/>
      <c r="E1614" s="342">
        <v>210</v>
      </c>
      <c r="F1614" s="343">
        <v>1.98E-3</v>
      </c>
      <c r="G1614" s="344">
        <v>0.11729000000000001</v>
      </c>
      <c r="H1614" s="344">
        <v>0.11927</v>
      </c>
      <c r="I1614" s="344">
        <v>3198.93923</v>
      </c>
      <c r="J1614" s="344">
        <v>237.64966000000001</v>
      </c>
      <c r="K1614" s="344">
        <v>3436.58889</v>
      </c>
      <c r="L1614" s="344">
        <v>15724.233</v>
      </c>
      <c r="M1614" s="344">
        <v>1716.5379800000001</v>
      </c>
      <c r="N1614" s="344">
        <v>17440.770980000001</v>
      </c>
      <c r="O1614" s="344">
        <v>20877.479139999999</v>
      </c>
      <c r="P1614" s="344">
        <v>34120.856869999996</v>
      </c>
      <c r="Q1614" s="344">
        <v>0</v>
      </c>
      <c r="R1614" s="345">
        <v>34120.856869999996</v>
      </c>
    </row>
    <row r="1615" spans="1:18" x14ac:dyDescent="0.25">
      <c r="A1615" s="341"/>
      <c r="B1615" s="341"/>
      <c r="C1615" s="341"/>
      <c r="D1615" s="341"/>
      <c r="E1615" s="342">
        <v>339</v>
      </c>
      <c r="F1615" s="343">
        <v>1.8E-3</v>
      </c>
      <c r="G1615" s="344">
        <v>0</v>
      </c>
      <c r="H1615" s="344">
        <v>1.8E-3</v>
      </c>
      <c r="I1615" s="344">
        <v>52.355040000000002</v>
      </c>
      <c r="J1615" s="344">
        <v>5.0000000000000001E-4</v>
      </c>
      <c r="K1615" s="344">
        <v>52.355539999999998</v>
      </c>
      <c r="L1615" s="344">
        <v>0</v>
      </c>
      <c r="M1615" s="344">
        <v>0</v>
      </c>
      <c r="N1615" s="344">
        <v>0</v>
      </c>
      <c r="O1615" s="344">
        <v>52.357339999999994</v>
      </c>
      <c r="P1615" s="344">
        <v>1503.6799599999999</v>
      </c>
      <c r="Q1615" s="344">
        <v>0</v>
      </c>
      <c r="R1615" s="345">
        <v>1503.6799599999999</v>
      </c>
    </row>
    <row r="1616" spans="1:18" x14ac:dyDescent="0.25">
      <c r="A1616" s="341"/>
      <c r="B1616" s="341"/>
      <c r="C1616" s="341"/>
      <c r="D1616" s="336" t="s">
        <v>56</v>
      </c>
      <c r="E1616" s="337">
        <v>100</v>
      </c>
      <c r="F1616" s="338">
        <v>5.5199999999999997E-3</v>
      </c>
      <c r="G1616" s="339">
        <v>0</v>
      </c>
      <c r="H1616" s="339">
        <v>5.5199999999999997E-3</v>
      </c>
      <c r="I1616" s="339">
        <v>3409.28568</v>
      </c>
      <c r="J1616" s="339">
        <v>398.20443</v>
      </c>
      <c r="K1616" s="339">
        <v>3807.4901099999997</v>
      </c>
      <c r="L1616" s="339">
        <v>24377.845989999998</v>
      </c>
      <c r="M1616" s="339">
        <v>808.38462000000004</v>
      </c>
      <c r="N1616" s="339">
        <v>25186.230609999999</v>
      </c>
      <c r="O1616" s="339">
        <v>28993.72624</v>
      </c>
      <c r="P1616" s="339">
        <v>21598.120510000001</v>
      </c>
      <c r="Q1616" s="339">
        <v>0</v>
      </c>
      <c r="R1616" s="340">
        <v>21598.120510000001</v>
      </c>
    </row>
    <row r="1617" spans="1:18" x14ac:dyDescent="0.25">
      <c r="A1617" s="341"/>
      <c r="B1617" s="341"/>
      <c r="C1617" s="341"/>
      <c r="D1617" s="336" t="s">
        <v>280</v>
      </c>
      <c r="E1617" s="337">
        <v>83</v>
      </c>
      <c r="F1617" s="338">
        <v>6.7000000000000002E-4</v>
      </c>
      <c r="G1617" s="339">
        <v>0</v>
      </c>
      <c r="H1617" s="339">
        <v>6.7000000000000002E-4</v>
      </c>
      <c r="I1617" s="339">
        <v>1373.2524699999999</v>
      </c>
      <c r="J1617" s="339">
        <v>123.81876</v>
      </c>
      <c r="K1617" s="339">
        <v>1497.07123</v>
      </c>
      <c r="L1617" s="339">
        <v>8980.5201199999992</v>
      </c>
      <c r="M1617" s="339">
        <v>618.75599999999997</v>
      </c>
      <c r="N1617" s="339">
        <v>9599.2761199999986</v>
      </c>
      <c r="O1617" s="339">
        <v>11096.348019999999</v>
      </c>
      <c r="P1617" s="339">
        <v>19945.423220000001</v>
      </c>
      <c r="Q1617" s="339">
        <v>0</v>
      </c>
      <c r="R1617" s="340">
        <v>19945.423220000001</v>
      </c>
    </row>
    <row r="1618" spans="1:18" x14ac:dyDescent="0.25">
      <c r="A1618" s="341"/>
      <c r="B1618" s="341"/>
      <c r="C1618" s="341"/>
      <c r="D1618" s="341"/>
      <c r="E1618" s="342">
        <v>393</v>
      </c>
      <c r="F1618" s="343">
        <v>0</v>
      </c>
      <c r="G1618" s="344">
        <v>0</v>
      </c>
      <c r="H1618" s="344">
        <v>0</v>
      </c>
      <c r="I1618" s="344">
        <v>21.410160000000001</v>
      </c>
      <c r="J1618" s="344">
        <v>0</v>
      </c>
      <c r="K1618" s="344">
        <v>21.410160000000001</v>
      </c>
      <c r="L1618" s="344">
        <v>0</v>
      </c>
      <c r="M1618" s="344">
        <v>0</v>
      </c>
      <c r="N1618" s="344">
        <v>0</v>
      </c>
      <c r="O1618" s="344">
        <v>21.410160000000001</v>
      </c>
      <c r="P1618" s="344">
        <v>2205.6184500000004</v>
      </c>
      <c r="Q1618" s="344">
        <v>0</v>
      </c>
      <c r="R1618" s="345">
        <v>2205.6184500000004</v>
      </c>
    </row>
    <row r="1619" spans="1:18" x14ac:dyDescent="0.25">
      <c r="A1619" s="341"/>
      <c r="B1619" s="341"/>
      <c r="C1619" s="341"/>
      <c r="D1619" s="336" t="s">
        <v>72</v>
      </c>
      <c r="E1619" s="337">
        <v>253</v>
      </c>
      <c r="F1619" s="338">
        <v>1.1299999999999999E-3</v>
      </c>
      <c r="G1619" s="339">
        <v>0</v>
      </c>
      <c r="H1619" s="339">
        <v>1.1299999999999999E-3</v>
      </c>
      <c r="I1619" s="339">
        <v>37.947559999999996</v>
      </c>
      <c r="J1619" s="339">
        <v>0</v>
      </c>
      <c r="K1619" s="339">
        <v>37.947559999999996</v>
      </c>
      <c r="L1619" s="339">
        <v>0</v>
      </c>
      <c r="M1619" s="339">
        <v>0</v>
      </c>
      <c r="N1619" s="339">
        <v>0</v>
      </c>
      <c r="O1619" s="339">
        <v>37.948689999999999</v>
      </c>
      <c r="P1619" s="339">
        <v>2861.7954799999998</v>
      </c>
      <c r="Q1619" s="339">
        <v>0</v>
      </c>
      <c r="R1619" s="340">
        <v>2861.7954799999998</v>
      </c>
    </row>
    <row r="1620" spans="1:18" x14ac:dyDescent="0.25">
      <c r="A1620" s="341"/>
      <c r="B1620" s="336" t="s">
        <v>17</v>
      </c>
      <c r="C1620" s="336" t="s">
        <v>282</v>
      </c>
      <c r="D1620" s="336" t="s">
        <v>283</v>
      </c>
      <c r="E1620" s="337">
        <v>301</v>
      </c>
      <c r="F1620" s="338">
        <v>16.418140000000001</v>
      </c>
      <c r="G1620" s="339">
        <v>0</v>
      </c>
      <c r="H1620" s="339">
        <v>16.418140000000001</v>
      </c>
      <c r="I1620" s="339">
        <v>58.798929999999999</v>
      </c>
      <c r="J1620" s="339">
        <v>0</v>
      </c>
      <c r="K1620" s="339">
        <v>58.798929999999999</v>
      </c>
      <c r="L1620" s="339">
        <v>0</v>
      </c>
      <c r="M1620" s="339">
        <v>0</v>
      </c>
      <c r="N1620" s="339">
        <v>0</v>
      </c>
      <c r="O1620" s="339">
        <v>75.217070000000007</v>
      </c>
      <c r="P1620" s="339">
        <v>9025.6876699999993</v>
      </c>
      <c r="Q1620" s="339">
        <v>0</v>
      </c>
      <c r="R1620" s="340">
        <v>9025.6876699999993</v>
      </c>
    </row>
    <row r="1621" spans="1:18" x14ac:dyDescent="0.25">
      <c r="A1621" s="341"/>
      <c r="B1621" s="341"/>
      <c r="C1621" s="336" t="s">
        <v>284</v>
      </c>
      <c r="D1621" s="336" t="s">
        <v>285</v>
      </c>
      <c r="E1621" s="337">
        <v>15</v>
      </c>
      <c r="F1621" s="338">
        <v>8.795E-2</v>
      </c>
      <c r="G1621" s="339">
        <v>0</v>
      </c>
      <c r="H1621" s="339">
        <v>8.795E-2</v>
      </c>
      <c r="I1621" s="339">
        <v>2051.8260599999999</v>
      </c>
      <c r="J1621" s="339">
        <v>23.759240000000002</v>
      </c>
      <c r="K1621" s="339">
        <v>2075.5853000000002</v>
      </c>
      <c r="L1621" s="339">
        <v>2896.7446600000003</v>
      </c>
      <c r="M1621" s="339">
        <v>24.036360000000002</v>
      </c>
      <c r="N1621" s="339">
        <v>2920.7810199999999</v>
      </c>
      <c r="O1621" s="339">
        <v>4996.4542699999993</v>
      </c>
      <c r="P1621" s="339">
        <v>49119.309009999997</v>
      </c>
      <c r="Q1621" s="339">
        <v>0</v>
      </c>
      <c r="R1621" s="340">
        <v>49119.309009999997</v>
      </c>
    </row>
    <row r="1622" spans="1:18" x14ac:dyDescent="0.25">
      <c r="A1622" s="341"/>
      <c r="B1622" s="341"/>
      <c r="C1622" s="341"/>
      <c r="D1622" s="341"/>
      <c r="E1622" s="342">
        <v>274</v>
      </c>
      <c r="F1622" s="343">
        <v>1.157E-2</v>
      </c>
      <c r="G1622" s="344">
        <v>0</v>
      </c>
      <c r="H1622" s="344">
        <v>1.157E-2</v>
      </c>
      <c r="I1622" s="344">
        <v>60.747980000000005</v>
      </c>
      <c r="J1622" s="344">
        <v>0</v>
      </c>
      <c r="K1622" s="344">
        <v>60.747980000000005</v>
      </c>
      <c r="L1622" s="344">
        <v>0</v>
      </c>
      <c r="M1622" s="344">
        <v>0</v>
      </c>
      <c r="N1622" s="344">
        <v>0</v>
      </c>
      <c r="O1622" s="344">
        <v>60.759550000000004</v>
      </c>
      <c r="P1622" s="344">
        <v>6634.1870899999994</v>
      </c>
      <c r="Q1622" s="344">
        <v>0</v>
      </c>
      <c r="R1622" s="345">
        <v>6634.1870899999994</v>
      </c>
    </row>
    <row r="1623" spans="1:18" x14ac:dyDescent="0.25">
      <c r="A1623" s="341"/>
      <c r="B1623" s="336" t="s">
        <v>18</v>
      </c>
      <c r="C1623" s="336" t="s">
        <v>287</v>
      </c>
      <c r="D1623" s="336" t="s">
        <v>287</v>
      </c>
      <c r="E1623" s="337">
        <v>216</v>
      </c>
      <c r="F1623" s="338">
        <v>1.2699999999999999E-2</v>
      </c>
      <c r="G1623" s="339">
        <v>0</v>
      </c>
      <c r="H1623" s="339">
        <v>1.2699999999999999E-2</v>
      </c>
      <c r="I1623" s="339">
        <v>2247.5722599999999</v>
      </c>
      <c r="J1623" s="339">
        <v>77.444109999999995</v>
      </c>
      <c r="K1623" s="339">
        <v>2325.0163700000003</v>
      </c>
      <c r="L1623" s="339">
        <v>630.58663000000001</v>
      </c>
      <c r="M1623" s="339">
        <v>0</v>
      </c>
      <c r="N1623" s="339">
        <v>630.58663000000001</v>
      </c>
      <c r="O1623" s="339">
        <v>2955.6157000000003</v>
      </c>
      <c r="P1623" s="339">
        <v>17241.798879999998</v>
      </c>
      <c r="Q1623" s="339">
        <v>0</v>
      </c>
      <c r="R1623" s="340">
        <v>17241.798879999998</v>
      </c>
    </row>
    <row r="1624" spans="1:18" x14ac:dyDescent="0.25">
      <c r="A1624" s="341"/>
      <c r="B1624" s="336" t="s">
        <v>19</v>
      </c>
      <c r="C1624" s="336" t="s">
        <v>288</v>
      </c>
      <c r="D1624" s="336" t="s">
        <v>288</v>
      </c>
      <c r="E1624" s="337">
        <v>387</v>
      </c>
      <c r="F1624" s="338">
        <v>1.81E-3</v>
      </c>
      <c r="G1624" s="339">
        <v>0</v>
      </c>
      <c r="H1624" s="339">
        <v>1.81E-3</v>
      </c>
      <c r="I1624" s="339">
        <v>294.57668000000001</v>
      </c>
      <c r="J1624" s="339">
        <v>75.330330000000004</v>
      </c>
      <c r="K1624" s="339">
        <v>369.90701000000001</v>
      </c>
      <c r="L1624" s="339">
        <v>1840.7145</v>
      </c>
      <c r="M1624" s="339">
        <v>111.36688000000001</v>
      </c>
      <c r="N1624" s="339">
        <v>1952.0813799999999</v>
      </c>
      <c r="O1624" s="339">
        <v>2321.9902000000002</v>
      </c>
      <c r="P1624" s="339">
        <v>6459.3673200000003</v>
      </c>
      <c r="Q1624" s="339">
        <v>0</v>
      </c>
      <c r="R1624" s="340">
        <v>6459.3673200000003</v>
      </c>
    </row>
    <row r="1625" spans="1:18" x14ac:dyDescent="0.25">
      <c r="A1625" s="341"/>
      <c r="B1625" s="341"/>
      <c r="C1625" s="336" t="s">
        <v>290</v>
      </c>
      <c r="D1625" s="336" t="s">
        <v>19</v>
      </c>
      <c r="E1625" s="337">
        <v>244</v>
      </c>
      <c r="F1625" s="338">
        <v>1.31E-3</v>
      </c>
      <c r="G1625" s="339">
        <v>0</v>
      </c>
      <c r="H1625" s="339">
        <v>1.31E-3</v>
      </c>
      <c r="I1625" s="339">
        <v>109.52764999999999</v>
      </c>
      <c r="J1625" s="339">
        <v>0</v>
      </c>
      <c r="K1625" s="339">
        <v>109.52764999999999</v>
      </c>
      <c r="L1625" s="339">
        <v>0</v>
      </c>
      <c r="M1625" s="339">
        <v>0</v>
      </c>
      <c r="N1625" s="339">
        <v>0</v>
      </c>
      <c r="O1625" s="339">
        <v>109.52896000000001</v>
      </c>
      <c r="P1625" s="339">
        <v>8170.6484400000008</v>
      </c>
      <c r="Q1625" s="339">
        <v>0</v>
      </c>
      <c r="R1625" s="340">
        <v>8170.6484400000008</v>
      </c>
    </row>
    <row r="1626" spans="1:18" x14ac:dyDescent="0.25">
      <c r="A1626" s="341"/>
      <c r="B1626" s="336" t="s">
        <v>20</v>
      </c>
      <c r="C1626" s="336" t="s">
        <v>20</v>
      </c>
      <c r="D1626" s="336" t="s">
        <v>328</v>
      </c>
      <c r="E1626" s="337">
        <v>69</v>
      </c>
      <c r="F1626" s="338">
        <v>9.0299999999999998E-3</v>
      </c>
      <c r="G1626" s="339">
        <v>0</v>
      </c>
      <c r="H1626" s="339">
        <v>9.0299999999999998E-3</v>
      </c>
      <c r="I1626" s="339">
        <v>786.16878000000008</v>
      </c>
      <c r="J1626" s="339">
        <v>12.362540000000001</v>
      </c>
      <c r="K1626" s="339">
        <v>798.53131999999994</v>
      </c>
      <c r="L1626" s="339">
        <v>2068.4852299999998</v>
      </c>
      <c r="M1626" s="339">
        <v>20.272659999999998</v>
      </c>
      <c r="N1626" s="339">
        <v>2088.7578899999999</v>
      </c>
      <c r="O1626" s="339">
        <v>2887.2982400000001</v>
      </c>
      <c r="P1626" s="339">
        <v>7288.2450699999999</v>
      </c>
      <c r="Q1626" s="339">
        <v>0</v>
      </c>
      <c r="R1626" s="340">
        <v>7288.2450699999999</v>
      </c>
    </row>
    <row r="1627" spans="1:18" x14ac:dyDescent="0.25">
      <c r="A1627" s="341"/>
      <c r="B1627" s="336" t="s">
        <v>21</v>
      </c>
      <c r="C1627" s="336" t="s">
        <v>294</v>
      </c>
      <c r="D1627" s="336" t="s">
        <v>295</v>
      </c>
      <c r="E1627" s="337">
        <v>324</v>
      </c>
      <c r="F1627" s="338">
        <v>0.12925</v>
      </c>
      <c r="G1627" s="339">
        <v>0</v>
      </c>
      <c r="H1627" s="339">
        <v>0.12925</v>
      </c>
      <c r="I1627" s="339">
        <v>41.768689999999999</v>
      </c>
      <c r="J1627" s="339">
        <v>0</v>
      </c>
      <c r="K1627" s="339">
        <v>41.768689999999999</v>
      </c>
      <c r="L1627" s="339">
        <v>0</v>
      </c>
      <c r="M1627" s="339">
        <v>0</v>
      </c>
      <c r="N1627" s="339">
        <v>0</v>
      </c>
      <c r="O1627" s="339">
        <v>41.897940000000006</v>
      </c>
      <c r="P1627" s="339">
        <v>4370.9059800000005</v>
      </c>
      <c r="Q1627" s="339">
        <v>0</v>
      </c>
      <c r="R1627" s="340">
        <v>4370.9059800000005</v>
      </c>
    </row>
    <row r="1628" spans="1:18" x14ac:dyDescent="0.25">
      <c r="A1628" s="341"/>
      <c r="B1628" s="341"/>
      <c r="C1628" s="336" t="s">
        <v>296</v>
      </c>
      <c r="D1628" s="336" t="s">
        <v>296</v>
      </c>
      <c r="E1628" s="337">
        <v>75</v>
      </c>
      <c r="F1628" s="338">
        <v>2.0050000000000002E-2</v>
      </c>
      <c r="G1628" s="339">
        <v>0</v>
      </c>
      <c r="H1628" s="339">
        <v>2.0050000000000002E-2</v>
      </c>
      <c r="I1628" s="339">
        <v>364.30196000000001</v>
      </c>
      <c r="J1628" s="339">
        <v>1.8673</v>
      </c>
      <c r="K1628" s="339">
        <v>366.16926000000001</v>
      </c>
      <c r="L1628" s="339">
        <v>186.12320000000003</v>
      </c>
      <c r="M1628" s="339">
        <v>0</v>
      </c>
      <c r="N1628" s="339">
        <v>186.12320000000003</v>
      </c>
      <c r="O1628" s="339">
        <v>552.31250999999997</v>
      </c>
      <c r="P1628" s="339">
        <v>15195.05732</v>
      </c>
      <c r="Q1628" s="339">
        <v>0</v>
      </c>
      <c r="R1628" s="340">
        <v>15195.05732</v>
      </c>
    </row>
    <row r="1629" spans="1:18" x14ac:dyDescent="0.25">
      <c r="A1629" s="341"/>
      <c r="B1629" s="341"/>
      <c r="C1629" s="336" t="s">
        <v>21</v>
      </c>
      <c r="D1629" s="336" t="s">
        <v>21</v>
      </c>
      <c r="E1629" s="337">
        <v>362</v>
      </c>
      <c r="F1629" s="338">
        <v>1.19181</v>
      </c>
      <c r="G1629" s="339">
        <v>0</v>
      </c>
      <c r="H1629" s="339">
        <v>1.19181</v>
      </c>
      <c r="I1629" s="339">
        <v>1884.8094699999999</v>
      </c>
      <c r="J1629" s="339">
        <v>24.308669999999999</v>
      </c>
      <c r="K1629" s="339">
        <v>1909.1181399999998</v>
      </c>
      <c r="L1629" s="339">
        <v>3283.7282</v>
      </c>
      <c r="M1629" s="339">
        <v>123.67925</v>
      </c>
      <c r="N1629" s="339">
        <v>3407.4074500000002</v>
      </c>
      <c r="O1629" s="339">
        <v>5317.7174000000005</v>
      </c>
      <c r="P1629" s="339">
        <v>35835.701670000002</v>
      </c>
      <c r="Q1629" s="339">
        <v>0</v>
      </c>
      <c r="R1629" s="340">
        <v>35835.701670000002</v>
      </c>
    </row>
    <row r="1630" spans="1:18" x14ac:dyDescent="0.25">
      <c r="A1630" s="341"/>
      <c r="B1630" s="341"/>
      <c r="C1630" s="341"/>
      <c r="D1630" s="341"/>
      <c r="E1630" s="342">
        <v>399</v>
      </c>
      <c r="F1630" s="343">
        <v>10.708410000000001</v>
      </c>
      <c r="G1630" s="344">
        <v>0</v>
      </c>
      <c r="H1630" s="344">
        <v>10.708410000000001</v>
      </c>
      <c r="I1630" s="344">
        <v>1167.5701100000001</v>
      </c>
      <c r="J1630" s="344">
        <v>23.204450000000001</v>
      </c>
      <c r="K1630" s="344">
        <v>1190.7745600000001</v>
      </c>
      <c r="L1630" s="344">
        <v>2806.8087700000001</v>
      </c>
      <c r="M1630" s="344">
        <v>502.8</v>
      </c>
      <c r="N1630" s="344">
        <v>3309.6087699999998</v>
      </c>
      <c r="O1630" s="344">
        <v>4511.0917399999998</v>
      </c>
      <c r="P1630" s="344">
        <v>27616.88868</v>
      </c>
      <c r="Q1630" s="344">
        <v>0</v>
      </c>
      <c r="R1630" s="345">
        <v>27616.88868</v>
      </c>
    </row>
    <row r="1631" spans="1:18" x14ac:dyDescent="0.25">
      <c r="A1631" s="341"/>
      <c r="B1631" s="341"/>
      <c r="C1631" s="341"/>
      <c r="D1631" s="341"/>
      <c r="E1631" s="342">
        <v>276</v>
      </c>
      <c r="F1631" s="343">
        <v>0.16172999999999998</v>
      </c>
      <c r="G1631" s="344">
        <v>0</v>
      </c>
      <c r="H1631" s="344">
        <v>0.16172999999999998</v>
      </c>
      <c r="I1631" s="344">
        <v>73.655289999999994</v>
      </c>
      <c r="J1631" s="344">
        <v>2.9999999999999997E-5</v>
      </c>
      <c r="K1631" s="344">
        <v>73.655320000000003</v>
      </c>
      <c r="L1631" s="344">
        <v>0</v>
      </c>
      <c r="M1631" s="344">
        <v>0</v>
      </c>
      <c r="N1631" s="344">
        <v>0</v>
      </c>
      <c r="O1631" s="344">
        <v>73.817050000000009</v>
      </c>
      <c r="P1631" s="344">
        <v>2984.2536399999999</v>
      </c>
      <c r="Q1631" s="344">
        <v>0</v>
      </c>
      <c r="R1631" s="345">
        <v>2984.2536399999999</v>
      </c>
    </row>
    <row r="1632" spans="1:18" x14ac:dyDescent="0.25">
      <c r="A1632" s="341"/>
      <c r="B1632" s="341"/>
      <c r="C1632" s="341"/>
      <c r="D1632" s="336" t="s">
        <v>298</v>
      </c>
      <c r="E1632" s="337">
        <v>229</v>
      </c>
      <c r="F1632" s="338">
        <v>5.1299999999999998E-2</v>
      </c>
      <c r="G1632" s="339">
        <v>0</v>
      </c>
      <c r="H1632" s="339">
        <v>5.1299999999999998E-2</v>
      </c>
      <c r="I1632" s="339">
        <v>271.41836999999998</v>
      </c>
      <c r="J1632" s="339">
        <v>3.4519600000000001</v>
      </c>
      <c r="K1632" s="339">
        <v>274.87033000000002</v>
      </c>
      <c r="L1632" s="339">
        <v>16.67296</v>
      </c>
      <c r="M1632" s="339">
        <v>0</v>
      </c>
      <c r="N1632" s="339">
        <v>16.67296</v>
      </c>
      <c r="O1632" s="339">
        <v>291.59459000000004</v>
      </c>
      <c r="P1632" s="339">
        <v>9714.2327100000002</v>
      </c>
      <c r="Q1632" s="339">
        <v>0</v>
      </c>
      <c r="R1632" s="340">
        <v>9714.2327100000002</v>
      </c>
    </row>
    <row r="1633" spans="1:18" x14ac:dyDescent="0.25">
      <c r="A1633" s="341"/>
      <c r="B1633" s="341"/>
      <c r="C1633" s="336" t="s">
        <v>300</v>
      </c>
      <c r="D1633" s="336" t="s">
        <v>300</v>
      </c>
      <c r="E1633" s="337">
        <v>28</v>
      </c>
      <c r="F1633" s="338">
        <v>0.21083000000000002</v>
      </c>
      <c r="G1633" s="339">
        <v>0</v>
      </c>
      <c r="H1633" s="339">
        <v>0.21083000000000002</v>
      </c>
      <c r="I1633" s="339">
        <v>1138.44139</v>
      </c>
      <c r="J1633" s="339">
        <v>98.531940000000006</v>
      </c>
      <c r="K1633" s="339">
        <v>1236.97333</v>
      </c>
      <c r="L1633" s="339">
        <v>3080.0493799999999</v>
      </c>
      <c r="M1633" s="339">
        <v>38.438830000000003</v>
      </c>
      <c r="N1633" s="339">
        <v>3118.48821</v>
      </c>
      <c r="O1633" s="339">
        <v>4355.6723700000002</v>
      </c>
      <c r="P1633" s="339">
        <v>35547.800539999997</v>
      </c>
      <c r="Q1633" s="339">
        <v>0</v>
      </c>
      <c r="R1633" s="340">
        <v>35547.800539999997</v>
      </c>
    </row>
    <row r="1634" spans="1:18" x14ac:dyDescent="0.25">
      <c r="A1634" s="341"/>
      <c r="B1634" s="341"/>
      <c r="C1634" s="336" t="s">
        <v>301</v>
      </c>
      <c r="D1634" s="336" t="s">
        <v>302</v>
      </c>
      <c r="E1634" s="337">
        <v>11</v>
      </c>
      <c r="F1634" s="338">
        <v>4.1999999999999996E-4</v>
      </c>
      <c r="G1634" s="339">
        <v>0</v>
      </c>
      <c r="H1634" s="339">
        <v>4.1999999999999996E-4</v>
      </c>
      <c r="I1634" s="339">
        <v>892.09460000000001</v>
      </c>
      <c r="J1634" s="339">
        <v>18.069189999999999</v>
      </c>
      <c r="K1634" s="339">
        <v>910.16379000000006</v>
      </c>
      <c r="L1634" s="339">
        <v>3028.9367599999996</v>
      </c>
      <c r="M1634" s="339">
        <v>80.237830000000002</v>
      </c>
      <c r="N1634" s="339">
        <v>3109.1745899999996</v>
      </c>
      <c r="O1634" s="339">
        <v>4019.3388</v>
      </c>
      <c r="P1634" s="339">
        <v>16169.80207</v>
      </c>
      <c r="Q1634" s="339">
        <v>0</v>
      </c>
      <c r="R1634" s="340">
        <v>16169.80207</v>
      </c>
    </row>
    <row r="1635" spans="1:18" x14ac:dyDescent="0.25">
      <c r="A1635" s="341"/>
      <c r="B1635" s="336" t="s">
        <v>22</v>
      </c>
      <c r="C1635" s="336" t="s">
        <v>22</v>
      </c>
      <c r="D1635" s="336" t="s">
        <v>22</v>
      </c>
      <c r="E1635" s="337">
        <v>390</v>
      </c>
      <c r="F1635" s="338">
        <v>9.9700000000000014E-3</v>
      </c>
      <c r="G1635" s="339">
        <v>0</v>
      </c>
      <c r="H1635" s="339">
        <v>9.9700000000000014E-3</v>
      </c>
      <c r="I1635" s="339">
        <v>186.90254000000002</v>
      </c>
      <c r="J1635" s="339">
        <v>8.5980499999999989</v>
      </c>
      <c r="K1635" s="339">
        <v>195.50058999999999</v>
      </c>
      <c r="L1635" s="339">
        <v>569.96424999999999</v>
      </c>
      <c r="M1635" s="339">
        <v>204.68985000000001</v>
      </c>
      <c r="N1635" s="339">
        <v>774.65409999999997</v>
      </c>
      <c r="O1635" s="339">
        <v>970.16466000000003</v>
      </c>
      <c r="P1635" s="339">
        <v>6351.9078300000001</v>
      </c>
      <c r="Q1635" s="339">
        <v>0</v>
      </c>
      <c r="R1635" s="340">
        <v>6351.9078300000001</v>
      </c>
    </row>
    <row r="1636" spans="1:18" x14ac:dyDescent="0.25">
      <c r="A1636" s="341"/>
      <c r="B1636" s="341"/>
      <c r="C1636" s="336" t="s">
        <v>303</v>
      </c>
      <c r="D1636" s="336" t="s">
        <v>304</v>
      </c>
      <c r="E1636" s="337">
        <v>32</v>
      </c>
      <c r="F1636" s="338">
        <v>0.35835</v>
      </c>
      <c r="G1636" s="339">
        <v>0</v>
      </c>
      <c r="H1636" s="339">
        <v>0.35835</v>
      </c>
      <c r="I1636" s="339">
        <v>1254.48251</v>
      </c>
      <c r="J1636" s="339">
        <v>2.26532</v>
      </c>
      <c r="K1636" s="339">
        <v>1256.74783</v>
      </c>
      <c r="L1636" s="339">
        <v>2931.0631200000003</v>
      </c>
      <c r="M1636" s="339">
        <v>77.194050000000004</v>
      </c>
      <c r="N1636" s="339">
        <v>3008.2571699999999</v>
      </c>
      <c r="O1636" s="339">
        <v>4265.3633499999996</v>
      </c>
      <c r="P1636" s="339">
        <v>26551.25675</v>
      </c>
      <c r="Q1636" s="339">
        <v>0</v>
      </c>
      <c r="R1636" s="340">
        <v>26551.25675</v>
      </c>
    </row>
    <row r="1637" spans="1:18" x14ac:dyDescent="0.25">
      <c r="A1637" s="341"/>
      <c r="B1637" s="336" t="s">
        <v>305</v>
      </c>
      <c r="C1637" s="336" t="s">
        <v>308</v>
      </c>
      <c r="D1637" s="336" t="s">
        <v>308</v>
      </c>
      <c r="E1637" s="337">
        <v>70</v>
      </c>
      <c r="F1637" s="338">
        <v>1.06E-3</v>
      </c>
      <c r="G1637" s="339">
        <v>0</v>
      </c>
      <c r="H1637" s="339">
        <v>1.06E-3</v>
      </c>
      <c r="I1637" s="339">
        <v>1017.7044000000001</v>
      </c>
      <c r="J1637" s="339">
        <v>0.90516999999999992</v>
      </c>
      <c r="K1637" s="339">
        <v>1018.60957</v>
      </c>
      <c r="L1637" s="339">
        <v>554.15440000000001</v>
      </c>
      <c r="M1637" s="339">
        <v>16.587139999999998</v>
      </c>
      <c r="N1637" s="339">
        <v>570.74153999999999</v>
      </c>
      <c r="O1637" s="339">
        <v>1589.3521699999999</v>
      </c>
      <c r="P1637" s="339">
        <v>23332.736850000001</v>
      </c>
      <c r="Q1637" s="339">
        <v>0</v>
      </c>
      <c r="R1637" s="340">
        <v>23332.736850000001</v>
      </c>
    </row>
    <row r="1638" spans="1:18" x14ac:dyDescent="0.25">
      <c r="A1638" s="341"/>
      <c r="B1638" s="341"/>
      <c r="C1638" s="336" t="s">
        <v>305</v>
      </c>
      <c r="D1638" s="336" t="s">
        <v>311</v>
      </c>
      <c r="E1638" s="337">
        <v>34</v>
      </c>
      <c r="F1638" s="338">
        <v>0.19518000000000002</v>
      </c>
      <c r="G1638" s="339">
        <v>0</v>
      </c>
      <c r="H1638" s="339">
        <v>0.19518000000000002</v>
      </c>
      <c r="I1638" s="339">
        <v>1433.84791</v>
      </c>
      <c r="J1638" s="339">
        <v>122.36895</v>
      </c>
      <c r="K1638" s="339">
        <v>1556.21686</v>
      </c>
      <c r="L1638" s="339">
        <v>2269.6174599999999</v>
      </c>
      <c r="M1638" s="339">
        <v>1.9273699999999998</v>
      </c>
      <c r="N1638" s="339">
        <v>2271.5448300000003</v>
      </c>
      <c r="O1638" s="339">
        <v>3827.95687</v>
      </c>
      <c r="P1638" s="339">
        <v>47142.748159999996</v>
      </c>
      <c r="Q1638" s="339">
        <v>0</v>
      </c>
      <c r="R1638" s="340">
        <v>47142.748159999996</v>
      </c>
    </row>
    <row r="1639" spans="1:18" x14ac:dyDescent="0.25">
      <c r="A1639" s="341"/>
      <c r="B1639" s="336" t="s">
        <v>24</v>
      </c>
      <c r="C1639" s="336" t="s">
        <v>24</v>
      </c>
      <c r="D1639" s="336" t="s">
        <v>24</v>
      </c>
      <c r="E1639" s="337">
        <v>12</v>
      </c>
      <c r="F1639" s="338">
        <v>0.51049999999999995</v>
      </c>
      <c r="G1639" s="339">
        <v>0</v>
      </c>
      <c r="H1639" s="339">
        <v>0.51049999999999995</v>
      </c>
      <c r="I1639" s="339">
        <v>2169.0686800000003</v>
      </c>
      <c r="J1639" s="339">
        <v>455.05367999999999</v>
      </c>
      <c r="K1639" s="339">
        <v>2624.1223599999998</v>
      </c>
      <c r="L1639" s="339">
        <v>8674.2923300000002</v>
      </c>
      <c r="M1639" s="339">
        <v>745.64170999999999</v>
      </c>
      <c r="N1639" s="339">
        <v>9419.9340399999983</v>
      </c>
      <c r="O1639" s="339">
        <v>12044.5669</v>
      </c>
      <c r="P1639" s="339">
        <v>38552.770619999996</v>
      </c>
      <c r="Q1639" s="339">
        <v>1.2292799999999999</v>
      </c>
      <c r="R1639" s="340">
        <v>38553.999899999995</v>
      </c>
    </row>
    <row r="1640" spans="1:18" x14ac:dyDescent="0.25">
      <c r="A1640" s="341"/>
      <c r="B1640" s="336" t="s">
        <v>25</v>
      </c>
      <c r="C1640" s="336" t="s">
        <v>25</v>
      </c>
      <c r="D1640" s="336" t="s">
        <v>25</v>
      </c>
      <c r="E1640" s="337">
        <v>10</v>
      </c>
      <c r="F1640" s="338">
        <v>4.4999999999999999E-4</v>
      </c>
      <c r="G1640" s="339">
        <v>0</v>
      </c>
      <c r="H1640" s="339">
        <v>4.4999999999999999E-4</v>
      </c>
      <c r="I1640" s="339">
        <v>1224.89492</v>
      </c>
      <c r="J1640" s="339">
        <v>62.07649</v>
      </c>
      <c r="K1640" s="339">
        <v>1286.9714099999999</v>
      </c>
      <c r="L1640" s="339">
        <v>908.16056000000003</v>
      </c>
      <c r="M1640" s="339">
        <v>36.843139999999998</v>
      </c>
      <c r="N1640" s="339">
        <v>945.00369999999998</v>
      </c>
      <c r="O1640" s="339">
        <v>2231.9755599999999</v>
      </c>
      <c r="P1640" s="339">
        <v>28617.948339999999</v>
      </c>
      <c r="Q1640" s="339">
        <v>0</v>
      </c>
      <c r="R1640" s="340">
        <v>28617.948339999999</v>
      </c>
    </row>
    <row r="1641" spans="1:18" x14ac:dyDescent="0.25">
      <c r="A1641" s="341"/>
      <c r="B1641" s="341"/>
      <c r="C1641" s="341"/>
      <c r="D1641" s="341"/>
      <c r="E1641" s="342">
        <v>325</v>
      </c>
      <c r="F1641" s="343">
        <v>2.7400000000000002E-3</v>
      </c>
      <c r="G1641" s="344">
        <v>0</v>
      </c>
      <c r="H1641" s="344">
        <v>2.7400000000000002E-3</v>
      </c>
      <c r="I1641" s="344">
        <v>35.755830000000003</v>
      </c>
      <c r="J1641" s="344">
        <v>1.089E-2</v>
      </c>
      <c r="K1641" s="344">
        <v>35.766719999999999</v>
      </c>
      <c r="L1641" s="344">
        <v>0</v>
      </c>
      <c r="M1641" s="344">
        <v>0</v>
      </c>
      <c r="N1641" s="344">
        <v>0</v>
      </c>
      <c r="O1641" s="344">
        <v>35.769460000000002</v>
      </c>
      <c r="P1641" s="344">
        <v>3550.5995099999996</v>
      </c>
      <c r="Q1641" s="344">
        <v>0</v>
      </c>
      <c r="R1641" s="345">
        <v>3550.5995099999996</v>
      </c>
    </row>
    <row r="1642" spans="1:18" x14ac:dyDescent="0.25">
      <c r="A1642" s="341"/>
      <c r="B1642" s="336" t="s">
        <v>26</v>
      </c>
      <c r="C1642" s="336" t="s">
        <v>314</v>
      </c>
      <c r="D1642" s="336" t="s">
        <v>316</v>
      </c>
      <c r="E1642" s="337">
        <v>29</v>
      </c>
      <c r="F1642" s="338">
        <v>0.11463</v>
      </c>
      <c r="G1642" s="339">
        <v>0</v>
      </c>
      <c r="H1642" s="339">
        <v>0.11463</v>
      </c>
      <c r="I1642" s="339">
        <v>2158.4877900000001</v>
      </c>
      <c r="J1642" s="339">
        <v>5.3703400000000006</v>
      </c>
      <c r="K1642" s="339">
        <v>2163.8581300000001</v>
      </c>
      <c r="L1642" s="339">
        <v>2598.06414</v>
      </c>
      <c r="M1642" s="339">
        <v>24.553570000000001</v>
      </c>
      <c r="N1642" s="339">
        <v>2622.61771</v>
      </c>
      <c r="O1642" s="339">
        <v>4786.5904700000001</v>
      </c>
      <c r="P1642" s="339">
        <v>45536.709619999994</v>
      </c>
      <c r="Q1642" s="339">
        <v>0</v>
      </c>
      <c r="R1642" s="340">
        <v>45536.709619999994</v>
      </c>
    </row>
    <row r="1643" spans="1:18" x14ac:dyDescent="0.25">
      <c r="A1643" s="341"/>
      <c r="B1643" s="341"/>
      <c r="C1643" s="341"/>
      <c r="D1643" s="341"/>
      <c r="E1643" s="342">
        <v>290</v>
      </c>
      <c r="F1643" s="343">
        <v>4.7939999999999997E-2</v>
      </c>
      <c r="G1643" s="344">
        <v>0</v>
      </c>
      <c r="H1643" s="344">
        <v>4.7939999999999997E-2</v>
      </c>
      <c r="I1643" s="344">
        <v>99.088899999999995</v>
      </c>
      <c r="J1643" s="344">
        <v>0</v>
      </c>
      <c r="K1643" s="344">
        <v>99.088899999999995</v>
      </c>
      <c r="L1643" s="344">
        <v>0</v>
      </c>
      <c r="M1643" s="344">
        <v>0</v>
      </c>
      <c r="N1643" s="344">
        <v>0</v>
      </c>
      <c r="O1643" s="344">
        <v>99.136839999999992</v>
      </c>
      <c r="P1643" s="344">
        <v>4374.53035</v>
      </c>
      <c r="Q1643" s="344">
        <v>0</v>
      </c>
      <c r="R1643" s="345">
        <v>4374.53035</v>
      </c>
    </row>
    <row r="1644" spans="1:18" x14ac:dyDescent="0.25">
      <c r="A1644" s="346" t="s">
        <v>467</v>
      </c>
      <c r="B1644" s="347"/>
      <c r="C1644" s="347"/>
      <c r="D1644" s="347"/>
      <c r="E1644" s="347"/>
      <c r="F1644" s="348">
        <v>77585490.774350107</v>
      </c>
      <c r="G1644" s="349">
        <v>51194333.329930015</v>
      </c>
      <c r="H1644" s="349">
        <v>128779824.10427998</v>
      </c>
      <c r="I1644" s="349">
        <v>97097335.355399832</v>
      </c>
      <c r="J1644" s="349">
        <v>43754463.345120028</v>
      </c>
      <c r="K1644" s="349">
        <v>140851798.70052043</v>
      </c>
      <c r="L1644" s="349">
        <v>82123688.057419941</v>
      </c>
      <c r="M1644" s="349">
        <v>46092219.980060063</v>
      </c>
      <c r="N1644" s="349">
        <v>128215908.03747983</v>
      </c>
      <c r="O1644" s="349">
        <v>397847530.84228015</v>
      </c>
      <c r="P1644" s="349">
        <v>273323807.08294028</v>
      </c>
      <c r="Q1644" s="349">
        <v>95126777.528599918</v>
      </c>
      <c r="R1644" s="350">
        <v>368450584.61154032</v>
      </c>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7D2C274C-0389-4802-90D1-3EB7F347788F}"/>
  </hyperlink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917B7-B49E-4268-9878-AC6683B95B71}">
  <sheetPr codeName="Hoja47"/>
  <dimension ref="A1:AE33"/>
  <sheetViews>
    <sheetView showGridLines="0" workbookViewId="0"/>
  </sheetViews>
  <sheetFormatPr baseColWidth="10" defaultRowHeight="13.2" x14ac:dyDescent="0.25"/>
  <cols>
    <col min="1" max="1" width="23.109375" style="7" customWidth="1"/>
    <col min="2" max="4" width="4.44140625" style="7" customWidth="1"/>
    <col min="5" max="5" width="5.109375" style="7" bestFit="1" customWidth="1"/>
    <col min="6" max="12" width="4.44140625" style="7" customWidth="1"/>
    <col min="13" max="13" width="5.44140625" style="7" bestFit="1" customWidth="1"/>
    <col min="14" max="15" width="4.44140625" style="7" customWidth="1"/>
    <col min="16" max="16" width="5.44140625" style="7" customWidth="1"/>
    <col min="17" max="26" width="4.44140625" style="7" customWidth="1"/>
    <col min="27" max="27" width="5.44140625" style="7" bestFit="1" customWidth="1"/>
    <col min="28" max="28" width="10.44140625" style="7" bestFit="1" customWidth="1"/>
    <col min="29" max="29" width="9.88671875" style="7" customWidth="1"/>
    <col min="30" max="16384" width="11.5546875" style="7"/>
  </cols>
  <sheetData>
    <row r="1" spans="1:31" s="276" customFormat="1" ht="18" customHeight="1" x14ac:dyDescent="0.3">
      <c r="A1" s="1344" t="s">
        <v>1132</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38"/>
    </row>
    <row r="2" spans="1:31" s="277" customFormat="1" ht="28.2" x14ac:dyDescent="0.3">
      <c r="A2" s="167" t="s">
        <v>175</v>
      </c>
      <c r="B2" s="167"/>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7"/>
    </row>
    <row r="3" spans="1:31" s="278" customFormat="1" ht="18" customHeight="1" x14ac:dyDescent="0.3">
      <c r="A3" s="169">
        <v>46053</v>
      </c>
      <c r="B3" s="169"/>
      <c r="C3" s="169"/>
      <c r="D3" s="169"/>
      <c r="E3" s="169"/>
      <c r="F3" s="169"/>
      <c r="G3" s="169"/>
      <c r="H3" s="169"/>
      <c r="I3" s="169"/>
      <c r="J3" s="169"/>
      <c r="K3" s="169"/>
      <c r="L3" s="169"/>
      <c r="M3" s="169"/>
      <c r="N3" s="169"/>
      <c r="O3" s="169"/>
      <c r="P3" s="169"/>
      <c r="Q3" s="169"/>
      <c r="R3" s="169"/>
      <c r="S3" s="169"/>
      <c r="T3" s="169"/>
      <c r="U3" s="169"/>
      <c r="V3" s="169"/>
      <c r="W3" s="169"/>
      <c r="X3" s="169"/>
      <c r="Y3" s="169"/>
      <c r="Z3" s="169"/>
      <c r="AA3" s="169"/>
      <c r="AB3" s="169"/>
      <c r="AC3" s="169"/>
    </row>
    <row r="4" spans="1:31" s="279" customFormat="1" ht="18" customHeight="1" x14ac:dyDescent="0.3">
      <c r="A4" s="170" t="s">
        <v>176</v>
      </c>
      <c r="B4" s="170"/>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c r="AC4" s="170"/>
    </row>
    <row r="5" spans="1:31" s="64" customFormat="1" ht="12.45" customHeight="1" thickBot="1" x14ac:dyDescent="0.35"/>
    <row r="6" spans="1:31" s="64" customFormat="1" ht="102.45" customHeight="1" x14ac:dyDescent="0.3">
      <c r="A6" s="280" t="s">
        <v>1</v>
      </c>
      <c r="B6" s="281" t="s">
        <v>2</v>
      </c>
      <c r="C6" s="281" t="s">
        <v>3</v>
      </c>
      <c r="D6" s="281" t="s">
        <v>4</v>
      </c>
      <c r="E6" s="281" t="s">
        <v>5</v>
      </c>
      <c r="F6" s="281" t="s">
        <v>6</v>
      </c>
      <c r="G6" s="281" t="s">
        <v>7</v>
      </c>
      <c r="H6" s="281" t="s">
        <v>8</v>
      </c>
      <c r="I6" s="281" t="s">
        <v>9</v>
      </c>
      <c r="J6" s="281" t="s">
        <v>10</v>
      </c>
      <c r="K6" s="281" t="s">
        <v>11</v>
      </c>
      <c r="L6" s="281" t="s">
        <v>12</v>
      </c>
      <c r="M6" s="281" t="s">
        <v>13</v>
      </c>
      <c r="N6" s="281" t="s">
        <v>14</v>
      </c>
      <c r="O6" s="281" t="s">
        <v>15</v>
      </c>
      <c r="P6" s="281" t="s">
        <v>16</v>
      </c>
      <c r="Q6" s="281" t="s">
        <v>17</v>
      </c>
      <c r="R6" s="281" t="s">
        <v>18</v>
      </c>
      <c r="S6" s="281" t="s">
        <v>19</v>
      </c>
      <c r="T6" s="281" t="s">
        <v>20</v>
      </c>
      <c r="U6" s="281" t="s">
        <v>21</v>
      </c>
      <c r="V6" s="281" t="s">
        <v>22</v>
      </c>
      <c r="W6" s="281" t="s">
        <v>23</v>
      </c>
      <c r="X6" s="281" t="s">
        <v>24</v>
      </c>
      <c r="Y6" s="281" t="s">
        <v>25</v>
      </c>
      <c r="Z6" s="281" t="s">
        <v>26</v>
      </c>
      <c r="AA6" s="282" t="s">
        <v>177</v>
      </c>
      <c r="AB6" s="283" t="s">
        <v>178</v>
      </c>
      <c r="AC6" s="284"/>
    </row>
    <row r="7" spans="1:31" s="64" customFormat="1" ht="4.6500000000000004" customHeight="1" x14ac:dyDescent="0.3">
      <c r="A7" s="285"/>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287"/>
      <c r="AC7" s="288"/>
    </row>
    <row r="8" spans="1:31" s="64" customFormat="1" ht="6.75" customHeight="1" x14ac:dyDescent="0.3">
      <c r="A8" s="179"/>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8"/>
      <c r="AC8" s="288"/>
    </row>
    <row r="9" spans="1:31" s="24" customFormat="1" ht="20.100000000000001" customHeight="1" x14ac:dyDescent="0.3">
      <c r="A9" s="290" t="s">
        <v>29</v>
      </c>
      <c r="B9" s="291">
        <v>0.1243931606846724</v>
      </c>
      <c r="C9" s="291">
        <v>0.88211768691077075</v>
      </c>
      <c r="D9" s="291">
        <v>0.21763297634647535</v>
      </c>
      <c r="E9" s="291">
        <v>2.8915251431575886</v>
      </c>
      <c r="F9" s="291">
        <v>0.19444590803649381</v>
      </c>
      <c r="G9" s="291">
        <v>1.1083732437464751</v>
      </c>
      <c r="H9" s="291">
        <v>2.2390369297053332</v>
      </c>
      <c r="I9" s="291">
        <v>1.3874654431966142</v>
      </c>
      <c r="J9" s="291">
        <v>0</v>
      </c>
      <c r="K9" s="291">
        <v>0.56961571619471207</v>
      </c>
      <c r="L9" s="291">
        <v>1.4168123338903171</v>
      </c>
      <c r="M9" s="291">
        <v>1.7264765140167677</v>
      </c>
      <c r="N9" s="291">
        <v>2.9606258456661583</v>
      </c>
      <c r="O9" s="291">
        <v>1.8956949288080356</v>
      </c>
      <c r="P9" s="291">
        <v>76.287645349489367</v>
      </c>
      <c r="Q9" s="291">
        <v>0.7981226078289837</v>
      </c>
      <c r="R9" s="291">
        <v>0.12125464199206207</v>
      </c>
      <c r="S9" s="291">
        <v>0.16427834036553357</v>
      </c>
      <c r="T9" s="291">
        <v>0.1627287282217621</v>
      </c>
      <c r="U9" s="291">
        <v>2.0883538430111264</v>
      </c>
      <c r="V9" s="291">
        <v>0.66210891973522368</v>
      </c>
      <c r="W9" s="291">
        <v>0.97527380634961391</v>
      </c>
      <c r="X9" s="291">
        <v>0.43366512884752023</v>
      </c>
      <c r="Y9" s="291">
        <v>0.11791448612959103</v>
      </c>
      <c r="Z9" s="291">
        <v>0.57443831766880415</v>
      </c>
      <c r="AA9" s="291">
        <v>0</v>
      </c>
      <c r="AB9" s="292">
        <v>81411081.158000007</v>
      </c>
      <c r="AC9" s="292"/>
      <c r="AD9" s="293"/>
      <c r="AE9" s="294"/>
    </row>
    <row r="10" spans="1:31" s="24" customFormat="1" ht="20.100000000000001" customHeight="1" x14ac:dyDescent="0.3">
      <c r="A10" s="290" t="s">
        <v>30</v>
      </c>
      <c r="B10" s="291">
        <v>0</v>
      </c>
      <c r="C10" s="291">
        <v>0</v>
      </c>
      <c r="D10" s="291">
        <v>0</v>
      </c>
      <c r="E10" s="291">
        <v>3.0263625772707137</v>
      </c>
      <c r="F10" s="291">
        <v>0</v>
      </c>
      <c r="G10" s="291">
        <v>9.4346189033658046E-3</v>
      </c>
      <c r="H10" s="291">
        <v>0</v>
      </c>
      <c r="I10" s="291">
        <v>0.64791946317090454</v>
      </c>
      <c r="J10" s="291">
        <v>0</v>
      </c>
      <c r="K10" s="291">
        <v>0</v>
      </c>
      <c r="L10" s="291">
        <v>0.31021531897234511</v>
      </c>
      <c r="M10" s="291">
        <v>1.5055343005384692</v>
      </c>
      <c r="N10" s="291">
        <v>1.2938894177611353</v>
      </c>
      <c r="O10" s="291">
        <v>2.2265713655169104</v>
      </c>
      <c r="P10" s="291">
        <v>84.538444838028639</v>
      </c>
      <c r="Q10" s="291">
        <v>2.2051247295811085</v>
      </c>
      <c r="R10" s="291">
        <v>0</v>
      </c>
      <c r="S10" s="291">
        <v>0</v>
      </c>
      <c r="T10" s="291">
        <v>0</v>
      </c>
      <c r="U10" s="291">
        <v>3.5528483038591712</v>
      </c>
      <c r="V10" s="291">
        <v>0</v>
      </c>
      <c r="W10" s="291">
        <v>0.217314943164515</v>
      </c>
      <c r="X10" s="291">
        <v>0</v>
      </c>
      <c r="Y10" s="291">
        <v>0.27268320987501404</v>
      </c>
      <c r="Z10" s="291">
        <v>0.19365691335771232</v>
      </c>
      <c r="AA10" s="291">
        <v>0</v>
      </c>
      <c r="AB10" s="292">
        <v>1763367.463</v>
      </c>
      <c r="AC10" s="292"/>
      <c r="AD10" s="293"/>
      <c r="AE10" s="294"/>
    </row>
    <row r="11" spans="1:31" s="24" customFormat="1" ht="20.100000000000001" customHeight="1" x14ac:dyDescent="0.3">
      <c r="A11" s="290" t="s">
        <v>31</v>
      </c>
      <c r="B11" s="291">
        <v>0.16423773277658413</v>
      </c>
      <c r="C11" s="291">
        <v>0.73210895801136366</v>
      </c>
      <c r="D11" s="291">
        <v>0.17716102716460921</v>
      </c>
      <c r="E11" s="291">
        <v>2.828767886336379</v>
      </c>
      <c r="F11" s="291">
        <v>0.25419808518288667</v>
      </c>
      <c r="G11" s="291">
        <v>0.63465998891463815</v>
      </c>
      <c r="H11" s="291">
        <v>2.311707895136009</v>
      </c>
      <c r="I11" s="291">
        <v>0.65085520082320636</v>
      </c>
      <c r="J11" s="291">
        <v>4.1340763897935583E-2</v>
      </c>
      <c r="K11" s="291">
        <v>0.32194262514967931</v>
      </c>
      <c r="L11" s="291">
        <v>1.0153988404352767</v>
      </c>
      <c r="M11" s="291">
        <v>0.79172145969133212</v>
      </c>
      <c r="N11" s="291">
        <v>2.1471559570460204</v>
      </c>
      <c r="O11" s="291">
        <v>1.2180041091437204</v>
      </c>
      <c r="P11" s="291">
        <v>82.605559803523946</v>
      </c>
      <c r="Q11" s="291">
        <v>0.41859608369134066</v>
      </c>
      <c r="R11" s="291">
        <v>9.3504129113467865E-2</v>
      </c>
      <c r="S11" s="291">
        <v>0.14413113294895821</v>
      </c>
      <c r="T11" s="291">
        <v>0.10008037895806805</v>
      </c>
      <c r="U11" s="291">
        <v>1.0660901747876852</v>
      </c>
      <c r="V11" s="291">
        <v>0.39712384549674068</v>
      </c>
      <c r="W11" s="291">
        <v>0.48928858936003833</v>
      </c>
      <c r="X11" s="291">
        <v>0.34606800113020392</v>
      </c>
      <c r="Y11" s="291">
        <v>9.4474185239621006E-2</v>
      </c>
      <c r="Z11" s="291">
        <v>0.30612046722198599</v>
      </c>
      <c r="AA11" s="291">
        <v>0.64970267881831123</v>
      </c>
      <c r="AB11" s="292">
        <v>122823511.741</v>
      </c>
      <c r="AC11" s="292"/>
      <c r="AD11" s="295"/>
      <c r="AE11" s="294"/>
    </row>
    <row r="12" spans="1:31" s="24" customFormat="1" ht="20.100000000000001" customHeight="1" x14ac:dyDescent="0.3">
      <c r="A12" s="290" t="s">
        <v>32</v>
      </c>
      <c r="B12" s="291">
        <v>0</v>
      </c>
      <c r="C12" s="291">
        <v>9.2728704663538122E-3</v>
      </c>
      <c r="D12" s="291">
        <v>0</v>
      </c>
      <c r="E12" s="291">
        <v>1.1466662720077228</v>
      </c>
      <c r="F12" s="291">
        <v>0</v>
      </c>
      <c r="G12" s="291">
        <v>2.6026482627797476</v>
      </c>
      <c r="H12" s="291">
        <v>0</v>
      </c>
      <c r="I12" s="291">
        <v>0</v>
      </c>
      <c r="J12" s="291">
        <v>0</v>
      </c>
      <c r="K12" s="291">
        <v>0</v>
      </c>
      <c r="L12" s="291">
        <v>1.5388068821896548</v>
      </c>
      <c r="M12" s="291">
        <v>1.8441031699072901</v>
      </c>
      <c r="N12" s="291">
        <v>3.1116827895409349</v>
      </c>
      <c r="O12" s="291">
        <v>2.6221025562129348</v>
      </c>
      <c r="P12" s="291">
        <v>79.940133557220406</v>
      </c>
      <c r="Q12" s="291">
        <v>0</v>
      </c>
      <c r="R12" s="291">
        <v>0</v>
      </c>
      <c r="S12" s="291">
        <v>0</v>
      </c>
      <c r="T12" s="291">
        <v>0</v>
      </c>
      <c r="U12" s="291">
        <v>6.8827114130445022</v>
      </c>
      <c r="V12" s="291">
        <v>0</v>
      </c>
      <c r="W12" s="291">
        <v>0</v>
      </c>
      <c r="X12" s="291">
        <v>0</v>
      </c>
      <c r="Y12" s="291">
        <v>0</v>
      </c>
      <c r="Z12" s="291">
        <v>0.30187222663045366</v>
      </c>
      <c r="AA12" s="291">
        <v>0</v>
      </c>
      <c r="AB12" s="292">
        <v>7055948.8820000002</v>
      </c>
      <c r="AC12" s="292"/>
      <c r="AD12" s="293"/>
      <c r="AE12" s="294"/>
    </row>
    <row r="13" spans="1:31" s="24" customFormat="1" ht="20.100000000000001" customHeight="1" x14ac:dyDescent="0.3">
      <c r="A13" s="290" t="s">
        <v>33</v>
      </c>
      <c r="B13" s="291">
        <v>0</v>
      </c>
      <c r="C13" s="291">
        <v>8.5704605631091502E-2</v>
      </c>
      <c r="D13" s="291">
        <v>0</v>
      </c>
      <c r="E13" s="291">
        <v>0.17638658561460616</v>
      </c>
      <c r="F13" s="291">
        <v>0</v>
      </c>
      <c r="G13" s="291">
        <v>0.54139465695324995</v>
      </c>
      <c r="H13" s="291">
        <v>0.46242937174935911</v>
      </c>
      <c r="I13" s="291">
        <v>0.11717057855603426</v>
      </c>
      <c r="J13" s="291">
        <v>0</v>
      </c>
      <c r="K13" s="291">
        <v>0</v>
      </c>
      <c r="L13" s="291">
        <v>0.10340405955272015</v>
      </c>
      <c r="M13" s="291">
        <v>7.7472885366299496E-2</v>
      </c>
      <c r="N13" s="291">
        <v>0.42858054487102454</v>
      </c>
      <c r="O13" s="291">
        <v>0.58389442669354641</v>
      </c>
      <c r="P13" s="291">
        <v>96.25098465126726</v>
      </c>
      <c r="Q13" s="291">
        <v>9.6638529150083682E-2</v>
      </c>
      <c r="R13" s="291">
        <v>0</v>
      </c>
      <c r="S13" s="291">
        <v>0</v>
      </c>
      <c r="T13" s="291">
        <v>0</v>
      </c>
      <c r="U13" s="291">
        <v>0.83445363977688414</v>
      </c>
      <c r="V13" s="291">
        <v>3.3222808534044565E-2</v>
      </c>
      <c r="W13" s="291">
        <v>7.4590048386983729E-2</v>
      </c>
      <c r="X13" s="291">
        <v>1.5383351144568987E-2</v>
      </c>
      <c r="Y13" s="291">
        <v>0</v>
      </c>
      <c r="Z13" s="291">
        <v>0.11828925675224378</v>
      </c>
      <c r="AA13" s="291">
        <v>0</v>
      </c>
      <c r="AB13" s="292">
        <v>14597495.558</v>
      </c>
      <c r="AC13" s="292"/>
      <c r="AD13" s="293"/>
      <c r="AE13" s="294"/>
    </row>
    <row r="14" spans="1:31" s="24" customFormat="1" ht="20.100000000000001" customHeight="1" x14ac:dyDescent="0.3">
      <c r="A14" s="290" t="s">
        <v>117</v>
      </c>
      <c r="B14" s="291">
        <v>0</v>
      </c>
      <c r="C14" s="291">
        <v>1.0385945266391357</v>
      </c>
      <c r="D14" s="291">
        <v>0</v>
      </c>
      <c r="E14" s="291">
        <v>2.7855908988649585</v>
      </c>
      <c r="F14" s="291">
        <v>0</v>
      </c>
      <c r="G14" s="291">
        <v>1.1833042513432763</v>
      </c>
      <c r="H14" s="291">
        <v>1.0520262581713713</v>
      </c>
      <c r="I14" s="291">
        <v>1.2877797818517032</v>
      </c>
      <c r="J14" s="291">
        <v>0</v>
      </c>
      <c r="K14" s="291">
        <v>0.66008672400944801</v>
      </c>
      <c r="L14" s="291">
        <v>0.95920263879765799</v>
      </c>
      <c r="M14" s="291">
        <v>1.1997379117660454</v>
      </c>
      <c r="N14" s="291">
        <v>2.7103229715454638</v>
      </c>
      <c r="O14" s="291">
        <v>2.0635428698885399</v>
      </c>
      <c r="P14" s="291">
        <v>79.834252878063509</v>
      </c>
      <c r="Q14" s="291">
        <v>0.55687427936263834</v>
      </c>
      <c r="R14" s="291">
        <v>0.1417749504799668</v>
      </c>
      <c r="S14" s="291">
        <v>0.19420569720831171</v>
      </c>
      <c r="T14" s="291">
        <v>9.2680930322316737E-2</v>
      </c>
      <c r="U14" s="291">
        <v>1.8537238478109643</v>
      </c>
      <c r="V14" s="291">
        <v>0.45599255761451934</v>
      </c>
      <c r="W14" s="291">
        <v>0.66703786897330353</v>
      </c>
      <c r="X14" s="291">
        <v>0.63808094576409224</v>
      </c>
      <c r="Y14" s="291">
        <v>0.23153378803353553</v>
      </c>
      <c r="Z14" s="291">
        <v>0.39365342348924659</v>
      </c>
      <c r="AA14" s="291">
        <v>0</v>
      </c>
      <c r="AB14" s="292">
        <v>49607870.615999997</v>
      </c>
      <c r="AC14" s="292"/>
      <c r="AD14" s="293"/>
      <c r="AE14" s="294"/>
    </row>
    <row r="15" spans="1:31" s="24" customFormat="1" ht="20.100000000000001" customHeight="1" x14ac:dyDescent="0.3">
      <c r="A15" s="290" t="s">
        <v>35</v>
      </c>
      <c r="B15" s="291">
        <v>0</v>
      </c>
      <c r="C15" s="291">
        <v>0</v>
      </c>
      <c r="D15" s="291">
        <v>0</v>
      </c>
      <c r="E15" s="291">
        <v>0</v>
      </c>
      <c r="F15" s="291">
        <v>0</v>
      </c>
      <c r="G15" s="291">
        <v>0</v>
      </c>
      <c r="H15" s="291">
        <v>0</v>
      </c>
      <c r="I15" s="291">
        <v>0</v>
      </c>
      <c r="J15" s="291">
        <v>0</v>
      </c>
      <c r="K15" s="291">
        <v>0</v>
      </c>
      <c r="L15" s="291">
        <v>0</v>
      </c>
      <c r="M15" s="291">
        <v>0</v>
      </c>
      <c r="N15" s="291">
        <v>0</v>
      </c>
      <c r="O15" s="291">
        <v>0</v>
      </c>
      <c r="P15" s="291">
        <v>100</v>
      </c>
      <c r="Q15" s="291">
        <v>0</v>
      </c>
      <c r="R15" s="291">
        <v>0</v>
      </c>
      <c r="S15" s="291">
        <v>0</v>
      </c>
      <c r="T15" s="291">
        <v>0</v>
      </c>
      <c r="U15" s="291">
        <v>0</v>
      </c>
      <c r="V15" s="291">
        <v>0</v>
      </c>
      <c r="W15" s="291">
        <v>0</v>
      </c>
      <c r="X15" s="291">
        <v>0</v>
      </c>
      <c r="Y15" s="291">
        <v>0</v>
      </c>
      <c r="Z15" s="291">
        <v>0</v>
      </c>
      <c r="AA15" s="291">
        <v>0</v>
      </c>
      <c r="AB15" s="292">
        <v>1072975.8600000001</v>
      </c>
      <c r="AC15" s="292"/>
      <c r="AD15" s="293"/>
      <c r="AE15" s="294"/>
    </row>
    <row r="16" spans="1:31" s="24" customFormat="1" ht="20.100000000000001" customHeight="1" x14ac:dyDescent="0.3">
      <c r="A16" s="290" t="s">
        <v>36</v>
      </c>
      <c r="B16" s="291">
        <v>0</v>
      </c>
      <c r="C16" s="291">
        <v>0.93537057670431512</v>
      </c>
      <c r="D16" s="291">
        <v>0.17716327332856968</v>
      </c>
      <c r="E16" s="291">
        <v>2.2003004626042997</v>
      </c>
      <c r="F16" s="291">
        <v>0.4429328729387183</v>
      </c>
      <c r="G16" s="291">
        <v>1.121651611225706</v>
      </c>
      <c r="H16" s="291">
        <v>0.57876694231880865</v>
      </c>
      <c r="I16" s="291">
        <v>0.71292802716028691</v>
      </c>
      <c r="J16" s="291">
        <v>0</v>
      </c>
      <c r="K16" s="291">
        <v>0.38013329190936573</v>
      </c>
      <c r="L16" s="291">
        <v>1.6396938533075496</v>
      </c>
      <c r="M16" s="291">
        <v>1.1382761507202221</v>
      </c>
      <c r="N16" s="291">
        <v>3.3289032014830724</v>
      </c>
      <c r="O16" s="291">
        <v>1.1655676365641405</v>
      </c>
      <c r="P16" s="291">
        <v>81.886558987468959</v>
      </c>
      <c r="Q16" s="291">
        <v>0.5358623413156921</v>
      </c>
      <c r="R16" s="291">
        <v>0.1434967280204606</v>
      </c>
      <c r="S16" s="291">
        <v>0.18199185099684304</v>
      </c>
      <c r="T16" s="291">
        <v>5.6260327231554955E-2</v>
      </c>
      <c r="U16" s="291">
        <v>1.3955107440557148</v>
      </c>
      <c r="V16" s="291">
        <v>0.59160649625143369</v>
      </c>
      <c r="W16" s="291">
        <v>0.54510741282720931</v>
      </c>
      <c r="X16" s="291">
        <v>0.43087202820304954</v>
      </c>
      <c r="Y16" s="291">
        <v>0.12796101700202936</v>
      </c>
      <c r="Z16" s="291">
        <v>0.28308416636199835</v>
      </c>
      <c r="AA16" s="291">
        <v>0</v>
      </c>
      <c r="AB16" s="292">
        <v>49530941.910999998</v>
      </c>
      <c r="AC16" s="292"/>
      <c r="AD16" s="293"/>
      <c r="AE16" s="294"/>
    </row>
    <row r="17" spans="1:31" s="24" customFormat="1" ht="20.100000000000001" customHeight="1" x14ac:dyDescent="0.3">
      <c r="A17" s="290" t="s">
        <v>37</v>
      </c>
      <c r="B17" s="291">
        <v>1.0664223748542661</v>
      </c>
      <c r="C17" s="291">
        <v>5.1590571584893015</v>
      </c>
      <c r="D17" s="291">
        <v>0.7890566982533993</v>
      </c>
      <c r="E17" s="291">
        <v>8.0640220767774515</v>
      </c>
      <c r="F17" s="291">
        <v>1.4896846932750138</v>
      </c>
      <c r="G17" s="291">
        <v>5.6948633513180349</v>
      </c>
      <c r="H17" s="291">
        <v>2.0714301477746782</v>
      </c>
      <c r="I17" s="291">
        <v>4.0779934536113558</v>
      </c>
      <c r="J17" s="291">
        <v>0.44285067687496948</v>
      </c>
      <c r="K17" s="291">
        <v>1.6007540431112028</v>
      </c>
      <c r="L17" s="291">
        <v>2.0318012122424776</v>
      </c>
      <c r="M17" s="291">
        <v>4.4798187763249722</v>
      </c>
      <c r="N17" s="291">
        <v>7.4919980943532787</v>
      </c>
      <c r="O17" s="291">
        <v>5.7816092719819743</v>
      </c>
      <c r="P17" s="291">
        <v>28.492701993728804</v>
      </c>
      <c r="Q17" s="291">
        <v>0.52004697471889738</v>
      </c>
      <c r="R17" s="291">
        <v>0.31480463006555653</v>
      </c>
      <c r="S17" s="291">
        <v>1.2486107344011914</v>
      </c>
      <c r="T17" s="291">
        <v>0.76120048117438477</v>
      </c>
      <c r="U17" s="291">
        <v>5.9736911293870998</v>
      </c>
      <c r="V17" s="291">
        <v>6.0040396828969635</v>
      </c>
      <c r="W17" s="291">
        <v>2.8353986494213728</v>
      </c>
      <c r="X17" s="291">
        <v>1.9340722897412221</v>
      </c>
      <c r="Y17" s="291">
        <v>0.67102993230672181</v>
      </c>
      <c r="Z17" s="291">
        <v>1.0030414729154085</v>
      </c>
      <c r="AA17" s="291">
        <v>0</v>
      </c>
      <c r="AB17" s="292">
        <v>13595636.439999999</v>
      </c>
      <c r="AC17" s="292"/>
      <c r="AD17" s="293"/>
      <c r="AE17" s="294"/>
    </row>
    <row r="18" spans="1:31" s="24" customFormat="1" ht="20.100000000000001" customHeight="1" x14ac:dyDescent="0.3">
      <c r="A18" s="290" t="s">
        <v>38</v>
      </c>
      <c r="B18" s="291">
        <v>0</v>
      </c>
      <c r="C18" s="291">
        <v>0</v>
      </c>
      <c r="D18" s="291">
        <v>0</v>
      </c>
      <c r="E18" s="291">
        <v>4.2536066225639949E-2</v>
      </c>
      <c r="F18" s="291">
        <v>0</v>
      </c>
      <c r="G18" s="291">
        <v>0</v>
      </c>
      <c r="H18" s="291">
        <v>0</v>
      </c>
      <c r="I18" s="291">
        <v>0</v>
      </c>
      <c r="J18" s="291">
        <v>0</v>
      </c>
      <c r="K18" s="291">
        <v>0</v>
      </c>
      <c r="L18" s="291">
        <v>0</v>
      </c>
      <c r="M18" s="291">
        <v>0</v>
      </c>
      <c r="N18" s="291">
        <v>3.4620624789959482E-2</v>
      </c>
      <c r="O18" s="291">
        <v>3.6135380497427497E-2</v>
      </c>
      <c r="P18" s="291">
        <v>99.869312600330858</v>
      </c>
      <c r="Q18" s="291">
        <v>0</v>
      </c>
      <c r="R18" s="291">
        <v>0</v>
      </c>
      <c r="S18" s="291">
        <v>0</v>
      </c>
      <c r="T18" s="291">
        <v>0</v>
      </c>
      <c r="U18" s="291">
        <v>1.7395328156111341E-2</v>
      </c>
      <c r="V18" s="291">
        <v>0</v>
      </c>
      <c r="W18" s="291">
        <v>0</v>
      </c>
      <c r="X18" s="291">
        <v>0</v>
      </c>
      <c r="Y18" s="291">
        <v>0</v>
      </c>
      <c r="Z18" s="291">
        <v>0</v>
      </c>
      <c r="AA18" s="291">
        <v>0</v>
      </c>
      <c r="AB18" s="292">
        <v>4250388.3420000002</v>
      </c>
      <c r="AC18" s="292"/>
      <c r="AD18" s="293"/>
      <c r="AE18" s="294"/>
    </row>
    <row r="19" spans="1:31" s="24" customFormat="1" ht="20.100000000000001" customHeight="1" x14ac:dyDescent="0.3">
      <c r="A19" s="26" t="s">
        <v>39</v>
      </c>
      <c r="B19" s="291">
        <v>0</v>
      </c>
      <c r="C19" s="291">
        <v>1.1628652480686568</v>
      </c>
      <c r="D19" s="291">
        <v>0</v>
      </c>
      <c r="E19" s="291">
        <v>3.9896985295173097</v>
      </c>
      <c r="F19" s="291">
        <v>0</v>
      </c>
      <c r="G19" s="291">
        <v>0.90823167564117879</v>
      </c>
      <c r="H19" s="291">
        <v>2.5701051188683541</v>
      </c>
      <c r="I19" s="291">
        <v>0.35877968048571268</v>
      </c>
      <c r="J19" s="291">
        <v>0</v>
      </c>
      <c r="K19" s="291">
        <v>0.30572410523313132</v>
      </c>
      <c r="L19" s="291">
        <v>1.5635025099234683</v>
      </c>
      <c r="M19" s="291">
        <v>0.76466188480406627</v>
      </c>
      <c r="N19" s="291">
        <v>4.4229897502964111</v>
      </c>
      <c r="O19" s="291">
        <v>2.7578528791276891</v>
      </c>
      <c r="P19" s="291">
        <v>78.683888285660601</v>
      </c>
      <c r="Q19" s="291">
        <v>0.33943594648340014</v>
      </c>
      <c r="R19" s="291">
        <v>0</v>
      </c>
      <c r="S19" s="291">
        <v>0</v>
      </c>
      <c r="T19" s="291">
        <v>0</v>
      </c>
      <c r="U19" s="291">
        <v>1.6811497667572655</v>
      </c>
      <c r="V19" s="291">
        <v>0</v>
      </c>
      <c r="W19" s="291">
        <v>0</v>
      </c>
      <c r="X19" s="291">
        <v>0.15576613925053878</v>
      </c>
      <c r="Y19" s="291">
        <v>0</v>
      </c>
      <c r="Z19" s="291">
        <v>0.33534847988221761</v>
      </c>
      <c r="AA19" s="291">
        <v>0</v>
      </c>
      <c r="AB19" s="292">
        <v>3678953.608</v>
      </c>
      <c r="AC19" s="292"/>
      <c r="AD19" s="293"/>
      <c r="AE19" s="294"/>
    </row>
    <row r="20" spans="1:31" s="24" customFormat="1" ht="20.100000000000001" customHeight="1" x14ac:dyDescent="0.3">
      <c r="A20" s="26" t="s">
        <v>118</v>
      </c>
      <c r="B20" s="291">
        <v>0</v>
      </c>
      <c r="C20" s="291">
        <v>0</v>
      </c>
      <c r="D20" s="291">
        <v>0</v>
      </c>
      <c r="E20" s="291">
        <v>0</v>
      </c>
      <c r="F20" s="291">
        <v>0</v>
      </c>
      <c r="G20" s="291">
        <v>0</v>
      </c>
      <c r="H20" s="291">
        <v>0</v>
      </c>
      <c r="I20" s="291">
        <v>0</v>
      </c>
      <c r="J20" s="291">
        <v>0</v>
      </c>
      <c r="K20" s="291">
        <v>0</v>
      </c>
      <c r="L20" s="291">
        <v>0</v>
      </c>
      <c r="M20" s="291">
        <v>0</v>
      </c>
      <c r="N20" s="291">
        <v>0</v>
      </c>
      <c r="O20" s="291">
        <v>0</v>
      </c>
      <c r="P20" s="291">
        <v>100</v>
      </c>
      <c r="Q20" s="291">
        <v>0</v>
      </c>
      <c r="R20" s="291">
        <v>0</v>
      </c>
      <c r="S20" s="291">
        <v>0</v>
      </c>
      <c r="T20" s="291">
        <v>0</v>
      </c>
      <c r="U20" s="291">
        <v>0</v>
      </c>
      <c r="V20" s="291">
        <v>0</v>
      </c>
      <c r="W20" s="291">
        <v>0</v>
      </c>
      <c r="X20" s="291">
        <v>0</v>
      </c>
      <c r="Y20" s="291">
        <v>0</v>
      </c>
      <c r="Z20" s="291">
        <v>0</v>
      </c>
      <c r="AA20" s="291">
        <v>0</v>
      </c>
      <c r="AB20" s="292">
        <v>5883552.443</v>
      </c>
      <c r="AC20" s="292"/>
      <c r="AD20" s="293"/>
      <c r="AE20" s="294"/>
    </row>
    <row r="21" spans="1:31" s="24" customFormat="1" ht="20.100000000000001" customHeight="1" x14ac:dyDescent="0.3">
      <c r="A21" s="26" t="s">
        <v>154</v>
      </c>
      <c r="B21" s="291">
        <v>0</v>
      </c>
      <c r="C21" s="291">
        <v>1.0090170908527767</v>
      </c>
      <c r="D21" s="291">
        <v>0</v>
      </c>
      <c r="E21" s="291">
        <v>2.2305052583809926</v>
      </c>
      <c r="F21" s="291">
        <v>0</v>
      </c>
      <c r="G21" s="291">
        <v>0.71771791730860912</v>
      </c>
      <c r="H21" s="291">
        <v>1.3635081567759986</v>
      </c>
      <c r="I21" s="291">
        <v>0</v>
      </c>
      <c r="J21" s="291">
        <v>0</v>
      </c>
      <c r="K21" s="291">
        <v>0</v>
      </c>
      <c r="L21" s="291">
        <v>0.77703262792810457</v>
      </c>
      <c r="M21" s="291">
        <v>0.62638643047680032</v>
      </c>
      <c r="N21" s="291">
        <v>2.4249146895413518</v>
      </c>
      <c r="O21" s="291">
        <v>2.3223006760919667</v>
      </c>
      <c r="P21" s="291">
        <v>84.994861612774159</v>
      </c>
      <c r="Q21" s="291">
        <v>0.39044876262081346</v>
      </c>
      <c r="R21" s="291">
        <v>0</v>
      </c>
      <c r="S21" s="291">
        <v>0</v>
      </c>
      <c r="T21" s="291">
        <v>0</v>
      </c>
      <c r="U21" s="291">
        <v>2.088272572724696</v>
      </c>
      <c r="V21" s="291">
        <v>0.35612173838849698</v>
      </c>
      <c r="W21" s="291">
        <v>0</v>
      </c>
      <c r="X21" s="291">
        <v>0</v>
      </c>
      <c r="Y21" s="291">
        <v>0</v>
      </c>
      <c r="Z21" s="291">
        <v>0.6989124661352395</v>
      </c>
      <c r="AA21" s="291">
        <v>0</v>
      </c>
      <c r="AB21" s="292">
        <v>1424565.662</v>
      </c>
      <c r="AC21" s="292"/>
      <c r="AD21" s="293"/>
      <c r="AE21" s="294"/>
    </row>
    <row r="22" spans="1:31" s="24" customFormat="1" ht="20.100000000000001" customHeight="1" x14ac:dyDescent="0.3">
      <c r="A22" s="27" t="s">
        <v>42</v>
      </c>
      <c r="B22" s="291">
        <v>0</v>
      </c>
      <c r="C22" s="291">
        <v>2.154756397423967</v>
      </c>
      <c r="D22" s="291">
        <v>0</v>
      </c>
      <c r="E22" s="291">
        <v>2.9539587744415936</v>
      </c>
      <c r="F22" s="291">
        <v>0</v>
      </c>
      <c r="G22" s="291">
        <v>0.75590543842288138</v>
      </c>
      <c r="H22" s="291">
        <v>0.65207082269585726</v>
      </c>
      <c r="I22" s="291">
        <v>0.93925163126109756</v>
      </c>
      <c r="J22" s="291">
        <v>0</v>
      </c>
      <c r="K22" s="291">
        <v>0.83437946579452671</v>
      </c>
      <c r="L22" s="291">
        <v>3.1451427608459523</v>
      </c>
      <c r="M22" s="291">
        <v>1.1677249185861482</v>
      </c>
      <c r="N22" s="291">
        <v>3.127121452695778</v>
      </c>
      <c r="O22" s="291">
        <v>3.213054122626656</v>
      </c>
      <c r="P22" s="291">
        <v>71.043042875322669</v>
      </c>
      <c r="Q22" s="291">
        <v>2.0030597847353908</v>
      </c>
      <c r="R22" s="291">
        <v>0</v>
      </c>
      <c r="S22" s="291">
        <v>0</v>
      </c>
      <c r="T22" s="291">
        <v>0</v>
      </c>
      <c r="U22" s="291">
        <v>3.4080764613012424</v>
      </c>
      <c r="V22" s="291">
        <v>0.83571732720462677</v>
      </c>
      <c r="W22" s="291">
        <v>1.5715075007523942</v>
      </c>
      <c r="X22" s="291">
        <v>0.67747955721084374</v>
      </c>
      <c r="Y22" s="291">
        <v>0</v>
      </c>
      <c r="Z22" s="291">
        <v>1.517750708678369</v>
      </c>
      <c r="AA22" s="291">
        <v>0</v>
      </c>
      <c r="AB22" s="292">
        <v>996964.25199999998</v>
      </c>
      <c r="AC22" s="292"/>
      <c r="AD22" s="293"/>
      <c r="AE22" s="294"/>
    </row>
    <row r="23" spans="1:31" s="24" customFormat="1" ht="20.100000000000001" customHeight="1" x14ac:dyDescent="0.3">
      <c r="A23" s="26" t="s">
        <v>43</v>
      </c>
      <c r="B23" s="291">
        <v>0</v>
      </c>
      <c r="C23" s="291">
        <v>0</v>
      </c>
      <c r="D23" s="291">
        <v>0</v>
      </c>
      <c r="E23" s="291">
        <v>0</v>
      </c>
      <c r="F23" s="291">
        <v>0</v>
      </c>
      <c r="G23" s="291">
        <v>0</v>
      </c>
      <c r="H23" s="291">
        <v>0</v>
      </c>
      <c r="I23" s="291">
        <v>0</v>
      </c>
      <c r="J23" s="291">
        <v>0</v>
      </c>
      <c r="K23" s="291">
        <v>0</v>
      </c>
      <c r="L23" s="291">
        <v>0</v>
      </c>
      <c r="M23" s="291">
        <v>0</v>
      </c>
      <c r="N23" s="291">
        <v>0</v>
      </c>
      <c r="O23" s="291">
        <v>0</v>
      </c>
      <c r="P23" s="291">
        <v>100</v>
      </c>
      <c r="Q23" s="291">
        <v>0</v>
      </c>
      <c r="R23" s="291">
        <v>0</v>
      </c>
      <c r="S23" s="291">
        <v>0</v>
      </c>
      <c r="T23" s="291">
        <v>0</v>
      </c>
      <c r="U23" s="291">
        <v>0</v>
      </c>
      <c r="V23" s="291">
        <v>0</v>
      </c>
      <c r="W23" s="291">
        <v>0</v>
      </c>
      <c r="X23" s="291">
        <v>0</v>
      </c>
      <c r="Y23" s="291">
        <v>0</v>
      </c>
      <c r="Z23" s="291">
        <v>0</v>
      </c>
      <c r="AA23" s="291">
        <v>0</v>
      </c>
      <c r="AB23" s="292">
        <v>1129002.3160000001</v>
      </c>
      <c r="AC23" s="292"/>
      <c r="AD23" s="293"/>
      <c r="AE23" s="294"/>
    </row>
    <row r="24" spans="1:31" s="24" customFormat="1" ht="15" customHeight="1" x14ac:dyDescent="0.3">
      <c r="A24" s="26" t="s">
        <v>44</v>
      </c>
      <c r="B24" s="296">
        <v>0</v>
      </c>
      <c r="C24" s="296">
        <v>0</v>
      </c>
      <c r="D24" s="296">
        <v>0</v>
      </c>
      <c r="E24" s="296">
        <v>0</v>
      </c>
      <c r="F24" s="296">
        <v>0</v>
      </c>
      <c r="G24" s="296">
        <v>0</v>
      </c>
      <c r="H24" s="296">
        <v>0</v>
      </c>
      <c r="I24" s="296">
        <v>0</v>
      </c>
      <c r="J24" s="296">
        <v>0</v>
      </c>
      <c r="K24" s="296">
        <v>0</v>
      </c>
      <c r="L24" s="296">
        <v>0</v>
      </c>
      <c r="M24" s="296">
        <v>0</v>
      </c>
      <c r="N24" s="296">
        <v>0</v>
      </c>
      <c r="O24" s="296">
        <v>0</v>
      </c>
      <c r="P24" s="296">
        <v>100</v>
      </c>
      <c r="Q24" s="296">
        <v>0</v>
      </c>
      <c r="R24" s="296">
        <v>0</v>
      </c>
      <c r="S24" s="296">
        <v>0</v>
      </c>
      <c r="T24" s="296">
        <v>0</v>
      </c>
      <c r="U24" s="296">
        <v>0</v>
      </c>
      <c r="V24" s="296">
        <v>0</v>
      </c>
      <c r="W24" s="296">
        <v>0</v>
      </c>
      <c r="X24" s="296">
        <v>0</v>
      </c>
      <c r="Y24" s="296">
        <v>0</v>
      </c>
      <c r="Z24" s="296">
        <v>0</v>
      </c>
      <c r="AA24" s="296">
        <v>0</v>
      </c>
      <c r="AB24" s="297">
        <v>124637.75999999999</v>
      </c>
      <c r="AC24" s="292"/>
      <c r="AD24" s="293"/>
      <c r="AE24" s="294"/>
    </row>
    <row r="25" spans="1:31" s="24" customFormat="1" ht="15" customHeight="1" x14ac:dyDescent="0.3">
      <c r="A25" s="26" t="s">
        <v>45</v>
      </c>
      <c r="B25" s="296">
        <v>0</v>
      </c>
      <c r="C25" s="296">
        <v>0</v>
      </c>
      <c r="D25" s="296">
        <v>0</v>
      </c>
      <c r="E25" s="296">
        <v>0</v>
      </c>
      <c r="F25" s="296">
        <v>0</v>
      </c>
      <c r="G25" s="296">
        <v>0</v>
      </c>
      <c r="H25" s="296">
        <v>0</v>
      </c>
      <c r="I25" s="296">
        <v>0</v>
      </c>
      <c r="J25" s="296">
        <v>0</v>
      </c>
      <c r="K25" s="296">
        <v>0</v>
      </c>
      <c r="L25" s="296">
        <v>0</v>
      </c>
      <c r="M25" s="296">
        <v>0</v>
      </c>
      <c r="N25" s="296">
        <v>0</v>
      </c>
      <c r="O25" s="296">
        <v>0</v>
      </c>
      <c r="P25" s="296">
        <v>100</v>
      </c>
      <c r="Q25" s="296">
        <v>0</v>
      </c>
      <c r="R25" s="296">
        <v>0</v>
      </c>
      <c r="S25" s="296">
        <v>0</v>
      </c>
      <c r="T25" s="296">
        <v>0</v>
      </c>
      <c r="U25" s="296">
        <v>0</v>
      </c>
      <c r="V25" s="296">
        <v>0</v>
      </c>
      <c r="W25" s="296">
        <v>0</v>
      </c>
      <c r="X25" s="296">
        <v>0</v>
      </c>
      <c r="Y25" s="296">
        <v>0</v>
      </c>
      <c r="Z25" s="296">
        <v>0</v>
      </c>
      <c r="AA25" s="296">
        <v>0</v>
      </c>
      <c r="AB25" s="297">
        <v>2469309.9610000001</v>
      </c>
      <c r="AC25" s="292"/>
      <c r="AD25" s="293"/>
      <c r="AE25" s="294"/>
    </row>
    <row r="26" spans="1:31" s="24" customFormat="1" ht="15" customHeight="1" x14ac:dyDescent="0.3">
      <c r="A26" s="26" t="s">
        <v>46</v>
      </c>
      <c r="B26" s="296">
        <v>0.57429293061188202</v>
      </c>
      <c r="C26" s="296">
        <v>2.9165256777507129</v>
      </c>
      <c r="D26" s="296">
        <v>0.21982747933436</v>
      </c>
      <c r="E26" s="296">
        <v>18.92101536983099</v>
      </c>
      <c r="F26" s="296">
        <v>0.83462504725367104</v>
      </c>
      <c r="G26" s="296">
        <v>3.8239395185437961</v>
      </c>
      <c r="H26" s="296">
        <v>3.4118885970449186</v>
      </c>
      <c r="I26" s="296">
        <v>1.5094971038675915</v>
      </c>
      <c r="J26" s="296">
        <v>0</v>
      </c>
      <c r="K26" s="296">
        <v>1.5857949776130511</v>
      </c>
      <c r="L26" s="296">
        <v>3.5788727520842847</v>
      </c>
      <c r="M26" s="296">
        <v>1.5075599076387916</v>
      </c>
      <c r="N26" s="296">
        <v>6.2107346493488169</v>
      </c>
      <c r="O26" s="296">
        <v>5.1423751802279742</v>
      </c>
      <c r="P26" s="296">
        <v>33.746561548618423</v>
      </c>
      <c r="Q26" s="296">
        <v>1.3206651935942681</v>
      </c>
      <c r="R26" s="296">
        <v>0.52119948067888777</v>
      </c>
      <c r="S26" s="296">
        <v>0.79430679111907321</v>
      </c>
      <c r="T26" s="296">
        <v>0</v>
      </c>
      <c r="U26" s="296">
        <v>5.7187528275200474</v>
      </c>
      <c r="V26" s="296">
        <v>2.1620765036620915</v>
      </c>
      <c r="W26" s="296">
        <v>1.9100432980490207</v>
      </c>
      <c r="X26" s="296">
        <v>1.4296243228597656</v>
      </c>
      <c r="Y26" s="296">
        <v>0.84130827548097653</v>
      </c>
      <c r="Z26" s="296">
        <v>1.3185125672666098</v>
      </c>
      <c r="AA26" s="296">
        <v>0</v>
      </c>
      <c r="AB26" s="297">
        <v>4657659.284</v>
      </c>
      <c r="AC26" s="292"/>
      <c r="AD26" s="293"/>
      <c r="AE26" s="294"/>
    </row>
    <row r="27" spans="1:31" s="24" customFormat="1" ht="15" customHeight="1" x14ac:dyDescent="0.3">
      <c r="A27" s="26" t="s">
        <v>47</v>
      </c>
      <c r="B27" s="296">
        <v>0</v>
      </c>
      <c r="C27" s="296">
        <v>3.3195729661380811</v>
      </c>
      <c r="D27" s="296">
        <v>0.24588849370296173</v>
      </c>
      <c r="E27" s="296">
        <v>4.4981153126130398</v>
      </c>
      <c r="F27" s="296">
        <v>0.72152038183281808</v>
      </c>
      <c r="G27" s="296">
        <v>2.531341226294106</v>
      </c>
      <c r="H27" s="296">
        <v>2.41120862598838</v>
      </c>
      <c r="I27" s="296">
        <v>1.2250831436070779</v>
      </c>
      <c r="J27" s="296">
        <v>0</v>
      </c>
      <c r="K27" s="296">
        <v>1.9511348520098646</v>
      </c>
      <c r="L27" s="296">
        <v>4.445299820790888</v>
      </c>
      <c r="M27" s="296">
        <v>2.8715759977161848</v>
      </c>
      <c r="N27" s="296">
        <v>6.5750620595398175</v>
      </c>
      <c r="O27" s="296">
        <v>6.3142956324271333</v>
      </c>
      <c r="P27" s="296">
        <v>42.888131250271073</v>
      </c>
      <c r="Q27" s="296">
        <v>2.7255692647775946</v>
      </c>
      <c r="R27" s="296">
        <v>0.72544469568725189</v>
      </c>
      <c r="S27" s="296">
        <v>0.61555452508925868</v>
      </c>
      <c r="T27" s="296">
        <v>0.30665123649628279</v>
      </c>
      <c r="U27" s="296">
        <v>6.203278741547078</v>
      </c>
      <c r="V27" s="296">
        <v>1.3843930775159146</v>
      </c>
      <c r="W27" s="296">
        <v>2.9652398647308411</v>
      </c>
      <c r="X27" s="296">
        <v>1.622150663874012</v>
      </c>
      <c r="Y27" s="296">
        <v>1.3534842357575505</v>
      </c>
      <c r="Z27" s="296">
        <v>2.1000039315927896</v>
      </c>
      <c r="AA27" s="296">
        <v>0</v>
      </c>
      <c r="AB27" s="297">
        <v>2376721.2170000002</v>
      </c>
      <c r="AC27" s="292"/>
      <c r="AD27" s="293"/>
      <c r="AE27" s="294"/>
    </row>
    <row r="28" spans="1:31" s="36" customFormat="1" ht="27.75" customHeight="1" thickBot="1" x14ac:dyDescent="0.25">
      <c r="A28" s="70" t="s">
        <v>48</v>
      </c>
      <c r="B28" s="298">
        <v>0.12884438375304016</v>
      </c>
      <c r="C28" s="298">
        <v>0.97809968143891102</v>
      </c>
      <c r="D28" s="298">
        <v>0.16444093089578329</v>
      </c>
      <c r="E28" s="298">
        <v>2.9188416607760597</v>
      </c>
      <c r="F28" s="298">
        <v>0.25741823434858163</v>
      </c>
      <c r="G28" s="298">
        <v>1.1265990387627993</v>
      </c>
      <c r="H28" s="298">
        <v>1.670923814868976</v>
      </c>
      <c r="I28" s="298">
        <v>0.9840830219271538</v>
      </c>
      <c r="J28" s="298">
        <v>3.0121962259455098E-2</v>
      </c>
      <c r="K28" s="298">
        <v>0.47016418700300439</v>
      </c>
      <c r="L28" s="298">
        <v>1.2121720065598551</v>
      </c>
      <c r="M28" s="298">
        <v>1.2216361899454731</v>
      </c>
      <c r="N28" s="298">
        <v>2.7248809794488111</v>
      </c>
      <c r="O28" s="298">
        <v>1.7081134782252216</v>
      </c>
      <c r="P28" s="298">
        <v>79.010168371857375</v>
      </c>
      <c r="Q28" s="298">
        <v>0.54106894547230067</v>
      </c>
      <c r="R28" s="298">
        <v>0.1192246098963641</v>
      </c>
      <c r="S28" s="298">
        <v>0.19504215932400318</v>
      </c>
      <c r="T28" s="298">
        <v>0.11942525607013946</v>
      </c>
      <c r="U28" s="298">
        <v>1.8028830890533569</v>
      </c>
      <c r="V28" s="298">
        <v>0.68236433159394672</v>
      </c>
      <c r="W28" s="298">
        <v>0.69783021098218279</v>
      </c>
      <c r="X28" s="298">
        <v>0.4589159578655298</v>
      </c>
      <c r="Y28" s="298">
        <v>0.15135388285409329</v>
      </c>
      <c r="Z28" s="298">
        <v>0.40880432857782295</v>
      </c>
      <c r="AA28" s="298">
        <v>0.21657928623975642</v>
      </c>
      <c r="AB28" s="299">
        <v>368450584.47399998</v>
      </c>
      <c r="AC28" s="300"/>
      <c r="AD28" s="293"/>
      <c r="AE28" s="294"/>
    </row>
    <row r="29" spans="1:31" ht="9" customHeight="1" x14ac:dyDescent="0.25">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9"/>
      <c r="AC29" s="36"/>
    </row>
    <row r="30" spans="1:31" s="75" customFormat="1" ht="9.9" customHeight="1" x14ac:dyDescent="0.2">
      <c r="A30" s="30" t="s">
        <v>179</v>
      </c>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301"/>
      <c r="AC30" s="302"/>
    </row>
    <row r="31" spans="1:31" x14ac:dyDescent="0.25">
      <c r="A31" s="163"/>
      <c r="B31" s="33"/>
      <c r="C31" s="33"/>
      <c r="D31" s="33"/>
      <c r="E31" s="33"/>
      <c r="F31" s="33"/>
      <c r="G31" s="33"/>
      <c r="H31" s="33"/>
      <c r="I31" s="33"/>
      <c r="J31" s="33"/>
      <c r="K31" s="33"/>
      <c r="L31" s="33"/>
      <c r="M31" s="18"/>
      <c r="N31" s="18"/>
      <c r="O31" s="18"/>
      <c r="P31" s="18"/>
      <c r="Q31" s="18"/>
      <c r="R31" s="18"/>
      <c r="S31" s="18"/>
      <c r="T31" s="18"/>
      <c r="U31" s="18"/>
      <c r="V31" s="18"/>
      <c r="W31" s="18"/>
      <c r="X31" s="18"/>
      <c r="Y31" s="18"/>
      <c r="Z31" s="18"/>
      <c r="AA31" s="18"/>
      <c r="AB31" s="18"/>
      <c r="AC31" s="35"/>
    </row>
    <row r="32" spans="1:31" s="35" customFormat="1" ht="10.199999999999999" x14ac:dyDescent="0.2">
      <c r="A32" s="18"/>
      <c r="B32" s="24"/>
      <c r="C32" s="24"/>
      <c r="D32" s="24"/>
      <c r="E32" s="24"/>
    </row>
    <row r="33" s="35" customFormat="1" ht="10.199999999999999" x14ac:dyDescent="0.2"/>
  </sheetData>
  <hyperlinks>
    <hyperlink ref="A1" location="Índice!A1" display="Volver al Índice" xr:uid="{D57C6D3B-6724-46C5-95BD-42DBBD6914CB}"/>
  </hyperlinks>
  <printOptions horizontalCentered="1" verticalCentered="1"/>
  <pageMargins left="1.1811023622047245" right="1.1811023622047245" top="0.98425196850393704" bottom="0.98425196850393704" header="0.59055118110236227" footer="0.59055118110236227"/>
  <pageSetup paperSize="9" scale="75" fitToWidth="0" fitToHeight="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DFBA0-A823-496C-BBA9-07B36D1A8173}">
  <sheetPr codeName="Hoja48"/>
  <dimension ref="A1:AD50"/>
  <sheetViews>
    <sheetView showGridLines="0" workbookViewId="0"/>
  </sheetViews>
  <sheetFormatPr baseColWidth="10" defaultRowHeight="13.2" x14ac:dyDescent="0.25"/>
  <cols>
    <col min="1" max="1" width="22.44140625" style="7" customWidth="1"/>
    <col min="2" max="15" width="4.44140625" style="7" customWidth="1"/>
    <col min="16" max="16" width="5.88671875" style="7" customWidth="1"/>
    <col min="17" max="21" width="4.44140625" style="7" customWidth="1"/>
    <col min="22" max="22" width="7.109375" style="7" customWidth="1"/>
    <col min="23" max="23" width="7" style="7" customWidth="1"/>
    <col min="24" max="26" width="4.44140625" style="7" customWidth="1"/>
    <col min="27" max="27" width="5.109375" style="7" customWidth="1"/>
    <col min="28" max="28" width="9.109375" style="7" bestFit="1" customWidth="1"/>
    <col min="29" max="29" width="11.5546875" style="7"/>
    <col min="30" max="30" width="12.109375" style="7" bestFit="1" customWidth="1"/>
    <col min="31" max="16384" width="11.5546875" style="7"/>
  </cols>
  <sheetData>
    <row r="1" spans="1:30" s="1" customFormat="1" ht="18" customHeight="1" x14ac:dyDescent="0.3">
      <c r="A1" s="1344" t="s">
        <v>1132</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row>
    <row r="2" spans="1:30" s="303" customFormat="1" ht="28.2" x14ac:dyDescent="0.45">
      <c r="A2" s="167" t="s">
        <v>180</v>
      </c>
      <c r="B2" s="167"/>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row>
    <row r="3" spans="1:30" s="304" customFormat="1" ht="18" customHeight="1" x14ac:dyDescent="0.3">
      <c r="A3" s="169">
        <v>46053</v>
      </c>
      <c r="B3" s="169"/>
      <c r="C3" s="169"/>
      <c r="D3" s="169"/>
      <c r="E3" s="169"/>
      <c r="F3" s="169"/>
      <c r="G3" s="169"/>
      <c r="H3" s="169"/>
      <c r="I3" s="169"/>
      <c r="J3" s="169"/>
      <c r="K3" s="169"/>
      <c r="L3" s="169"/>
      <c r="M3" s="169"/>
      <c r="N3" s="169"/>
      <c r="O3" s="169"/>
      <c r="P3" s="169"/>
      <c r="Q3" s="169"/>
      <c r="R3" s="169"/>
      <c r="S3" s="169"/>
      <c r="T3" s="169"/>
      <c r="U3" s="169"/>
      <c r="V3" s="169"/>
      <c r="W3" s="169"/>
      <c r="X3" s="169"/>
      <c r="Y3" s="169"/>
      <c r="Z3" s="169"/>
      <c r="AA3" s="169"/>
      <c r="AB3" s="169"/>
    </row>
    <row r="4" spans="1:30" s="305" customFormat="1" ht="18" customHeight="1" x14ac:dyDescent="0.3">
      <c r="A4" s="170" t="s">
        <v>176</v>
      </c>
      <c r="B4" s="170"/>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row>
    <row r="5" spans="1:30" ht="7.5" customHeight="1" thickBot="1" x14ac:dyDescent="0.3"/>
    <row r="6" spans="1:30" ht="102.45" customHeight="1" x14ac:dyDescent="0.25">
      <c r="A6" s="9" t="s">
        <v>1</v>
      </c>
      <c r="B6" s="281" t="s">
        <v>2</v>
      </c>
      <c r="C6" s="281" t="s">
        <v>3</v>
      </c>
      <c r="D6" s="281" t="s">
        <v>4</v>
      </c>
      <c r="E6" s="281" t="s">
        <v>5</v>
      </c>
      <c r="F6" s="281" t="s">
        <v>6</v>
      </c>
      <c r="G6" s="281" t="s">
        <v>7</v>
      </c>
      <c r="H6" s="281" t="s">
        <v>8</v>
      </c>
      <c r="I6" s="281" t="s">
        <v>9</v>
      </c>
      <c r="J6" s="281" t="s">
        <v>10</v>
      </c>
      <c r="K6" s="281" t="s">
        <v>11</v>
      </c>
      <c r="L6" s="281" t="s">
        <v>12</v>
      </c>
      <c r="M6" s="281" t="s">
        <v>13</v>
      </c>
      <c r="N6" s="281" t="s">
        <v>14</v>
      </c>
      <c r="O6" s="281" t="s">
        <v>15</v>
      </c>
      <c r="P6" s="281" t="s">
        <v>16</v>
      </c>
      <c r="Q6" s="281" t="s">
        <v>17</v>
      </c>
      <c r="R6" s="281" t="s">
        <v>18</v>
      </c>
      <c r="S6" s="281" t="s">
        <v>19</v>
      </c>
      <c r="T6" s="281" t="s">
        <v>20</v>
      </c>
      <c r="U6" s="281" t="s">
        <v>21</v>
      </c>
      <c r="V6" s="281" t="s">
        <v>22</v>
      </c>
      <c r="W6" s="281" t="s">
        <v>23</v>
      </c>
      <c r="X6" s="281" t="s">
        <v>24</v>
      </c>
      <c r="Y6" s="281" t="s">
        <v>25</v>
      </c>
      <c r="Z6" s="281" t="s">
        <v>26</v>
      </c>
      <c r="AA6" s="282" t="s">
        <v>177</v>
      </c>
      <c r="AB6" s="306" t="s">
        <v>181</v>
      </c>
    </row>
    <row r="7" spans="1:30" ht="4.6500000000000004" customHeight="1" x14ac:dyDescent="0.25">
      <c r="A7" s="285"/>
      <c r="B7" s="307"/>
      <c r="C7" s="307"/>
      <c r="D7" s="307"/>
      <c r="E7" s="307"/>
      <c r="F7" s="307"/>
      <c r="G7" s="307"/>
      <c r="H7" s="307"/>
      <c r="I7" s="307"/>
      <c r="J7" s="307"/>
      <c r="K7" s="307"/>
      <c r="L7" s="307"/>
      <c r="M7" s="307"/>
      <c r="N7" s="307"/>
      <c r="O7" s="307"/>
      <c r="P7" s="307"/>
      <c r="Q7" s="307"/>
      <c r="R7" s="307"/>
      <c r="S7" s="307"/>
      <c r="T7" s="307"/>
      <c r="U7" s="307"/>
      <c r="V7" s="307"/>
      <c r="W7" s="307"/>
      <c r="X7" s="307"/>
      <c r="Y7" s="307"/>
      <c r="Z7" s="307"/>
      <c r="AA7" s="307"/>
      <c r="AB7" s="308"/>
    </row>
    <row r="8" spans="1:30" ht="7.5" customHeight="1" x14ac:dyDescent="0.25">
      <c r="A8" s="309"/>
      <c r="B8" s="310"/>
      <c r="C8" s="310"/>
      <c r="D8" s="310"/>
      <c r="E8" s="310"/>
      <c r="F8" s="310"/>
      <c r="G8" s="310"/>
      <c r="H8" s="310"/>
      <c r="I8" s="310"/>
      <c r="J8" s="310"/>
      <c r="K8" s="310"/>
      <c r="L8" s="310"/>
      <c r="M8" s="310"/>
      <c r="N8" s="310"/>
      <c r="O8" s="310"/>
      <c r="P8" s="310"/>
      <c r="Q8" s="310"/>
      <c r="R8" s="310"/>
      <c r="S8" s="310"/>
      <c r="T8" s="310"/>
      <c r="U8" s="310"/>
      <c r="V8" s="310"/>
      <c r="W8" s="310"/>
      <c r="X8" s="310"/>
      <c r="Y8" s="310"/>
      <c r="Z8" s="310"/>
      <c r="AA8" s="310"/>
      <c r="AB8" s="311"/>
    </row>
    <row r="9" spans="1:30" s="24" customFormat="1" ht="20.100000000000001" customHeight="1" x14ac:dyDescent="0.3">
      <c r="A9" s="290" t="s">
        <v>29</v>
      </c>
      <c r="B9" s="291">
        <v>8.8572784248406686E-2</v>
      </c>
      <c r="C9" s="291">
        <v>1.184250247862815</v>
      </c>
      <c r="D9" s="291">
        <v>0.48864093730717711</v>
      </c>
      <c r="E9" s="291">
        <v>2.8007292267070842</v>
      </c>
      <c r="F9" s="291">
        <v>0.25817923597294246</v>
      </c>
      <c r="G9" s="291">
        <v>0.78783375399419842</v>
      </c>
      <c r="H9" s="291">
        <v>1.7948072223908953</v>
      </c>
      <c r="I9" s="291">
        <v>2.1164784233036276</v>
      </c>
      <c r="J9" s="291">
        <v>0</v>
      </c>
      <c r="K9" s="291">
        <v>0.74306942047148694</v>
      </c>
      <c r="L9" s="291">
        <v>1.1939674000836831</v>
      </c>
      <c r="M9" s="291">
        <v>1.7693550394691215</v>
      </c>
      <c r="N9" s="291">
        <v>3.0424414587588857</v>
      </c>
      <c r="O9" s="291">
        <v>1.5674415803153807</v>
      </c>
      <c r="P9" s="291">
        <v>76.353146522231839</v>
      </c>
      <c r="Q9" s="291">
        <v>0.60475654539490675</v>
      </c>
      <c r="R9" s="291">
        <v>0.18638530166338724</v>
      </c>
      <c r="S9" s="291">
        <v>0.18635989237435255</v>
      </c>
      <c r="T9" s="291">
        <v>0.31475945926583976</v>
      </c>
      <c r="U9" s="291">
        <v>1.6215062484198894</v>
      </c>
      <c r="V9" s="291">
        <v>0.77908832328014899</v>
      </c>
      <c r="W9" s="291">
        <v>0.88133091608733405</v>
      </c>
      <c r="X9" s="291">
        <v>0.53018532172145016</v>
      </c>
      <c r="Y9" s="291">
        <v>0.1149667721680826</v>
      </c>
      <c r="Z9" s="291">
        <v>0.5917479665070583</v>
      </c>
      <c r="AA9" s="291">
        <v>0</v>
      </c>
      <c r="AB9" s="292">
        <v>84331363.899000004</v>
      </c>
      <c r="AC9" s="192"/>
      <c r="AD9" s="192"/>
    </row>
    <row r="10" spans="1:30" s="24" customFormat="1" ht="20.100000000000001" customHeight="1" x14ac:dyDescent="0.3">
      <c r="A10" s="290" t="s">
        <v>30</v>
      </c>
      <c r="B10" s="291">
        <v>0</v>
      </c>
      <c r="C10" s="291">
        <v>0</v>
      </c>
      <c r="D10" s="291">
        <v>0</v>
      </c>
      <c r="E10" s="291">
        <v>6.2218092928029245</v>
      </c>
      <c r="F10" s="291">
        <v>0</v>
      </c>
      <c r="G10" s="291">
        <v>4.3991739443118705E-4</v>
      </c>
      <c r="H10" s="291">
        <v>0</v>
      </c>
      <c r="I10" s="291">
        <v>0.17297721844324307</v>
      </c>
      <c r="J10" s="291">
        <v>0</v>
      </c>
      <c r="K10" s="291">
        <v>0</v>
      </c>
      <c r="L10" s="291">
        <v>1.2132322927143999</v>
      </c>
      <c r="M10" s="291">
        <v>1.7499313050327967</v>
      </c>
      <c r="N10" s="291">
        <v>2.0295403778364998</v>
      </c>
      <c r="O10" s="291">
        <v>1.2908745098875121</v>
      </c>
      <c r="P10" s="291">
        <v>85.902750101953018</v>
      </c>
      <c r="Q10" s="291">
        <v>0.63519747781473712</v>
      </c>
      <c r="R10" s="291">
        <v>0</v>
      </c>
      <c r="S10" s="291">
        <v>0</v>
      </c>
      <c r="T10" s="291">
        <v>0</v>
      </c>
      <c r="U10" s="291">
        <v>0.62891378910621498</v>
      </c>
      <c r="V10" s="291">
        <v>0</v>
      </c>
      <c r="W10" s="291">
        <v>5.5679978363472736E-2</v>
      </c>
      <c r="X10" s="291">
        <v>0</v>
      </c>
      <c r="Y10" s="291">
        <v>9.0451486490797942E-2</v>
      </c>
      <c r="Z10" s="291">
        <v>8.2022521599555889E-3</v>
      </c>
      <c r="AA10" s="291">
        <v>0</v>
      </c>
      <c r="AB10" s="292">
        <v>1436178.719</v>
      </c>
      <c r="AC10" s="192"/>
      <c r="AD10" s="192"/>
    </row>
    <row r="11" spans="1:30" s="24" customFormat="1" ht="20.100000000000001" customHeight="1" x14ac:dyDescent="0.3">
      <c r="A11" s="290" t="s">
        <v>31</v>
      </c>
      <c r="B11" s="291">
        <v>0.25113251325614794</v>
      </c>
      <c r="C11" s="291">
        <v>1.1407718599889569</v>
      </c>
      <c r="D11" s="291">
        <v>0.42185999091509618</v>
      </c>
      <c r="E11" s="291">
        <v>4.5404791945576655</v>
      </c>
      <c r="F11" s="291">
        <v>0.35890960384143683</v>
      </c>
      <c r="G11" s="291">
        <v>0.89084710256933164</v>
      </c>
      <c r="H11" s="291">
        <v>4.6818463477288788</v>
      </c>
      <c r="I11" s="291">
        <v>1.5013417484719773</v>
      </c>
      <c r="J11" s="291">
        <v>0.11025318517220307</v>
      </c>
      <c r="K11" s="291">
        <v>0.4681379470012591</v>
      </c>
      <c r="L11" s="291">
        <v>1.603840734752128</v>
      </c>
      <c r="M11" s="291">
        <v>1.3498943080929737</v>
      </c>
      <c r="N11" s="291">
        <v>3.178409341971161</v>
      </c>
      <c r="O11" s="291">
        <v>1.2509494388145959</v>
      </c>
      <c r="P11" s="291">
        <v>72.070428934300139</v>
      </c>
      <c r="Q11" s="291">
        <v>0.27902501977644373</v>
      </c>
      <c r="R11" s="291">
        <v>0.18896695912557268</v>
      </c>
      <c r="S11" s="291">
        <v>0.51296634611792713</v>
      </c>
      <c r="T11" s="291">
        <v>0.23873594068609022</v>
      </c>
      <c r="U11" s="291">
        <v>1.4683531785200215</v>
      </c>
      <c r="V11" s="291">
        <v>0.74141114583892098</v>
      </c>
      <c r="W11" s="291">
        <v>0.52992067747173088</v>
      </c>
      <c r="X11" s="291">
        <v>0.57061849314599777</v>
      </c>
      <c r="Y11" s="291">
        <v>9.5346902869265754E-2</v>
      </c>
      <c r="Z11" s="291">
        <v>0.37092264515839052</v>
      </c>
      <c r="AA11" s="291">
        <v>1.1846304398556864</v>
      </c>
      <c r="AB11" s="292">
        <v>145139932.01199999</v>
      </c>
      <c r="AC11" s="192"/>
      <c r="AD11" s="192"/>
    </row>
    <row r="12" spans="1:30" s="24" customFormat="1" ht="20.100000000000001" customHeight="1" x14ac:dyDescent="0.3">
      <c r="A12" s="290" t="s">
        <v>32</v>
      </c>
      <c r="B12" s="291">
        <v>0</v>
      </c>
      <c r="C12" s="291">
        <v>1.5782107151291541E-5</v>
      </c>
      <c r="D12" s="291">
        <v>0</v>
      </c>
      <c r="E12" s="291">
        <v>2.3518754265351789</v>
      </c>
      <c r="F12" s="291">
        <v>0</v>
      </c>
      <c r="G12" s="291">
        <v>0.67905764196299045</v>
      </c>
      <c r="H12" s="291">
        <v>0</v>
      </c>
      <c r="I12" s="291">
        <v>0</v>
      </c>
      <c r="J12" s="291">
        <v>0</v>
      </c>
      <c r="K12" s="291">
        <v>0</v>
      </c>
      <c r="L12" s="291">
        <v>0.5955675565559253</v>
      </c>
      <c r="M12" s="291">
        <v>1.1686282331637436</v>
      </c>
      <c r="N12" s="291">
        <v>2.0116328181144607</v>
      </c>
      <c r="O12" s="291">
        <v>2.1295296898909548</v>
      </c>
      <c r="P12" s="291">
        <v>89.777143988870378</v>
      </c>
      <c r="Q12" s="291">
        <v>0</v>
      </c>
      <c r="R12" s="291">
        <v>0</v>
      </c>
      <c r="S12" s="291">
        <v>0</v>
      </c>
      <c r="T12" s="291">
        <v>0</v>
      </c>
      <c r="U12" s="291">
        <v>1.2780600230951826</v>
      </c>
      <c r="V12" s="291">
        <v>0</v>
      </c>
      <c r="W12" s="291">
        <v>0</v>
      </c>
      <c r="X12" s="291">
        <v>0</v>
      </c>
      <c r="Y12" s="291">
        <v>0</v>
      </c>
      <c r="Z12" s="291">
        <v>8.4888397040319453E-3</v>
      </c>
      <c r="AA12" s="291">
        <v>0</v>
      </c>
      <c r="AB12" s="292">
        <v>7083971.6730000004</v>
      </c>
      <c r="AC12" s="192"/>
      <c r="AD12" s="192"/>
    </row>
    <row r="13" spans="1:30" s="24" customFormat="1" ht="20.100000000000001" customHeight="1" x14ac:dyDescent="0.3">
      <c r="A13" s="290" t="s">
        <v>33</v>
      </c>
      <c r="B13" s="291">
        <v>0</v>
      </c>
      <c r="C13" s="291">
        <v>0.36722750314976871</v>
      </c>
      <c r="D13" s="291">
        <v>0</v>
      </c>
      <c r="E13" s="291">
        <v>1.3586202404644105</v>
      </c>
      <c r="F13" s="291">
        <v>0</v>
      </c>
      <c r="G13" s="291">
        <v>0.3845843590542003</v>
      </c>
      <c r="H13" s="291">
        <v>1.0459984887992162</v>
      </c>
      <c r="I13" s="291">
        <v>1.1513516306185558</v>
      </c>
      <c r="J13" s="291">
        <v>0</v>
      </c>
      <c r="K13" s="291">
        <v>0</v>
      </c>
      <c r="L13" s="291">
        <v>1.255253508970696</v>
      </c>
      <c r="M13" s="291">
        <v>0.41539928331974657</v>
      </c>
      <c r="N13" s="291">
        <v>1.5315233444190082</v>
      </c>
      <c r="O13" s="291">
        <v>1.0219166439077652</v>
      </c>
      <c r="P13" s="291">
        <v>88.549581024899695</v>
      </c>
      <c r="Q13" s="291">
        <v>0.26311834614344259</v>
      </c>
      <c r="R13" s="291">
        <v>0</v>
      </c>
      <c r="S13" s="291">
        <v>0</v>
      </c>
      <c r="T13" s="291">
        <v>0</v>
      </c>
      <c r="U13" s="291">
        <v>0.95353464261173759</v>
      </c>
      <c r="V13" s="291">
        <v>0.49431119477672769</v>
      </c>
      <c r="W13" s="291">
        <v>0.38342901091284676</v>
      </c>
      <c r="X13" s="291">
        <v>0.60901391228210333</v>
      </c>
      <c r="Y13" s="291">
        <v>0</v>
      </c>
      <c r="Z13" s="291">
        <v>0.21513686567008686</v>
      </c>
      <c r="AA13" s="291">
        <v>0</v>
      </c>
      <c r="AB13" s="292">
        <v>15660560.961999999</v>
      </c>
      <c r="AC13" s="192"/>
      <c r="AD13" s="192"/>
    </row>
    <row r="14" spans="1:30" s="24" customFormat="1" ht="20.100000000000001" customHeight="1" x14ac:dyDescent="0.3">
      <c r="A14" s="290" t="s">
        <v>117</v>
      </c>
      <c r="B14" s="291">
        <v>0</v>
      </c>
      <c r="C14" s="291">
        <v>0.60531373406671574</v>
      </c>
      <c r="D14" s="291">
        <v>0</v>
      </c>
      <c r="E14" s="291">
        <v>2.6163529196500086</v>
      </c>
      <c r="F14" s="291">
        <v>0</v>
      </c>
      <c r="G14" s="291">
        <v>0.94236338960226318</v>
      </c>
      <c r="H14" s="291">
        <v>1.2787508578496598</v>
      </c>
      <c r="I14" s="291">
        <v>1.1943478988361389</v>
      </c>
      <c r="J14" s="291">
        <v>0</v>
      </c>
      <c r="K14" s="291">
        <v>0.28656914194395972</v>
      </c>
      <c r="L14" s="291">
        <v>0.55787025600720663</v>
      </c>
      <c r="M14" s="291">
        <v>0.72487970512562372</v>
      </c>
      <c r="N14" s="291">
        <v>1.4938210733062849</v>
      </c>
      <c r="O14" s="291">
        <v>1.2896225650000137</v>
      </c>
      <c r="P14" s="291">
        <v>85.376794648787751</v>
      </c>
      <c r="Q14" s="291">
        <v>0.33890788759785445</v>
      </c>
      <c r="R14" s="291">
        <v>0.11125710530092946</v>
      </c>
      <c r="S14" s="291">
        <v>0.36108286210862001</v>
      </c>
      <c r="T14" s="291">
        <v>8.1059502044354387E-2</v>
      </c>
      <c r="U14" s="291">
        <v>1.0726776601612891</v>
      </c>
      <c r="V14" s="291">
        <v>0.44372222235667913</v>
      </c>
      <c r="W14" s="291">
        <v>0.32956614968577119</v>
      </c>
      <c r="X14" s="291">
        <v>0.64882289563460738</v>
      </c>
      <c r="Y14" s="291">
        <v>7.0739815396005074E-2</v>
      </c>
      <c r="Z14" s="291">
        <v>0.17547770953826583</v>
      </c>
      <c r="AA14" s="291">
        <v>0</v>
      </c>
      <c r="AB14" s="292">
        <v>47194805.093999997</v>
      </c>
      <c r="AC14" s="192"/>
      <c r="AD14" s="192"/>
    </row>
    <row r="15" spans="1:30" s="24" customFormat="1" ht="20.100000000000001" customHeight="1" x14ac:dyDescent="0.3">
      <c r="A15" s="290" t="s">
        <v>35</v>
      </c>
      <c r="B15" s="291">
        <v>0</v>
      </c>
      <c r="C15" s="291">
        <v>0</v>
      </c>
      <c r="D15" s="291">
        <v>0</v>
      </c>
      <c r="E15" s="291">
        <v>0</v>
      </c>
      <c r="F15" s="291">
        <v>0</v>
      </c>
      <c r="G15" s="291">
        <v>0</v>
      </c>
      <c r="H15" s="291">
        <v>0</v>
      </c>
      <c r="I15" s="291">
        <v>0</v>
      </c>
      <c r="J15" s="291">
        <v>0</v>
      </c>
      <c r="K15" s="291">
        <v>0</v>
      </c>
      <c r="L15" s="291">
        <v>0</v>
      </c>
      <c r="M15" s="291">
        <v>0</v>
      </c>
      <c r="N15" s="291">
        <v>0</v>
      </c>
      <c r="O15" s="291">
        <v>0</v>
      </c>
      <c r="P15" s="291">
        <v>100</v>
      </c>
      <c r="Q15" s="291">
        <v>0</v>
      </c>
      <c r="R15" s="291">
        <v>0</v>
      </c>
      <c r="S15" s="291">
        <v>0</v>
      </c>
      <c r="T15" s="291">
        <v>0</v>
      </c>
      <c r="U15" s="291">
        <v>0</v>
      </c>
      <c r="V15" s="291">
        <v>0</v>
      </c>
      <c r="W15" s="291">
        <v>0</v>
      </c>
      <c r="X15" s="291">
        <v>0</v>
      </c>
      <c r="Y15" s="291">
        <v>0</v>
      </c>
      <c r="Z15" s="291">
        <v>0</v>
      </c>
      <c r="AA15" s="291">
        <v>0</v>
      </c>
      <c r="AB15" s="292">
        <v>5568841.5</v>
      </c>
      <c r="AC15" s="192"/>
      <c r="AD15" s="192"/>
    </row>
    <row r="16" spans="1:30" s="24" customFormat="1" ht="20.100000000000001" customHeight="1" x14ac:dyDescent="0.3">
      <c r="A16" s="290" t="s">
        <v>36</v>
      </c>
      <c r="B16" s="291">
        <v>0</v>
      </c>
      <c r="C16" s="291">
        <v>0.68738754396831947</v>
      </c>
      <c r="D16" s="291">
        <v>0.6599413383309346</v>
      </c>
      <c r="E16" s="291">
        <v>2.7971457615725082</v>
      </c>
      <c r="F16" s="291">
        <v>0.56416820528469513</v>
      </c>
      <c r="G16" s="291">
        <v>0.47673193746592729</v>
      </c>
      <c r="H16" s="291">
        <v>0.88031027370013937</v>
      </c>
      <c r="I16" s="291">
        <v>1.287840911963102</v>
      </c>
      <c r="J16" s="291">
        <v>0</v>
      </c>
      <c r="K16" s="291">
        <v>0.1858393580277434</v>
      </c>
      <c r="L16" s="291">
        <v>1.4103294420501795</v>
      </c>
      <c r="M16" s="291">
        <v>0.75664928309165613</v>
      </c>
      <c r="N16" s="291">
        <v>2.8679668556735827</v>
      </c>
      <c r="O16" s="291">
        <v>0.85871426255713312</v>
      </c>
      <c r="P16" s="291">
        <v>82.41605460983007</v>
      </c>
      <c r="Q16" s="291">
        <v>0.34250290058973815</v>
      </c>
      <c r="R16" s="291">
        <v>0.21972035587656844</v>
      </c>
      <c r="S16" s="291">
        <v>0.47099435267716533</v>
      </c>
      <c r="T16" s="291">
        <v>0.10286078013727973</v>
      </c>
      <c r="U16" s="291">
        <v>1.1037125680561863</v>
      </c>
      <c r="V16" s="291">
        <v>0.64660802635453662</v>
      </c>
      <c r="W16" s="291">
        <v>0.35010451538585924</v>
      </c>
      <c r="X16" s="291">
        <v>0.60401842718800092</v>
      </c>
      <c r="Y16" s="291">
        <v>8.7860047890651258E-2</v>
      </c>
      <c r="Z16" s="291">
        <v>0.22253824232802577</v>
      </c>
      <c r="AA16" s="291">
        <v>0</v>
      </c>
      <c r="AB16" s="292">
        <v>51667837.759999998</v>
      </c>
      <c r="AC16" s="192"/>
      <c r="AD16" s="192"/>
    </row>
    <row r="17" spans="1:30" s="24" customFormat="1" ht="20.100000000000001" customHeight="1" x14ac:dyDescent="0.3">
      <c r="A17" s="290" t="s">
        <v>37</v>
      </c>
      <c r="B17" s="291">
        <v>0.19222318767093638</v>
      </c>
      <c r="C17" s="291">
        <v>2.4513659385150701</v>
      </c>
      <c r="D17" s="291">
        <v>0.19112841100623626</v>
      </c>
      <c r="E17" s="291">
        <v>2.1868832277478676</v>
      </c>
      <c r="F17" s="291">
        <v>0.28735814747016764</v>
      </c>
      <c r="G17" s="291">
        <v>1.191032637093183</v>
      </c>
      <c r="H17" s="291">
        <v>1.8616885532659235</v>
      </c>
      <c r="I17" s="291">
        <v>1.039882538509143</v>
      </c>
      <c r="J17" s="291">
        <v>4.2035597814008965E-2</v>
      </c>
      <c r="K17" s="291">
        <v>0.42418629787655665</v>
      </c>
      <c r="L17" s="291">
        <v>0.60973435283760324</v>
      </c>
      <c r="M17" s="291">
        <v>1.793249186519108</v>
      </c>
      <c r="N17" s="291">
        <v>2.1327965421817452</v>
      </c>
      <c r="O17" s="291">
        <v>1.001191702368321</v>
      </c>
      <c r="P17" s="291">
        <v>80.911003356569452</v>
      </c>
      <c r="Q17" s="291">
        <v>9.9684190763720981E-2</v>
      </c>
      <c r="R17" s="291">
        <v>0.14443004010587551</v>
      </c>
      <c r="S17" s="291">
        <v>0.25802212445899958</v>
      </c>
      <c r="T17" s="291">
        <v>0.19081985777171467</v>
      </c>
      <c r="U17" s="291">
        <v>0.92470388648361146</v>
      </c>
      <c r="V17" s="291">
        <v>1.0005814584340513</v>
      </c>
      <c r="W17" s="291">
        <v>0.4275103730097975</v>
      </c>
      <c r="X17" s="291">
        <v>0.3428326750129958</v>
      </c>
      <c r="Y17" s="291">
        <v>0.10814153184902384</v>
      </c>
      <c r="Z17" s="291">
        <v>0.1875141846648784</v>
      </c>
      <c r="AA17" s="291">
        <v>0</v>
      </c>
      <c r="AB17" s="292">
        <v>11118340.747</v>
      </c>
      <c r="AC17" s="192"/>
      <c r="AD17" s="192"/>
    </row>
    <row r="18" spans="1:30" s="24" customFormat="1" ht="20.100000000000001" customHeight="1" x14ac:dyDescent="0.3">
      <c r="A18" s="290" t="s">
        <v>38</v>
      </c>
      <c r="B18" s="291">
        <v>0</v>
      </c>
      <c r="C18" s="291">
        <v>0</v>
      </c>
      <c r="D18" s="291">
        <v>0</v>
      </c>
      <c r="E18" s="291">
        <v>1.6917673888172013</v>
      </c>
      <c r="F18" s="291">
        <v>0</v>
      </c>
      <c r="G18" s="291">
        <v>0</v>
      </c>
      <c r="H18" s="291">
        <v>0</v>
      </c>
      <c r="I18" s="291">
        <v>0</v>
      </c>
      <c r="J18" s="291">
        <v>0</v>
      </c>
      <c r="K18" s="291">
        <v>0</v>
      </c>
      <c r="L18" s="291">
        <v>0</v>
      </c>
      <c r="M18" s="291">
        <v>0</v>
      </c>
      <c r="N18" s="291">
        <v>1.7139874932645967</v>
      </c>
      <c r="O18" s="291">
        <v>1.2101858134822887</v>
      </c>
      <c r="P18" s="291">
        <v>94.50571019082777</v>
      </c>
      <c r="Q18" s="291">
        <v>0</v>
      </c>
      <c r="R18" s="291">
        <v>0</v>
      </c>
      <c r="S18" s="291">
        <v>0</v>
      </c>
      <c r="T18" s="291">
        <v>0</v>
      </c>
      <c r="U18" s="291">
        <v>0.87834911360813672</v>
      </c>
      <c r="V18" s="291">
        <v>0</v>
      </c>
      <c r="W18" s="291">
        <v>0</v>
      </c>
      <c r="X18" s="291">
        <v>0</v>
      </c>
      <c r="Y18" s="291">
        <v>0</v>
      </c>
      <c r="Z18" s="291">
        <v>0</v>
      </c>
      <c r="AA18" s="291">
        <v>0</v>
      </c>
      <c r="AB18" s="292">
        <v>4615504.8569999998</v>
      </c>
      <c r="AC18" s="192"/>
      <c r="AD18" s="192"/>
    </row>
    <row r="19" spans="1:30" s="24" customFormat="1" ht="20.100000000000001" customHeight="1" x14ac:dyDescent="0.3">
      <c r="A19" s="26" t="s">
        <v>39</v>
      </c>
      <c r="B19" s="291">
        <v>0</v>
      </c>
      <c r="C19" s="291">
        <v>0.71137118115242426</v>
      </c>
      <c r="D19" s="291">
        <v>0</v>
      </c>
      <c r="E19" s="291">
        <v>3.041843507719808</v>
      </c>
      <c r="F19" s="291">
        <v>0</v>
      </c>
      <c r="G19" s="291">
        <v>0.79491731386432618</v>
      </c>
      <c r="H19" s="291">
        <v>4.0661734141049237</v>
      </c>
      <c r="I19" s="291">
        <v>0.37901432374762367</v>
      </c>
      <c r="J19" s="291">
        <v>0</v>
      </c>
      <c r="K19" s="291">
        <v>0.12240548835083587</v>
      </c>
      <c r="L19" s="291">
        <v>0.5894457468601092</v>
      </c>
      <c r="M19" s="291">
        <v>0.45603401549254252</v>
      </c>
      <c r="N19" s="291">
        <v>2.2676331836143206</v>
      </c>
      <c r="O19" s="291">
        <v>1.1382075858568628</v>
      </c>
      <c r="P19" s="291">
        <v>85.070640292176392</v>
      </c>
      <c r="Q19" s="291">
        <v>0.18657395021115558</v>
      </c>
      <c r="R19" s="291">
        <v>0</v>
      </c>
      <c r="S19" s="291">
        <v>0</v>
      </c>
      <c r="T19" s="291">
        <v>0</v>
      </c>
      <c r="U19" s="291">
        <v>0.72436657397852089</v>
      </c>
      <c r="V19" s="291">
        <v>0</v>
      </c>
      <c r="W19" s="291">
        <v>0</v>
      </c>
      <c r="X19" s="291">
        <v>0.20939117704646951</v>
      </c>
      <c r="Y19" s="291">
        <v>0</v>
      </c>
      <c r="Z19" s="291">
        <v>0.24198224582368885</v>
      </c>
      <c r="AA19" s="291">
        <v>0</v>
      </c>
      <c r="AB19" s="292">
        <v>3748536.1660000002</v>
      </c>
      <c r="AC19" s="192"/>
      <c r="AD19" s="192"/>
    </row>
    <row r="20" spans="1:30" s="24" customFormat="1" ht="20.100000000000001" customHeight="1" x14ac:dyDescent="0.3">
      <c r="A20" s="26" t="s">
        <v>118</v>
      </c>
      <c r="B20" s="291">
        <v>0</v>
      </c>
      <c r="C20" s="291">
        <v>0</v>
      </c>
      <c r="D20" s="291">
        <v>0</v>
      </c>
      <c r="E20" s="291">
        <v>0</v>
      </c>
      <c r="F20" s="291">
        <v>0</v>
      </c>
      <c r="G20" s="291">
        <v>0</v>
      </c>
      <c r="H20" s="291">
        <v>0</v>
      </c>
      <c r="I20" s="291">
        <v>0</v>
      </c>
      <c r="J20" s="291">
        <v>0</v>
      </c>
      <c r="K20" s="291">
        <v>0</v>
      </c>
      <c r="L20" s="291">
        <v>0</v>
      </c>
      <c r="M20" s="291">
        <v>0</v>
      </c>
      <c r="N20" s="291">
        <v>0</v>
      </c>
      <c r="O20" s="291">
        <v>0</v>
      </c>
      <c r="P20" s="291">
        <v>100</v>
      </c>
      <c r="Q20" s="291">
        <v>0</v>
      </c>
      <c r="R20" s="291">
        <v>0</v>
      </c>
      <c r="S20" s="291">
        <v>0</v>
      </c>
      <c r="T20" s="291">
        <v>0</v>
      </c>
      <c r="U20" s="291">
        <v>0</v>
      </c>
      <c r="V20" s="291">
        <v>0</v>
      </c>
      <c r="W20" s="291">
        <v>0</v>
      </c>
      <c r="X20" s="291">
        <v>0</v>
      </c>
      <c r="Y20" s="291">
        <v>0</v>
      </c>
      <c r="Z20" s="291">
        <v>0</v>
      </c>
      <c r="AA20" s="291">
        <v>0</v>
      </c>
      <c r="AB20" s="292">
        <v>6396924.8629999999</v>
      </c>
      <c r="AC20" s="192"/>
      <c r="AD20" s="192"/>
    </row>
    <row r="21" spans="1:30" s="24" customFormat="1" ht="20.100000000000001" customHeight="1" x14ac:dyDescent="0.3">
      <c r="A21" s="26" t="s">
        <v>154</v>
      </c>
      <c r="B21" s="291">
        <v>0</v>
      </c>
      <c r="C21" s="291">
        <v>0.90704123230715261</v>
      </c>
      <c r="D21" s="291">
        <v>0</v>
      </c>
      <c r="E21" s="291">
        <v>3.5273592697109288</v>
      </c>
      <c r="F21" s="291">
        <v>0</v>
      </c>
      <c r="G21" s="291">
        <v>1.2496058476959631</v>
      </c>
      <c r="H21" s="291">
        <v>2.1164814086790793</v>
      </c>
      <c r="I21" s="291">
        <v>0</v>
      </c>
      <c r="J21" s="291">
        <v>0</v>
      </c>
      <c r="K21" s="291">
        <v>0</v>
      </c>
      <c r="L21" s="291">
        <v>0.48181372250182053</v>
      </c>
      <c r="M21" s="291">
        <v>0.70578710798133137</v>
      </c>
      <c r="N21" s="291">
        <v>2.7781658746062714</v>
      </c>
      <c r="O21" s="291">
        <v>1.3506974726846304</v>
      </c>
      <c r="P21" s="291">
        <v>85.098363772330586</v>
      </c>
      <c r="Q21" s="291">
        <v>5.6820591142886595E-2</v>
      </c>
      <c r="R21" s="291">
        <v>0</v>
      </c>
      <c r="S21" s="291">
        <v>0</v>
      </c>
      <c r="T21" s="291">
        <v>0</v>
      </c>
      <c r="U21" s="291">
        <v>0.90898818812806725</v>
      </c>
      <c r="V21" s="291">
        <v>0.42264815857595794</v>
      </c>
      <c r="W21" s="291">
        <v>0</v>
      </c>
      <c r="X21" s="291">
        <v>0</v>
      </c>
      <c r="Y21" s="291">
        <v>0</v>
      </c>
      <c r="Z21" s="291">
        <v>0.39622735365532313</v>
      </c>
      <c r="AA21" s="291">
        <v>0</v>
      </c>
      <c r="AB21" s="292">
        <v>1430592.297</v>
      </c>
      <c r="AC21" s="192"/>
      <c r="AD21" s="192"/>
    </row>
    <row r="22" spans="1:30" s="24" customFormat="1" ht="20.100000000000001" customHeight="1" x14ac:dyDescent="0.3">
      <c r="A22" s="27" t="s">
        <v>42</v>
      </c>
      <c r="B22" s="291">
        <v>0</v>
      </c>
      <c r="C22" s="291">
        <v>1.3624763076145381</v>
      </c>
      <c r="D22" s="291">
        <v>0</v>
      </c>
      <c r="E22" s="291">
        <v>2.9011943185631437</v>
      </c>
      <c r="F22" s="291">
        <v>0</v>
      </c>
      <c r="G22" s="291">
        <v>0.69802813987234391</v>
      </c>
      <c r="H22" s="291">
        <v>0.61152138479483398</v>
      </c>
      <c r="I22" s="291">
        <v>0.55357243790493038</v>
      </c>
      <c r="J22" s="291">
        <v>0</v>
      </c>
      <c r="K22" s="291">
        <v>0.28554979082403853</v>
      </c>
      <c r="L22" s="291">
        <v>1.0353268684245049</v>
      </c>
      <c r="M22" s="291">
        <v>0.18814286168700273</v>
      </c>
      <c r="N22" s="291">
        <v>1.951988593154961</v>
      </c>
      <c r="O22" s="291">
        <v>0.72162907116054253</v>
      </c>
      <c r="P22" s="291">
        <v>88.493381962504586</v>
      </c>
      <c r="Q22" s="291">
        <v>6.7560036652849112E-2</v>
      </c>
      <c r="R22" s="291">
        <v>0</v>
      </c>
      <c r="S22" s="291">
        <v>0</v>
      </c>
      <c r="T22" s="291">
        <v>0</v>
      </c>
      <c r="U22" s="291">
        <v>0.40703767841899485</v>
      </c>
      <c r="V22" s="291">
        <v>0.32598113592325373</v>
      </c>
      <c r="W22" s="291">
        <v>0.11706510892920083</v>
      </c>
      <c r="X22" s="291">
        <v>0.14582857130268462</v>
      </c>
      <c r="Y22" s="291">
        <v>0</v>
      </c>
      <c r="Z22" s="291">
        <v>0.13371573226758227</v>
      </c>
      <c r="AA22" s="291">
        <v>0</v>
      </c>
      <c r="AB22" s="292">
        <v>1194724.041</v>
      </c>
      <c r="AC22" s="192"/>
      <c r="AD22" s="192"/>
    </row>
    <row r="23" spans="1:30" s="24" customFormat="1" ht="20.100000000000001" customHeight="1" x14ac:dyDescent="0.3">
      <c r="A23" s="26" t="s">
        <v>43</v>
      </c>
      <c r="B23" s="291">
        <v>0</v>
      </c>
      <c r="C23" s="291">
        <v>0</v>
      </c>
      <c r="D23" s="291">
        <v>0</v>
      </c>
      <c r="E23" s="291">
        <v>0</v>
      </c>
      <c r="F23" s="291">
        <v>0</v>
      </c>
      <c r="G23" s="291">
        <v>0</v>
      </c>
      <c r="H23" s="291">
        <v>0</v>
      </c>
      <c r="I23" s="291">
        <v>0</v>
      </c>
      <c r="J23" s="291">
        <v>0</v>
      </c>
      <c r="K23" s="291">
        <v>0</v>
      </c>
      <c r="L23" s="291">
        <v>0</v>
      </c>
      <c r="M23" s="291">
        <v>0</v>
      </c>
      <c r="N23" s="291">
        <v>0</v>
      </c>
      <c r="O23" s="291">
        <v>0</v>
      </c>
      <c r="P23" s="291">
        <v>100</v>
      </c>
      <c r="Q23" s="291">
        <v>0</v>
      </c>
      <c r="R23" s="291">
        <v>0</v>
      </c>
      <c r="S23" s="291">
        <v>0</v>
      </c>
      <c r="T23" s="291">
        <v>0</v>
      </c>
      <c r="U23" s="291">
        <v>0</v>
      </c>
      <c r="V23" s="291">
        <v>0</v>
      </c>
      <c r="W23" s="291">
        <v>0</v>
      </c>
      <c r="X23" s="291">
        <v>0</v>
      </c>
      <c r="Y23" s="291">
        <v>0</v>
      </c>
      <c r="Z23" s="291">
        <v>0</v>
      </c>
      <c r="AA23" s="291">
        <v>0</v>
      </c>
      <c r="AB23" s="292">
        <v>1557935.085</v>
      </c>
      <c r="AC23" s="192"/>
      <c r="AD23" s="192"/>
    </row>
    <row r="24" spans="1:30" s="24" customFormat="1" ht="20.100000000000001" customHeight="1" x14ac:dyDescent="0.3">
      <c r="A24" s="26" t="s">
        <v>44</v>
      </c>
      <c r="B24" s="291">
        <v>0</v>
      </c>
      <c r="C24" s="291">
        <v>0</v>
      </c>
      <c r="D24" s="291">
        <v>0</v>
      </c>
      <c r="E24" s="291">
        <v>0</v>
      </c>
      <c r="F24" s="291">
        <v>0</v>
      </c>
      <c r="G24" s="291">
        <v>0</v>
      </c>
      <c r="H24" s="291">
        <v>0</v>
      </c>
      <c r="I24" s="291">
        <v>0</v>
      </c>
      <c r="J24" s="291">
        <v>0</v>
      </c>
      <c r="K24" s="291">
        <v>0</v>
      </c>
      <c r="L24" s="291">
        <v>0</v>
      </c>
      <c r="M24" s="291">
        <v>0</v>
      </c>
      <c r="N24" s="291">
        <v>0</v>
      </c>
      <c r="O24" s="291">
        <v>0</v>
      </c>
      <c r="P24" s="291">
        <v>100</v>
      </c>
      <c r="Q24" s="291">
        <v>0</v>
      </c>
      <c r="R24" s="291">
        <v>0</v>
      </c>
      <c r="S24" s="291">
        <v>0</v>
      </c>
      <c r="T24" s="291">
        <v>0</v>
      </c>
      <c r="U24" s="291">
        <v>0</v>
      </c>
      <c r="V24" s="291">
        <v>0</v>
      </c>
      <c r="W24" s="291">
        <v>0</v>
      </c>
      <c r="X24" s="291">
        <v>0</v>
      </c>
      <c r="Y24" s="291">
        <v>0</v>
      </c>
      <c r="Z24" s="291">
        <v>0</v>
      </c>
      <c r="AA24" s="291">
        <v>0</v>
      </c>
      <c r="AB24" s="292">
        <v>2204165.5830000001</v>
      </c>
      <c r="AC24" s="192"/>
      <c r="AD24" s="192"/>
    </row>
    <row r="25" spans="1:30" s="24" customFormat="1" ht="20.100000000000001" customHeight="1" x14ac:dyDescent="0.3">
      <c r="A25" s="26" t="s">
        <v>45</v>
      </c>
      <c r="B25" s="291">
        <v>0</v>
      </c>
      <c r="C25" s="291">
        <v>0</v>
      </c>
      <c r="D25" s="291">
        <v>0</v>
      </c>
      <c r="E25" s="291">
        <v>0</v>
      </c>
      <c r="F25" s="291">
        <v>0</v>
      </c>
      <c r="G25" s="291">
        <v>0</v>
      </c>
      <c r="H25" s="291">
        <v>0</v>
      </c>
      <c r="I25" s="291">
        <v>0</v>
      </c>
      <c r="J25" s="291">
        <v>0</v>
      </c>
      <c r="K25" s="291">
        <v>0</v>
      </c>
      <c r="L25" s="291">
        <v>0</v>
      </c>
      <c r="M25" s="291">
        <v>0</v>
      </c>
      <c r="N25" s="291">
        <v>0</v>
      </c>
      <c r="O25" s="291">
        <v>0</v>
      </c>
      <c r="P25" s="291">
        <v>100</v>
      </c>
      <c r="Q25" s="291">
        <v>0</v>
      </c>
      <c r="R25" s="291">
        <v>0</v>
      </c>
      <c r="S25" s="291">
        <v>0</v>
      </c>
      <c r="T25" s="291">
        <v>0</v>
      </c>
      <c r="U25" s="291">
        <v>0</v>
      </c>
      <c r="V25" s="291">
        <v>0</v>
      </c>
      <c r="W25" s="291">
        <v>0</v>
      </c>
      <c r="X25" s="291">
        <v>0</v>
      </c>
      <c r="Y25" s="291">
        <v>0</v>
      </c>
      <c r="Z25" s="291">
        <v>0</v>
      </c>
      <c r="AA25" s="291">
        <v>0</v>
      </c>
      <c r="AB25" s="292">
        <v>3084446.182</v>
      </c>
      <c r="AC25" s="192"/>
      <c r="AD25" s="192"/>
    </row>
    <row r="26" spans="1:30" s="24" customFormat="1" ht="20.100000000000001" customHeight="1" x14ac:dyDescent="0.3">
      <c r="A26" s="26" t="s">
        <v>46</v>
      </c>
      <c r="B26" s="291">
        <v>0.15152907515381506</v>
      </c>
      <c r="C26" s="291">
        <v>2.4726861043364163</v>
      </c>
      <c r="D26" s="291">
        <v>6.7542020461691124E-2</v>
      </c>
      <c r="E26" s="291">
        <v>15.536305504552528</v>
      </c>
      <c r="F26" s="291">
        <v>0.32516026737008485</v>
      </c>
      <c r="G26" s="291">
        <v>1.1772203321959709</v>
      </c>
      <c r="H26" s="291">
        <v>3.1014067172735267</v>
      </c>
      <c r="I26" s="291">
        <v>0.86152061478785169</v>
      </c>
      <c r="J26" s="291">
        <v>0</v>
      </c>
      <c r="K26" s="291">
        <v>0.6746265553257158</v>
      </c>
      <c r="L26" s="291">
        <v>1.5716479640156651</v>
      </c>
      <c r="M26" s="291">
        <v>0.77175647805302416</v>
      </c>
      <c r="N26" s="291">
        <v>2.8234784203012739</v>
      </c>
      <c r="O26" s="291">
        <v>1.7201962230031564</v>
      </c>
      <c r="P26" s="291">
        <v>63.328278617579848</v>
      </c>
      <c r="Q26" s="291">
        <v>0.35188118822766146</v>
      </c>
      <c r="R26" s="291">
        <v>0.12337426434011975</v>
      </c>
      <c r="S26" s="291">
        <v>0.35675458710086289</v>
      </c>
      <c r="T26" s="291">
        <v>0</v>
      </c>
      <c r="U26" s="291">
        <v>1.787596269418672</v>
      </c>
      <c r="V26" s="291">
        <v>0.75991485245680068</v>
      </c>
      <c r="W26" s="291">
        <v>0.465069988555873</v>
      </c>
      <c r="X26" s="291">
        <v>0.94173528013336782</v>
      </c>
      <c r="Y26" s="291">
        <v>0.29370038380586511</v>
      </c>
      <c r="Z26" s="291">
        <v>0.33661829155020812</v>
      </c>
      <c r="AA26" s="291">
        <v>0</v>
      </c>
      <c r="AB26" s="292">
        <v>3130853.9270000001</v>
      </c>
      <c r="AC26" s="192"/>
      <c r="AD26" s="192"/>
    </row>
    <row r="27" spans="1:30" s="24" customFormat="1" ht="20.100000000000001" customHeight="1" x14ac:dyDescent="0.3">
      <c r="A27" s="26" t="s">
        <v>47</v>
      </c>
      <c r="B27" s="291">
        <v>0</v>
      </c>
      <c r="C27" s="291">
        <v>0.8519309143773045</v>
      </c>
      <c r="D27" s="291">
        <v>9.264639539542982E-2</v>
      </c>
      <c r="E27" s="291">
        <v>1.7973696803014618</v>
      </c>
      <c r="F27" s="291">
        <v>0.29167833537130561</v>
      </c>
      <c r="G27" s="291">
        <v>0.72480934645041717</v>
      </c>
      <c r="H27" s="291">
        <v>2.1364820815143148</v>
      </c>
      <c r="I27" s="291">
        <v>0.54380433586996269</v>
      </c>
      <c r="J27" s="291">
        <v>0</v>
      </c>
      <c r="K27" s="291">
        <v>0.58035124648379888</v>
      </c>
      <c r="L27" s="291">
        <v>0.88741598122173482</v>
      </c>
      <c r="M27" s="291">
        <v>0.8697237592100292</v>
      </c>
      <c r="N27" s="291">
        <v>2.5802321543049804</v>
      </c>
      <c r="O27" s="291">
        <v>1.2161367750998493</v>
      </c>
      <c r="P27" s="291">
        <v>82.558430527483722</v>
      </c>
      <c r="Q27" s="291">
        <v>0.40034076378551037</v>
      </c>
      <c r="R27" s="291">
        <v>0.23054443344690748</v>
      </c>
      <c r="S27" s="291">
        <v>0.18966379933461935</v>
      </c>
      <c r="T27" s="291">
        <v>0.22521555804879495</v>
      </c>
      <c r="U27" s="291">
        <v>1.4947903833153746</v>
      </c>
      <c r="V27" s="291">
        <v>0.40838263324398494</v>
      </c>
      <c r="W27" s="291">
        <v>0.42256194876931963</v>
      </c>
      <c r="X27" s="291">
        <v>0.93950248749714838</v>
      </c>
      <c r="Y27" s="291">
        <v>0.17688906918765032</v>
      </c>
      <c r="Z27" s="291">
        <v>0.38109739028637318</v>
      </c>
      <c r="AA27" s="291">
        <v>0</v>
      </c>
      <c r="AB27" s="292">
        <v>1282015.3389999999</v>
      </c>
      <c r="AC27" s="192"/>
      <c r="AD27" s="192"/>
    </row>
    <row r="28" spans="1:30" s="19" customFormat="1" ht="27.75" customHeight="1" thickBot="1" x14ac:dyDescent="0.25">
      <c r="A28" s="70" t="s">
        <v>48</v>
      </c>
      <c r="B28" s="298">
        <v>0.11695545229960193</v>
      </c>
      <c r="C28" s="298">
        <v>0.94748985806465147</v>
      </c>
      <c r="D28" s="298">
        <v>0.34935367816247676</v>
      </c>
      <c r="E28" s="298">
        <v>3.300389298809836</v>
      </c>
      <c r="F28" s="298">
        <v>0.27045784325733219</v>
      </c>
      <c r="G28" s="298">
        <v>0.75188463044918108</v>
      </c>
      <c r="H28" s="298">
        <v>2.5267091896137779</v>
      </c>
      <c r="I28" s="298">
        <v>1.3940383264810239</v>
      </c>
      <c r="J28" s="298">
        <v>4.1396526631129402E-2</v>
      </c>
      <c r="K28" s="298">
        <v>0.40746383071004744</v>
      </c>
      <c r="L28" s="298">
        <v>1.1945785956158317</v>
      </c>
      <c r="M28" s="298">
        <v>1.1616283074068361</v>
      </c>
      <c r="N28" s="298">
        <v>2.6047614950909419</v>
      </c>
      <c r="O28" s="298">
        <v>1.2131403569189505</v>
      </c>
      <c r="P28" s="298">
        <v>78.925807395306393</v>
      </c>
      <c r="Q28" s="298">
        <v>0.33632524188991292</v>
      </c>
      <c r="R28" s="298">
        <v>0.15592823207904463</v>
      </c>
      <c r="S28" s="298">
        <v>0.34126957042830874</v>
      </c>
      <c r="T28" s="298">
        <v>0.18284573507572338</v>
      </c>
      <c r="U28" s="298">
        <v>1.2787609290855591</v>
      </c>
      <c r="V28" s="298">
        <v>0.62944463235856229</v>
      </c>
      <c r="W28" s="298">
        <v>0.49731359611280385</v>
      </c>
      <c r="X28" s="298">
        <v>0.52236451972244402</v>
      </c>
      <c r="Y28" s="298">
        <v>8.5184906237471061E-2</v>
      </c>
      <c r="Z28" s="298">
        <v>0.3323393247291706</v>
      </c>
      <c r="AA28" s="298">
        <v>0.43216852746299322</v>
      </c>
      <c r="AB28" s="299">
        <v>397847530.70599997</v>
      </c>
      <c r="AC28" s="312"/>
      <c r="AD28" s="192"/>
    </row>
    <row r="29" spans="1:30" ht="9" customHeight="1" x14ac:dyDescent="0.25">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313"/>
      <c r="AD29" s="192"/>
    </row>
    <row r="30" spans="1:30" s="75" customFormat="1" ht="10.199999999999999" x14ac:dyDescent="0.2">
      <c r="A30" s="30" t="s">
        <v>179</v>
      </c>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313"/>
      <c r="AD30" s="192"/>
    </row>
    <row r="31" spans="1:30" ht="13.65" customHeight="1" x14ac:dyDescent="0.25">
      <c r="A31" s="163"/>
      <c r="B31" s="314"/>
      <c r="C31" s="314"/>
      <c r="D31" s="314"/>
      <c r="E31" s="314"/>
      <c r="F31" s="314"/>
      <c r="G31" s="314"/>
      <c r="H31" s="314"/>
      <c r="I31" s="314"/>
      <c r="J31" s="314"/>
      <c r="K31" s="314"/>
      <c r="L31" s="314"/>
      <c r="M31" s="18"/>
      <c r="N31" s="18"/>
      <c r="O31" s="18"/>
      <c r="P31" s="18"/>
      <c r="Q31" s="18"/>
      <c r="R31" s="18"/>
      <c r="S31" s="18"/>
      <c r="T31" s="18"/>
      <c r="U31" s="18"/>
      <c r="V31" s="18"/>
      <c r="W31" s="18"/>
      <c r="X31" s="18"/>
      <c r="Y31" s="18"/>
      <c r="Z31" s="18"/>
      <c r="AA31" s="18"/>
      <c r="AB31" s="18"/>
      <c r="AC31" s="35"/>
    </row>
    <row r="32" spans="1:30" x14ac:dyDescent="0.25">
      <c r="A32" s="18"/>
      <c r="B32" s="24"/>
      <c r="C32" s="24"/>
      <c r="D32" s="24"/>
      <c r="E32" s="24"/>
      <c r="F32" s="35"/>
      <c r="G32" s="35"/>
      <c r="H32" s="35"/>
      <c r="I32" s="35"/>
      <c r="J32" s="35"/>
      <c r="K32" s="35"/>
      <c r="L32" s="35"/>
      <c r="M32" s="35"/>
      <c r="N32" s="35"/>
      <c r="O32" s="35"/>
      <c r="P32" s="35"/>
      <c r="Q32" s="35"/>
      <c r="R32" s="35"/>
      <c r="S32" s="35"/>
      <c r="T32" s="35"/>
      <c r="U32" s="35"/>
      <c r="V32" s="35"/>
      <c r="W32" s="35"/>
      <c r="X32" s="35"/>
      <c r="Y32" s="35"/>
      <c r="Z32" s="35"/>
      <c r="AA32" s="35"/>
      <c r="AB32" s="35"/>
      <c r="AC32" s="35"/>
    </row>
    <row r="33" spans="1:29" x14ac:dyDescent="0.25">
      <c r="A33" s="35"/>
      <c r="B33" s="35"/>
      <c r="C33" s="35"/>
      <c r="D33" s="35"/>
      <c r="E33" s="35"/>
      <c r="F33" s="35"/>
      <c r="G33" s="35"/>
      <c r="H33" s="35"/>
      <c r="I33" s="35"/>
      <c r="J33" s="35"/>
      <c r="K33" s="35"/>
      <c r="L33" s="35"/>
      <c r="M33" s="35"/>
      <c r="N33" s="35"/>
      <c r="O33" s="35"/>
      <c r="P33" s="35"/>
      <c r="Q33" s="35"/>
      <c r="R33" s="35"/>
      <c r="S33" s="35"/>
      <c r="T33" s="35"/>
      <c r="U33" s="35"/>
      <c r="V33" s="35"/>
      <c r="W33" s="35"/>
      <c r="X33" s="35"/>
      <c r="Y33" s="35"/>
      <c r="Z33" s="35"/>
      <c r="AA33" s="35"/>
      <c r="AB33" s="35"/>
      <c r="AC33" s="35"/>
    </row>
    <row r="34" spans="1:29" x14ac:dyDescent="0.25">
      <c r="A34" s="35"/>
      <c r="B34" s="35"/>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row>
    <row r="35" spans="1:29" x14ac:dyDescent="0.25">
      <c r="A35" s="35"/>
      <c r="B35" s="35"/>
      <c r="C35" s="35"/>
      <c r="D35" s="35"/>
      <c r="E35" s="35"/>
      <c r="F35" s="35"/>
      <c r="G35" s="35"/>
      <c r="H35" s="35"/>
      <c r="I35" s="35"/>
      <c r="J35" s="35"/>
      <c r="K35" s="35"/>
      <c r="L35" s="35"/>
      <c r="M35" s="35"/>
      <c r="N35" s="35"/>
      <c r="O35" s="35"/>
      <c r="P35" s="35"/>
      <c r="Q35" s="35"/>
      <c r="R35" s="35"/>
      <c r="S35" s="35"/>
      <c r="T35" s="35"/>
      <c r="U35" s="35"/>
      <c r="V35" s="35"/>
      <c r="W35" s="35"/>
      <c r="X35" s="35"/>
      <c r="Y35" s="35"/>
      <c r="Z35" s="35"/>
      <c r="AA35" s="35"/>
      <c r="AB35" s="35"/>
      <c r="AC35" s="35"/>
    </row>
    <row r="36" spans="1:29" x14ac:dyDescent="0.25">
      <c r="A36" s="35"/>
      <c r="B36" s="35"/>
      <c r="C36" s="35"/>
      <c r="D36" s="35"/>
      <c r="E36" s="35"/>
      <c r="F36" s="35"/>
      <c r="G36" s="35"/>
      <c r="H36" s="35"/>
      <c r="I36" s="35"/>
      <c r="J36" s="35"/>
      <c r="K36" s="35"/>
      <c r="L36" s="35"/>
      <c r="M36" s="35"/>
      <c r="N36" s="35"/>
      <c r="O36" s="35"/>
      <c r="P36" s="35"/>
      <c r="Q36" s="35"/>
      <c r="R36" s="35"/>
      <c r="S36" s="35"/>
      <c r="T36" s="35"/>
      <c r="U36" s="35"/>
      <c r="V36" s="35"/>
      <c r="W36" s="35"/>
      <c r="X36" s="35"/>
      <c r="Y36" s="35"/>
      <c r="Z36" s="35"/>
      <c r="AA36" s="35"/>
      <c r="AB36" s="35"/>
      <c r="AC36" s="35"/>
    </row>
    <row r="37" spans="1:29" x14ac:dyDescent="0.25">
      <c r="A37" s="35"/>
      <c r="B37" s="35"/>
      <c r="C37" s="35"/>
      <c r="D37" s="35"/>
      <c r="E37" s="35"/>
      <c r="F37" s="35"/>
      <c r="G37" s="35"/>
      <c r="H37" s="35"/>
      <c r="I37" s="35"/>
      <c r="J37" s="35"/>
      <c r="K37" s="35"/>
      <c r="L37" s="35"/>
      <c r="M37" s="35"/>
      <c r="N37" s="35"/>
      <c r="O37" s="35"/>
      <c r="P37" s="35"/>
      <c r="Q37" s="35"/>
      <c r="R37" s="35"/>
      <c r="S37" s="35"/>
      <c r="T37" s="35"/>
      <c r="U37" s="35"/>
      <c r="V37" s="35"/>
      <c r="W37" s="35"/>
      <c r="X37" s="35"/>
      <c r="Y37" s="35"/>
      <c r="Z37" s="35"/>
      <c r="AA37" s="35"/>
      <c r="AB37" s="35"/>
      <c r="AC37" s="35"/>
    </row>
    <row r="38" spans="1:29" x14ac:dyDescent="0.25">
      <c r="A38" s="35"/>
      <c r="B38" s="35"/>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row>
    <row r="39" spans="1:29" x14ac:dyDescent="0.25">
      <c r="A39" s="35"/>
      <c r="B39" s="35"/>
      <c r="C39" s="35"/>
      <c r="D39" s="35"/>
      <c r="E39" s="35"/>
      <c r="F39" s="35"/>
      <c r="G39" s="35"/>
      <c r="H39" s="35"/>
      <c r="I39" s="35"/>
      <c r="J39" s="35"/>
      <c r="K39" s="35"/>
      <c r="L39" s="35"/>
      <c r="M39" s="35"/>
      <c r="N39" s="35"/>
      <c r="O39" s="35"/>
      <c r="P39" s="35"/>
      <c r="Q39" s="35"/>
      <c r="R39" s="35"/>
      <c r="S39" s="35"/>
      <c r="T39" s="35"/>
      <c r="U39" s="35"/>
      <c r="V39" s="35"/>
      <c r="W39" s="35"/>
      <c r="X39" s="35"/>
      <c r="Y39" s="35"/>
      <c r="Z39" s="35"/>
      <c r="AA39" s="35"/>
      <c r="AB39" s="35"/>
      <c r="AC39" s="35"/>
    </row>
    <row r="40" spans="1:29" x14ac:dyDescent="0.25">
      <c r="A40" s="35"/>
      <c r="B40" s="35"/>
      <c r="C40" s="35"/>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row>
    <row r="41" spans="1:29" x14ac:dyDescent="0.25">
      <c r="A41" s="35"/>
      <c r="B41" s="35"/>
      <c r="C41" s="35"/>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row>
    <row r="49" s="7" customFormat="1" x14ac:dyDescent="0.25"/>
    <row r="50" s="7" customFormat="1" x14ac:dyDescent="0.25"/>
  </sheetData>
  <hyperlinks>
    <hyperlink ref="A1" location="Índice!A1" display="Volver al Índice" xr:uid="{F79FECC2-EE50-42FA-B215-B982B9F33708}"/>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3E558-72F3-4A52-925E-3A61E32B31F3}">
  <sheetPr codeName="Hoja49"/>
  <dimension ref="A1:X34"/>
  <sheetViews>
    <sheetView showGridLines="0" zoomScaleNormal="100" workbookViewId="0"/>
  </sheetViews>
  <sheetFormatPr baseColWidth="10" defaultRowHeight="13.2" x14ac:dyDescent="0.25"/>
  <cols>
    <col min="1" max="1" width="20.88671875" style="7" customWidth="1"/>
    <col min="2" max="16" width="11.44140625" style="7" customWidth="1"/>
    <col min="17" max="16384" width="11.5546875" style="7"/>
  </cols>
  <sheetData>
    <row r="1" spans="1:16" s="378" customFormat="1" ht="20.100000000000001" customHeight="1" x14ac:dyDescent="0.3">
      <c r="A1" s="1344" t="s">
        <v>1132</v>
      </c>
      <c r="B1" s="1"/>
      <c r="C1" s="1"/>
      <c r="D1" s="1"/>
      <c r="E1" s="1"/>
      <c r="F1" s="1"/>
      <c r="G1" s="1"/>
      <c r="H1" s="1"/>
      <c r="I1" s="1"/>
      <c r="J1" s="1"/>
      <c r="K1" s="377"/>
      <c r="L1" s="377"/>
      <c r="M1" s="377"/>
    </row>
    <row r="2" spans="1:16" s="172" customFormat="1" ht="30.45" customHeight="1" x14ac:dyDescent="0.3">
      <c r="A2" s="40" t="s">
        <v>482</v>
      </c>
      <c r="B2" s="40"/>
      <c r="C2" s="40"/>
      <c r="D2" s="40"/>
      <c r="E2" s="40"/>
      <c r="F2" s="40"/>
      <c r="G2" s="40"/>
      <c r="H2" s="40"/>
      <c r="I2" s="40"/>
      <c r="J2" s="40"/>
      <c r="K2" s="40"/>
      <c r="L2" s="40"/>
      <c r="M2" s="40"/>
      <c r="N2" s="40"/>
      <c r="O2" s="40"/>
      <c r="P2" s="40"/>
    </row>
    <row r="3" spans="1:16" s="378" customFormat="1" ht="23.25" customHeight="1" x14ac:dyDescent="0.3">
      <c r="A3" s="379">
        <v>46053</v>
      </c>
      <c r="B3" s="379"/>
      <c r="C3" s="379"/>
      <c r="D3" s="379"/>
      <c r="E3" s="379"/>
      <c r="F3" s="379"/>
      <c r="G3" s="379"/>
      <c r="H3" s="379"/>
      <c r="I3" s="379"/>
      <c r="J3" s="379"/>
      <c r="K3" s="379"/>
      <c r="L3" s="379"/>
      <c r="M3" s="379"/>
      <c r="N3" s="379"/>
      <c r="O3" s="379"/>
      <c r="P3" s="379"/>
    </row>
    <row r="4" spans="1:16" s="378" customFormat="1" ht="23.25" customHeight="1" x14ac:dyDescent="0.3">
      <c r="A4" s="380" t="s">
        <v>125</v>
      </c>
      <c r="B4" s="380"/>
      <c r="C4" s="380"/>
      <c r="D4" s="380"/>
      <c r="E4" s="380"/>
      <c r="F4" s="380"/>
      <c r="G4" s="380"/>
      <c r="H4" s="380"/>
      <c r="I4" s="380"/>
      <c r="J4" s="380"/>
      <c r="K4" s="380"/>
      <c r="L4" s="380"/>
      <c r="M4" s="380"/>
      <c r="N4" s="380"/>
      <c r="O4" s="380"/>
      <c r="P4" s="380"/>
    </row>
    <row r="5" spans="1:16" s="384" customFormat="1" ht="16.5" customHeight="1" thickBot="1" x14ac:dyDescent="0.35">
      <c r="A5" s="381"/>
      <c r="B5" s="382"/>
      <c r="C5" s="382"/>
      <c r="D5" s="382"/>
      <c r="E5" s="382"/>
      <c r="F5" s="382"/>
      <c r="G5" s="382"/>
      <c r="H5" s="382"/>
      <c r="I5" s="382"/>
      <c r="J5" s="382"/>
      <c r="K5" s="382"/>
      <c r="L5" s="382"/>
      <c r="M5" s="382"/>
      <c r="N5" s="383"/>
      <c r="O5" s="383"/>
      <c r="P5" s="383"/>
    </row>
    <row r="6" spans="1:16" s="13" customFormat="1" ht="24.75" customHeight="1" x14ac:dyDescent="0.3">
      <c r="A6" s="175" t="s">
        <v>1</v>
      </c>
      <c r="B6" s="385" t="s">
        <v>141</v>
      </c>
      <c r="C6" s="385"/>
      <c r="D6" s="385"/>
      <c r="E6" s="385" t="s">
        <v>483</v>
      </c>
      <c r="F6" s="385"/>
      <c r="G6" s="385"/>
      <c r="H6" s="385" t="s">
        <v>186</v>
      </c>
      <c r="I6" s="385"/>
      <c r="J6" s="385"/>
      <c r="K6" s="385" t="s">
        <v>484</v>
      </c>
      <c r="L6" s="385"/>
      <c r="M6" s="385"/>
      <c r="N6" s="385" t="s">
        <v>155</v>
      </c>
      <c r="O6" s="385"/>
      <c r="P6" s="385"/>
    </row>
    <row r="7" spans="1:16" s="13" customFormat="1" ht="42" customHeight="1" x14ac:dyDescent="0.3">
      <c r="A7" s="386"/>
      <c r="B7" s="387" t="s">
        <v>485</v>
      </c>
      <c r="C7" s="387" t="s">
        <v>486</v>
      </c>
      <c r="D7" s="387" t="s">
        <v>487</v>
      </c>
      <c r="E7" s="387" t="s">
        <v>485</v>
      </c>
      <c r="F7" s="387" t="s">
        <v>486</v>
      </c>
      <c r="G7" s="387" t="s">
        <v>487</v>
      </c>
      <c r="H7" s="387" t="s">
        <v>485</v>
      </c>
      <c r="I7" s="387" t="s">
        <v>486</v>
      </c>
      <c r="J7" s="387" t="s">
        <v>487</v>
      </c>
      <c r="K7" s="387" t="s">
        <v>485</v>
      </c>
      <c r="L7" s="387" t="s">
        <v>486</v>
      </c>
      <c r="M7" s="387" t="s">
        <v>487</v>
      </c>
      <c r="N7" s="387" t="s">
        <v>485</v>
      </c>
      <c r="O7" s="387" t="s">
        <v>486</v>
      </c>
      <c r="P7" s="387" t="s">
        <v>487</v>
      </c>
    </row>
    <row r="8" spans="1:16" s="36" customFormat="1" ht="9.75" customHeight="1" x14ac:dyDescent="0.2">
      <c r="A8" s="388"/>
      <c r="B8" s="388"/>
      <c r="C8" s="388"/>
      <c r="D8" s="388"/>
      <c r="E8" s="388"/>
      <c r="F8" s="388"/>
      <c r="G8" s="388"/>
      <c r="H8" s="388"/>
      <c r="I8" s="388"/>
      <c r="J8" s="388"/>
      <c r="K8" s="388"/>
      <c r="L8" s="388"/>
      <c r="M8" s="388"/>
      <c r="N8" s="19"/>
      <c r="O8" s="19"/>
      <c r="P8" s="19"/>
    </row>
    <row r="9" spans="1:16" s="24" customFormat="1" ht="20.100000000000001" customHeight="1" x14ac:dyDescent="0.3">
      <c r="A9" s="290" t="s">
        <v>29</v>
      </c>
      <c r="B9" s="389">
        <v>4196042.8119999999</v>
      </c>
      <c r="C9" s="389">
        <v>674872.68799999997</v>
      </c>
      <c r="D9" s="389">
        <v>25974353.813000001</v>
      </c>
      <c r="E9" s="389">
        <v>22073358.127</v>
      </c>
      <c r="F9" s="389">
        <v>449490.81800000003</v>
      </c>
      <c r="G9" s="389">
        <v>6201602.1330000004</v>
      </c>
      <c r="H9" s="389">
        <v>12044255.113</v>
      </c>
      <c r="I9" s="389">
        <v>556198.99300000002</v>
      </c>
      <c r="J9" s="390">
        <v>10977946.628</v>
      </c>
      <c r="K9" s="389">
        <v>1183242.784</v>
      </c>
      <c r="L9" s="389">
        <v>0</v>
      </c>
      <c r="M9" s="389">
        <v>0</v>
      </c>
      <c r="N9" s="391">
        <v>39496898.835999995</v>
      </c>
      <c r="O9" s="391">
        <v>1680562.4990000001</v>
      </c>
      <c r="P9" s="391">
        <v>43153902.574000001</v>
      </c>
    </row>
    <row r="10" spans="1:16" s="24" customFormat="1" ht="20.100000000000001" customHeight="1" x14ac:dyDescent="0.3">
      <c r="A10" s="290" t="s">
        <v>30</v>
      </c>
      <c r="B10" s="389">
        <v>18401.645</v>
      </c>
      <c r="C10" s="389">
        <v>0</v>
      </c>
      <c r="D10" s="389">
        <v>239764.93400000001</v>
      </c>
      <c r="E10" s="389">
        <v>207374.77299999999</v>
      </c>
      <c r="F10" s="389">
        <v>0</v>
      </c>
      <c r="G10" s="389">
        <v>24562.661</v>
      </c>
      <c r="H10" s="389">
        <v>749649.56400000001</v>
      </c>
      <c r="I10" s="389">
        <v>0</v>
      </c>
      <c r="J10" s="390">
        <v>58734.993000000002</v>
      </c>
      <c r="K10" s="389">
        <v>137690.15400000001</v>
      </c>
      <c r="L10" s="389">
        <v>0</v>
      </c>
      <c r="M10" s="389">
        <v>0</v>
      </c>
      <c r="N10" s="391">
        <v>1113116.1359999999</v>
      </c>
      <c r="O10" s="391">
        <v>0</v>
      </c>
      <c r="P10" s="391">
        <v>323062.58800000005</v>
      </c>
    </row>
    <row r="11" spans="1:16" s="24" customFormat="1" ht="20.100000000000001" customHeight="1" x14ac:dyDescent="0.3">
      <c r="A11" s="290" t="s">
        <v>31</v>
      </c>
      <c r="B11" s="389">
        <v>5247625.92</v>
      </c>
      <c r="C11" s="389">
        <v>3731814.91</v>
      </c>
      <c r="D11" s="389">
        <v>42039829.332000002</v>
      </c>
      <c r="E11" s="389">
        <v>59855906.108000003</v>
      </c>
      <c r="F11" s="389">
        <v>459185.52899999998</v>
      </c>
      <c r="G11" s="389">
        <v>2121096.7289999998</v>
      </c>
      <c r="H11" s="389">
        <v>9265665.9759999998</v>
      </c>
      <c r="I11" s="389">
        <v>2909730.3149999999</v>
      </c>
      <c r="J11" s="390">
        <v>16527923.831</v>
      </c>
      <c r="K11" s="389">
        <v>2981153.3709999998</v>
      </c>
      <c r="L11" s="389">
        <v>0</v>
      </c>
      <c r="M11" s="389">
        <v>0</v>
      </c>
      <c r="N11" s="391">
        <v>77350351.375</v>
      </c>
      <c r="O11" s="391">
        <v>7100730.7540000007</v>
      </c>
      <c r="P11" s="391">
        <v>60688849.892000005</v>
      </c>
    </row>
    <row r="12" spans="1:16" s="24" customFormat="1" ht="20.100000000000001" customHeight="1" x14ac:dyDescent="0.3">
      <c r="A12" s="290" t="s">
        <v>32</v>
      </c>
      <c r="B12" s="389">
        <v>3089.998</v>
      </c>
      <c r="C12" s="389">
        <v>201.024</v>
      </c>
      <c r="D12" s="389">
        <v>379880.08899999998</v>
      </c>
      <c r="E12" s="389">
        <v>3555017.281</v>
      </c>
      <c r="F12" s="389">
        <v>0</v>
      </c>
      <c r="G12" s="389">
        <v>24707.219000000001</v>
      </c>
      <c r="H12" s="389">
        <v>2480713.3489999999</v>
      </c>
      <c r="I12" s="389">
        <v>0</v>
      </c>
      <c r="J12" s="390">
        <v>605659.81799999997</v>
      </c>
      <c r="K12" s="389">
        <v>34702.898000000001</v>
      </c>
      <c r="L12" s="389">
        <v>0</v>
      </c>
      <c r="M12" s="389">
        <v>0</v>
      </c>
      <c r="N12" s="391">
        <v>6073523.5260000005</v>
      </c>
      <c r="O12" s="391">
        <v>201.024</v>
      </c>
      <c r="P12" s="391">
        <v>1010247.1259999999</v>
      </c>
    </row>
    <row r="13" spans="1:16" s="24" customFormat="1" ht="20.100000000000001" customHeight="1" x14ac:dyDescent="0.3">
      <c r="A13" s="290" t="s">
        <v>33</v>
      </c>
      <c r="B13" s="389">
        <v>30044.133000000002</v>
      </c>
      <c r="C13" s="389">
        <v>245953.02299999999</v>
      </c>
      <c r="D13" s="389">
        <v>4579875.8600000003</v>
      </c>
      <c r="E13" s="389">
        <v>3447660.5040000002</v>
      </c>
      <c r="F13" s="389">
        <v>15211.806</v>
      </c>
      <c r="G13" s="389">
        <v>156389.239</v>
      </c>
      <c r="H13" s="389">
        <v>2663005.3829999999</v>
      </c>
      <c r="I13" s="389">
        <v>400014.31099999999</v>
      </c>
      <c r="J13" s="390">
        <v>3907996.5430000001</v>
      </c>
      <c r="K13" s="389">
        <v>214410.16099999999</v>
      </c>
      <c r="L13" s="389">
        <v>0</v>
      </c>
      <c r="M13" s="389">
        <v>0</v>
      </c>
      <c r="N13" s="391">
        <v>6355120.1809999999</v>
      </c>
      <c r="O13" s="391">
        <v>661179.14</v>
      </c>
      <c r="P13" s="391">
        <v>8644261.6420000009</v>
      </c>
    </row>
    <row r="14" spans="1:16" s="24" customFormat="1" ht="20.100000000000001" customHeight="1" x14ac:dyDescent="0.3">
      <c r="A14" s="290" t="s">
        <v>117</v>
      </c>
      <c r="B14" s="389">
        <v>126196.452</v>
      </c>
      <c r="C14" s="389">
        <v>2721008.7110000001</v>
      </c>
      <c r="D14" s="389">
        <v>15340426.498</v>
      </c>
      <c r="E14" s="389">
        <v>12087261.023</v>
      </c>
      <c r="F14" s="389">
        <v>133568.63200000001</v>
      </c>
      <c r="G14" s="389">
        <v>1462669.416</v>
      </c>
      <c r="H14" s="389">
        <v>5477037.7050000001</v>
      </c>
      <c r="I14" s="389">
        <v>1832989.9680000001</v>
      </c>
      <c r="J14" s="390">
        <v>7561194.1950000003</v>
      </c>
      <c r="K14" s="389">
        <v>452452.50099999999</v>
      </c>
      <c r="L14" s="389">
        <v>0</v>
      </c>
      <c r="M14" s="389">
        <v>0</v>
      </c>
      <c r="N14" s="391">
        <v>18142947.681000002</v>
      </c>
      <c r="O14" s="391">
        <v>4687567.3110000007</v>
      </c>
      <c r="P14" s="391">
        <v>24364290.109000001</v>
      </c>
    </row>
    <row r="15" spans="1:16" s="24" customFormat="1" ht="20.100000000000001" customHeight="1" x14ac:dyDescent="0.3">
      <c r="A15" s="290" t="s">
        <v>35</v>
      </c>
      <c r="B15" s="389">
        <v>0</v>
      </c>
      <c r="C15" s="389">
        <v>5475.7520000000004</v>
      </c>
      <c r="D15" s="389">
        <v>5393283.0199999996</v>
      </c>
      <c r="E15" s="389">
        <v>0</v>
      </c>
      <c r="F15" s="389">
        <v>0</v>
      </c>
      <c r="G15" s="389">
        <v>110717.549</v>
      </c>
      <c r="H15" s="389">
        <v>0</v>
      </c>
      <c r="I15" s="389">
        <v>0</v>
      </c>
      <c r="J15" s="390">
        <v>59365.178</v>
      </c>
      <c r="K15" s="389">
        <v>0</v>
      </c>
      <c r="L15" s="389">
        <v>0</v>
      </c>
      <c r="M15" s="389">
        <v>0</v>
      </c>
      <c r="N15" s="391">
        <v>0</v>
      </c>
      <c r="O15" s="391">
        <v>5475.7520000000004</v>
      </c>
      <c r="P15" s="391">
        <v>5563365.7469999995</v>
      </c>
    </row>
    <row r="16" spans="1:16" s="24" customFormat="1" ht="20.100000000000001" customHeight="1" x14ac:dyDescent="0.3">
      <c r="A16" s="290" t="s">
        <v>36</v>
      </c>
      <c r="B16" s="389">
        <v>97903.293999999994</v>
      </c>
      <c r="C16" s="389">
        <v>1144916.085</v>
      </c>
      <c r="D16" s="389">
        <v>10852359.226</v>
      </c>
      <c r="E16" s="389">
        <v>19152142.190000001</v>
      </c>
      <c r="F16" s="389">
        <v>346705.41899999999</v>
      </c>
      <c r="G16" s="389">
        <v>1808626.6240000001</v>
      </c>
      <c r="H16" s="389">
        <v>8215611.9709999999</v>
      </c>
      <c r="I16" s="389">
        <v>564125.78500000003</v>
      </c>
      <c r="J16" s="390">
        <v>8752941.9110000003</v>
      </c>
      <c r="K16" s="389">
        <v>732505.26100000006</v>
      </c>
      <c r="L16" s="389">
        <v>0</v>
      </c>
      <c r="M16" s="389">
        <v>0</v>
      </c>
      <c r="N16" s="391">
        <v>28198162.716000002</v>
      </c>
      <c r="O16" s="391">
        <v>2055747.2889999999</v>
      </c>
      <c r="P16" s="391">
        <v>21413927.761</v>
      </c>
    </row>
    <row r="17" spans="1:24" s="24" customFormat="1" ht="20.100000000000001" customHeight="1" x14ac:dyDescent="0.3">
      <c r="A17" s="290" t="s">
        <v>37</v>
      </c>
      <c r="B17" s="389">
        <v>163.91300000000001</v>
      </c>
      <c r="C17" s="389">
        <v>2307.0639999999999</v>
      </c>
      <c r="D17" s="389">
        <v>19205.543000000001</v>
      </c>
      <c r="E17" s="389">
        <v>2057153.5120000001</v>
      </c>
      <c r="F17" s="389">
        <v>13041.432000000001</v>
      </c>
      <c r="G17" s="389">
        <v>72242.183999999994</v>
      </c>
      <c r="H17" s="389">
        <v>4682094.1550000003</v>
      </c>
      <c r="I17" s="389">
        <v>522846.359</v>
      </c>
      <c r="J17" s="390">
        <v>3635637.9920000001</v>
      </c>
      <c r="K17" s="389">
        <v>113648.601</v>
      </c>
      <c r="L17" s="389">
        <v>0</v>
      </c>
      <c r="M17" s="389">
        <v>0</v>
      </c>
      <c r="N17" s="391">
        <v>6853060.1809999999</v>
      </c>
      <c r="O17" s="391">
        <v>538194.85499999998</v>
      </c>
      <c r="P17" s="391">
        <v>3727085.719</v>
      </c>
    </row>
    <row r="18" spans="1:24" s="24" customFormat="1" ht="20.100000000000001" customHeight="1" x14ac:dyDescent="0.3">
      <c r="A18" s="290" t="s">
        <v>38</v>
      </c>
      <c r="B18" s="389">
        <v>45.387999999999998</v>
      </c>
      <c r="C18" s="389">
        <v>1.5289999999999999</v>
      </c>
      <c r="D18" s="389">
        <v>263450.58500000002</v>
      </c>
      <c r="E18" s="389">
        <v>1234008.665</v>
      </c>
      <c r="F18" s="389">
        <v>6.0000000000000001E-3</v>
      </c>
      <c r="G18" s="389">
        <v>52.241999999999997</v>
      </c>
      <c r="H18" s="389">
        <v>1053241.5179999999</v>
      </c>
      <c r="I18" s="389">
        <v>310476.25599999999</v>
      </c>
      <c r="J18" s="390">
        <v>1736512.0889999999</v>
      </c>
      <c r="K18" s="389">
        <v>17716.576000000001</v>
      </c>
      <c r="L18" s="389">
        <v>0</v>
      </c>
      <c r="M18" s="389">
        <v>0</v>
      </c>
      <c r="N18" s="391">
        <v>2305012.1469999999</v>
      </c>
      <c r="O18" s="391">
        <v>310477.79099999997</v>
      </c>
      <c r="P18" s="391">
        <v>2000014.916</v>
      </c>
    </row>
    <row r="19" spans="1:24" s="24" customFormat="1" ht="20.100000000000001" customHeight="1" x14ac:dyDescent="0.3">
      <c r="A19" s="290" t="s">
        <v>39</v>
      </c>
      <c r="B19" s="389">
        <v>0</v>
      </c>
      <c r="C19" s="389">
        <v>0</v>
      </c>
      <c r="D19" s="389">
        <v>0</v>
      </c>
      <c r="E19" s="389">
        <v>1483653.6510000001</v>
      </c>
      <c r="F19" s="389">
        <v>0</v>
      </c>
      <c r="G19" s="389">
        <v>4.2489999999999997</v>
      </c>
      <c r="H19" s="389">
        <v>1308191.422</v>
      </c>
      <c r="I19" s="389">
        <v>0</v>
      </c>
      <c r="J19" s="390">
        <v>788112.23</v>
      </c>
      <c r="K19" s="389">
        <v>168574.62</v>
      </c>
      <c r="L19" s="389">
        <v>0</v>
      </c>
      <c r="M19" s="389">
        <v>0</v>
      </c>
      <c r="N19" s="391">
        <v>2960419.693</v>
      </c>
      <c r="O19" s="391">
        <v>0</v>
      </c>
      <c r="P19" s="391">
        <v>788116.47899999993</v>
      </c>
    </row>
    <row r="20" spans="1:24" s="24" customFormat="1" ht="20.100000000000001" customHeight="1" x14ac:dyDescent="0.3">
      <c r="A20" s="290" t="s">
        <v>40</v>
      </c>
      <c r="B20" s="389">
        <v>0</v>
      </c>
      <c r="C20" s="389">
        <v>1552050.895</v>
      </c>
      <c r="D20" s="389">
        <v>2037160.203</v>
      </c>
      <c r="E20" s="389">
        <v>0</v>
      </c>
      <c r="F20" s="389">
        <v>471.61099999999999</v>
      </c>
      <c r="G20" s="389">
        <v>5401.9639999999999</v>
      </c>
      <c r="H20" s="389">
        <v>74.447999999999993</v>
      </c>
      <c r="I20" s="389">
        <v>214780.22500000001</v>
      </c>
      <c r="J20" s="390">
        <v>2586985.5129999998</v>
      </c>
      <c r="K20" s="389">
        <v>0</v>
      </c>
      <c r="L20" s="389">
        <v>0</v>
      </c>
      <c r="M20" s="389">
        <v>0</v>
      </c>
      <c r="N20" s="391">
        <v>74.447999999999993</v>
      </c>
      <c r="O20" s="391">
        <v>1767302.7310000001</v>
      </c>
      <c r="P20" s="391">
        <v>4629547.68</v>
      </c>
    </row>
    <row r="21" spans="1:24" s="24" customFormat="1" ht="20.100000000000001" customHeight="1" x14ac:dyDescent="0.3">
      <c r="A21" s="290" t="s">
        <v>41</v>
      </c>
      <c r="B21" s="389">
        <v>0</v>
      </c>
      <c r="C21" s="389">
        <v>0</v>
      </c>
      <c r="D21" s="389">
        <v>0</v>
      </c>
      <c r="E21" s="389">
        <v>751369.47499999998</v>
      </c>
      <c r="F21" s="389">
        <v>0</v>
      </c>
      <c r="G21" s="389">
        <v>3737.1419999999998</v>
      </c>
      <c r="H21" s="389">
        <v>496328.84100000001</v>
      </c>
      <c r="I21" s="389">
        <v>0</v>
      </c>
      <c r="J21" s="390">
        <v>3218.1509999999998</v>
      </c>
      <c r="K21" s="389">
        <v>175938.693</v>
      </c>
      <c r="L21" s="389">
        <v>0</v>
      </c>
      <c r="M21" s="389">
        <v>0</v>
      </c>
      <c r="N21" s="391">
        <v>1423637.0090000001</v>
      </c>
      <c r="O21" s="391">
        <v>0</v>
      </c>
      <c r="P21" s="391">
        <v>6955.2929999999997</v>
      </c>
    </row>
    <row r="22" spans="1:24" s="24" customFormat="1" ht="20.100000000000001" customHeight="1" x14ac:dyDescent="0.3">
      <c r="A22" s="27" t="s">
        <v>42</v>
      </c>
      <c r="B22" s="389">
        <v>0.94699999999999995</v>
      </c>
      <c r="C22" s="389">
        <v>0</v>
      </c>
      <c r="D22" s="389">
        <v>89288.332999999999</v>
      </c>
      <c r="E22" s="389">
        <v>187988.83100000001</v>
      </c>
      <c r="F22" s="389">
        <v>19539.726999999999</v>
      </c>
      <c r="G22" s="389">
        <v>165986.533</v>
      </c>
      <c r="H22" s="389">
        <v>706871.86</v>
      </c>
      <c r="I22" s="389">
        <v>0</v>
      </c>
      <c r="J22" s="390">
        <v>22053.278999999999</v>
      </c>
      <c r="K22" s="389">
        <v>2994.5340000000001</v>
      </c>
      <c r="L22" s="389">
        <v>0</v>
      </c>
      <c r="M22" s="389">
        <v>0</v>
      </c>
      <c r="N22" s="391">
        <v>897856.17200000002</v>
      </c>
      <c r="O22" s="391">
        <v>19539.726999999999</v>
      </c>
      <c r="P22" s="391">
        <v>277328.14499999996</v>
      </c>
    </row>
    <row r="23" spans="1:24" s="24" customFormat="1" ht="20.100000000000001" customHeight="1" x14ac:dyDescent="0.3">
      <c r="A23" s="290" t="s">
        <v>43</v>
      </c>
      <c r="B23" s="389">
        <v>0</v>
      </c>
      <c r="C23" s="389">
        <v>0</v>
      </c>
      <c r="D23" s="389">
        <v>167987.62899999999</v>
      </c>
      <c r="E23" s="389">
        <v>0</v>
      </c>
      <c r="F23" s="389">
        <v>0</v>
      </c>
      <c r="G23" s="389">
        <v>0</v>
      </c>
      <c r="H23" s="389">
        <v>0</v>
      </c>
      <c r="I23" s="389">
        <v>67637.827999999994</v>
      </c>
      <c r="J23" s="390">
        <v>1322309.628</v>
      </c>
      <c r="K23" s="389">
        <v>0</v>
      </c>
      <c r="L23" s="389">
        <v>0</v>
      </c>
      <c r="M23" s="389">
        <v>0</v>
      </c>
      <c r="N23" s="391">
        <v>0</v>
      </c>
      <c r="O23" s="391">
        <v>67637.827999999994</v>
      </c>
      <c r="P23" s="391">
        <v>1490297.257</v>
      </c>
    </row>
    <row r="24" spans="1:24" s="24" customFormat="1" ht="20.100000000000001" customHeight="1" x14ac:dyDescent="0.3">
      <c r="A24" s="290" t="s">
        <v>44</v>
      </c>
      <c r="B24" s="389">
        <v>0</v>
      </c>
      <c r="C24" s="389">
        <v>0</v>
      </c>
      <c r="D24" s="389">
        <v>580571.93900000001</v>
      </c>
      <c r="E24" s="389">
        <v>0</v>
      </c>
      <c r="F24" s="389">
        <v>0</v>
      </c>
      <c r="G24" s="389">
        <v>3357.0160000000001</v>
      </c>
      <c r="H24" s="389">
        <v>0</v>
      </c>
      <c r="I24" s="389">
        <v>0</v>
      </c>
      <c r="J24" s="390">
        <v>1620236.6270000001</v>
      </c>
      <c r="K24" s="389">
        <v>0</v>
      </c>
      <c r="L24" s="389">
        <v>0</v>
      </c>
      <c r="M24" s="389">
        <v>0</v>
      </c>
      <c r="N24" s="391">
        <v>0</v>
      </c>
      <c r="O24" s="391">
        <v>0</v>
      </c>
      <c r="P24" s="391">
        <v>2204165.5819999999</v>
      </c>
    </row>
    <row r="25" spans="1:24" s="24" customFormat="1" ht="20.100000000000001" customHeight="1" x14ac:dyDescent="0.3">
      <c r="A25" s="290" t="s">
        <v>45</v>
      </c>
      <c r="B25" s="389">
        <v>0</v>
      </c>
      <c r="C25" s="389">
        <v>53975.824999999997</v>
      </c>
      <c r="D25" s="389">
        <v>969995.66500000004</v>
      </c>
      <c r="E25" s="389">
        <v>0</v>
      </c>
      <c r="F25" s="389">
        <v>0</v>
      </c>
      <c r="G25" s="389">
        <v>0</v>
      </c>
      <c r="H25" s="389">
        <v>0</v>
      </c>
      <c r="I25" s="389">
        <v>83541.953999999998</v>
      </c>
      <c r="J25" s="390">
        <v>1976932.737</v>
      </c>
      <c r="K25" s="389">
        <v>0</v>
      </c>
      <c r="L25" s="389">
        <v>0</v>
      </c>
      <c r="M25" s="389">
        <v>0</v>
      </c>
      <c r="N25" s="391">
        <v>0</v>
      </c>
      <c r="O25" s="391">
        <v>137517.77899999998</v>
      </c>
      <c r="P25" s="391">
        <v>2946928.4019999998</v>
      </c>
    </row>
    <row r="26" spans="1:24" s="24" customFormat="1" ht="20.100000000000001" customHeight="1" x14ac:dyDescent="0.3">
      <c r="A26" s="290" t="s">
        <v>46</v>
      </c>
      <c r="B26" s="389">
        <v>0</v>
      </c>
      <c r="C26" s="389">
        <v>0</v>
      </c>
      <c r="D26" s="389">
        <v>0</v>
      </c>
      <c r="E26" s="389">
        <v>989052.58799999999</v>
      </c>
      <c r="F26" s="389">
        <v>76.123000000000005</v>
      </c>
      <c r="G26" s="389">
        <v>561.14200000000005</v>
      </c>
      <c r="H26" s="389">
        <v>1356475.085</v>
      </c>
      <c r="I26" s="389">
        <v>437027.87900000002</v>
      </c>
      <c r="J26" s="390">
        <v>308377.09899999999</v>
      </c>
      <c r="K26" s="389">
        <v>39284.019</v>
      </c>
      <c r="L26" s="389">
        <v>0</v>
      </c>
      <c r="M26" s="389">
        <v>0</v>
      </c>
      <c r="N26" s="391">
        <v>2384811.6919999998</v>
      </c>
      <c r="O26" s="391">
        <v>437104.00200000004</v>
      </c>
      <c r="P26" s="391">
        <v>308938.24099999998</v>
      </c>
    </row>
    <row r="27" spans="1:24" s="24" customFormat="1" ht="20.100000000000001" customHeight="1" x14ac:dyDescent="0.3">
      <c r="A27" s="290" t="s">
        <v>47</v>
      </c>
      <c r="B27" s="389">
        <v>259.77800000000002</v>
      </c>
      <c r="C27" s="389">
        <v>0</v>
      </c>
      <c r="D27" s="389">
        <v>39.631</v>
      </c>
      <c r="E27" s="389">
        <v>166748.54699999999</v>
      </c>
      <c r="F27" s="389">
        <v>580.41</v>
      </c>
      <c r="G27" s="389">
        <v>3517.846</v>
      </c>
      <c r="H27" s="389">
        <v>715389.78700000001</v>
      </c>
      <c r="I27" s="389">
        <v>6853.1189999999997</v>
      </c>
      <c r="J27" s="390">
        <v>347717.01500000001</v>
      </c>
      <c r="K27" s="389">
        <v>40909.211000000003</v>
      </c>
      <c r="L27" s="389">
        <v>0</v>
      </c>
      <c r="M27" s="389">
        <v>0</v>
      </c>
      <c r="N27" s="391">
        <v>923307.32299999997</v>
      </c>
      <c r="O27" s="391">
        <v>7433.5289999999995</v>
      </c>
      <c r="P27" s="391">
        <v>351274.49200000003</v>
      </c>
    </row>
    <row r="28" spans="1:24" s="24" customFormat="1" ht="21.9" customHeight="1" thickBot="1" x14ac:dyDescent="0.35">
      <c r="A28" s="365" t="s">
        <v>48</v>
      </c>
      <c r="B28" s="392">
        <v>9719774.2800000012</v>
      </c>
      <c r="C28" s="392">
        <v>10132577.505999997</v>
      </c>
      <c r="D28" s="392">
        <v>108927472.29999997</v>
      </c>
      <c r="E28" s="392">
        <v>127248695.27499999</v>
      </c>
      <c r="F28" s="392">
        <v>1437871.513</v>
      </c>
      <c r="G28" s="392">
        <v>12165231.888000002</v>
      </c>
      <c r="H28" s="392">
        <v>51214606.176999994</v>
      </c>
      <c r="I28" s="392">
        <v>7906222.9919999996</v>
      </c>
      <c r="J28" s="392">
        <v>62799855.456999995</v>
      </c>
      <c r="K28" s="392">
        <v>6295223.3840000015</v>
      </c>
      <c r="L28" s="392">
        <v>0</v>
      </c>
      <c r="M28" s="392">
        <v>0</v>
      </c>
      <c r="N28" s="392">
        <v>194478299.116</v>
      </c>
      <c r="O28" s="392">
        <v>19476672.011000004</v>
      </c>
      <c r="P28" s="392">
        <v>183892559.6450001</v>
      </c>
      <c r="Q28" s="393"/>
    </row>
    <row r="29" spans="1:24" s="24" customFormat="1" ht="21.45" customHeight="1" x14ac:dyDescent="0.2">
      <c r="A29" s="30" t="s">
        <v>488</v>
      </c>
      <c r="B29" s="394"/>
      <c r="C29" s="394"/>
      <c r="D29" s="394"/>
      <c r="E29" s="394"/>
      <c r="F29" s="394"/>
      <c r="G29" s="394"/>
      <c r="H29" s="394"/>
      <c r="I29" s="394"/>
      <c r="J29" s="395"/>
      <c r="K29" s="395"/>
      <c r="L29" s="395"/>
      <c r="M29" s="395"/>
      <c r="N29" s="396"/>
      <c r="O29" s="397"/>
      <c r="P29" s="396"/>
    </row>
    <row r="30" spans="1:24" s="24" customFormat="1" ht="16.5" customHeight="1" x14ac:dyDescent="0.2">
      <c r="A30" s="163"/>
      <c r="B30" s="33"/>
      <c r="C30" s="33"/>
      <c r="D30" s="33"/>
      <c r="E30" s="33"/>
      <c r="F30" s="33"/>
      <c r="G30" s="33"/>
      <c r="H30" s="33"/>
      <c r="I30" s="33"/>
      <c r="J30" s="33"/>
      <c r="K30" s="33"/>
      <c r="L30" s="33"/>
      <c r="M30" s="18"/>
      <c r="N30" s="18"/>
      <c r="O30" s="18"/>
      <c r="P30" s="18"/>
      <c r="Q30" s="18"/>
      <c r="R30" s="18"/>
      <c r="S30" s="18"/>
      <c r="T30" s="18"/>
      <c r="U30" s="18"/>
      <c r="V30" s="18"/>
      <c r="W30" s="18"/>
      <c r="X30" s="18"/>
    </row>
    <row r="31" spans="1:24" s="24" customFormat="1" ht="12.75" customHeight="1" x14ac:dyDescent="0.2">
      <c r="A31" s="18"/>
      <c r="F31" s="35"/>
      <c r="G31" s="35"/>
      <c r="H31" s="35"/>
      <c r="I31" s="35"/>
      <c r="J31" s="35"/>
      <c r="K31" s="35"/>
      <c r="L31" s="35"/>
      <c r="M31" s="35"/>
      <c r="N31" s="35"/>
      <c r="O31" s="35"/>
      <c r="P31" s="35"/>
      <c r="Q31" s="35"/>
      <c r="R31" s="35"/>
      <c r="S31" s="35"/>
      <c r="T31" s="35"/>
      <c r="U31" s="35"/>
      <c r="V31" s="35"/>
      <c r="W31" s="35"/>
      <c r="X31" s="35"/>
    </row>
    <row r="32" spans="1:24" s="72" customFormat="1" ht="30.75" customHeight="1" x14ac:dyDescent="0.2">
      <c r="A32" s="18"/>
      <c r="B32" s="18"/>
      <c r="C32" s="18"/>
      <c r="D32" s="18"/>
      <c r="E32" s="18"/>
      <c r="F32" s="18"/>
      <c r="G32" s="18"/>
      <c r="H32" s="18"/>
      <c r="I32" s="18"/>
      <c r="J32" s="18"/>
      <c r="K32" s="18"/>
      <c r="L32" s="18"/>
      <c r="M32" s="18"/>
    </row>
    <row r="33" spans="1:16" s="8" customFormat="1" ht="7.5" customHeight="1" x14ac:dyDescent="0.3">
      <c r="A33" s="13"/>
      <c r="B33" s="13"/>
      <c r="C33" s="13"/>
      <c r="D33" s="13"/>
      <c r="E33" s="13"/>
      <c r="F33" s="13"/>
      <c r="G33" s="13"/>
      <c r="H33" s="13"/>
      <c r="I33" s="13"/>
      <c r="J33" s="13"/>
      <c r="K33" s="13"/>
      <c r="L33" s="13"/>
      <c r="M33" s="13"/>
      <c r="N33" s="52"/>
      <c r="O33" s="52"/>
      <c r="P33" s="52"/>
    </row>
    <row r="34" spans="1:16" s="75" customFormat="1" ht="13.65" customHeight="1" x14ac:dyDescent="0.25">
      <c r="A34" s="7"/>
      <c r="B34" s="7"/>
      <c r="C34" s="7"/>
      <c r="D34" s="7"/>
      <c r="E34" s="7"/>
      <c r="F34" s="7"/>
      <c r="G34" s="7"/>
      <c r="H34" s="7"/>
      <c r="I34" s="7"/>
      <c r="J34" s="7"/>
      <c r="K34" s="7"/>
      <c r="L34" s="7"/>
      <c r="M34" s="7"/>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CE887F32-BC1F-4C96-9515-6E42F3075DA8}"/>
  </hyperlinks>
  <printOptions horizontalCentered="1" verticalCentered="1"/>
  <pageMargins left="0.98425196850393704" right="0.98425196850393704" top="0.98425196850393704" bottom="0.98425196850393704" header="0" footer="0"/>
  <pageSetup paperSize="9" scale="66"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2DF15-B3AA-465F-91B2-8FE443418CF5}">
  <sheetPr codeName="Hoja50"/>
  <dimension ref="A1:X34"/>
  <sheetViews>
    <sheetView showGridLines="0" zoomScaleNormal="100" workbookViewId="0"/>
  </sheetViews>
  <sheetFormatPr baseColWidth="10" defaultRowHeight="13.2" x14ac:dyDescent="0.25"/>
  <cols>
    <col min="1" max="1" width="23.88671875" style="7" customWidth="1"/>
    <col min="2" max="16" width="11.44140625" style="7" customWidth="1"/>
    <col min="17" max="16384" width="11.5546875" style="7"/>
  </cols>
  <sheetData>
    <row r="1" spans="1:18" s="378" customFormat="1" ht="20.100000000000001" customHeight="1" x14ac:dyDescent="0.3">
      <c r="A1" s="1344" t="s">
        <v>1132</v>
      </c>
      <c r="B1" s="1"/>
      <c r="C1" s="1"/>
      <c r="D1" s="1"/>
      <c r="E1" s="1"/>
      <c r="F1" s="1"/>
      <c r="G1" s="1"/>
      <c r="H1" s="1"/>
      <c r="I1" s="1"/>
      <c r="J1" s="1"/>
      <c r="K1" s="377"/>
      <c r="L1" s="377"/>
      <c r="M1" s="377"/>
    </row>
    <row r="2" spans="1:18" s="172" customFormat="1" ht="30.45" customHeight="1" x14ac:dyDescent="0.3">
      <c r="A2" s="40" t="s">
        <v>489</v>
      </c>
      <c r="B2" s="40"/>
      <c r="C2" s="40"/>
      <c r="D2" s="40"/>
      <c r="E2" s="40"/>
      <c r="F2" s="40"/>
      <c r="G2" s="40"/>
      <c r="H2" s="40"/>
      <c r="I2" s="40"/>
      <c r="J2" s="40"/>
      <c r="K2" s="40"/>
      <c r="L2" s="40"/>
      <c r="M2" s="40"/>
      <c r="N2" s="40"/>
      <c r="O2" s="40"/>
      <c r="P2" s="40"/>
    </row>
    <row r="3" spans="1:18" s="378" customFormat="1" ht="23.25" customHeight="1" x14ac:dyDescent="0.3">
      <c r="A3" s="398">
        <v>46053</v>
      </c>
      <c r="B3" s="398"/>
      <c r="C3" s="398"/>
      <c r="D3" s="398"/>
      <c r="E3" s="398"/>
      <c r="F3" s="398"/>
      <c r="G3" s="398"/>
      <c r="H3" s="398"/>
      <c r="I3" s="398"/>
      <c r="J3" s="398"/>
      <c r="K3" s="398"/>
      <c r="L3" s="398"/>
      <c r="M3" s="398"/>
      <c r="N3" s="398"/>
      <c r="O3" s="398"/>
      <c r="P3" s="398"/>
    </row>
    <row r="4" spans="1:18" s="378" customFormat="1" ht="11.25" customHeight="1" x14ac:dyDescent="0.35">
      <c r="A4" s="399"/>
      <c r="B4" s="399"/>
      <c r="C4" s="399"/>
      <c r="D4" s="399"/>
      <c r="E4" s="399"/>
      <c r="F4" s="399"/>
      <c r="G4" s="399"/>
      <c r="H4" s="399"/>
      <c r="I4" s="399"/>
      <c r="J4" s="399"/>
      <c r="K4" s="399"/>
      <c r="L4" s="399"/>
      <c r="M4" s="399"/>
      <c r="N4" s="399"/>
      <c r="O4" s="399"/>
      <c r="P4" s="399"/>
    </row>
    <row r="5" spans="1:18" s="384" customFormat="1" ht="16.5" customHeight="1" thickBot="1" x14ac:dyDescent="0.35">
      <c r="A5" s="381"/>
      <c r="B5" s="382"/>
      <c r="C5" s="382"/>
      <c r="D5" s="382"/>
      <c r="E5" s="382"/>
      <c r="F5" s="382"/>
      <c r="G5" s="382"/>
      <c r="H5" s="382"/>
      <c r="I5" s="382"/>
      <c r="J5" s="382"/>
      <c r="K5" s="382"/>
      <c r="L5" s="382"/>
      <c r="M5" s="382"/>
      <c r="N5" s="383"/>
      <c r="O5" s="383"/>
      <c r="P5" s="383"/>
    </row>
    <row r="6" spans="1:18" s="13" customFormat="1" ht="24.75" customHeight="1" x14ac:dyDescent="0.3">
      <c r="A6" s="175" t="s">
        <v>1</v>
      </c>
      <c r="B6" s="385" t="s">
        <v>141</v>
      </c>
      <c r="C6" s="385"/>
      <c r="D6" s="385"/>
      <c r="E6" s="385" t="s">
        <v>483</v>
      </c>
      <c r="F6" s="385"/>
      <c r="G6" s="385"/>
      <c r="H6" s="385" t="s">
        <v>186</v>
      </c>
      <c r="I6" s="385"/>
      <c r="J6" s="385"/>
      <c r="K6" s="385" t="s">
        <v>484</v>
      </c>
      <c r="L6" s="385"/>
      <c r="M6" s="385"/>
      <c r="N6" s="385" t="s">
        <v>155</v>
      </c>
      <c r="O6" s="385"/>
      <c r="P6" s="385"/>
    </row>
    <row r="7" spans="1:18" s="13" customFormat="1" ht="42" customHeight="1" x14ac:dyDescent="0.3">
      <c r="A7" s="386"/>
      <c r="B7" s="387" t="s">
        <v>485</v>
      </c>
      <c r="C7" s="387" t="s">
        <v>486</v>
      </c>
      <c r="D7" s="387" t="s">
        <v>487</v>
      </c>
      <c r="E7" s="387" t="s">
        <v>485</v>
      </c>
      <c r="F7" s="387" t="s">
        <v>486</v>
      </c>
      <c r="G7" s="387" t="s">
        <v>487</v>
      </c>
      <c r="H7" s="387" t="s">
        <v>485</v>
      </c>
      <c r="I7" s="387" t="s">
        <v>486</v>
      </c>
      <c r="J7" s="387" t="s">
        <v>487</v>
      </c>
      <c r="K7" s="387" t="s">
        <v>485</v>
      </c>
      <c r="L7" s="387" t="s">
        <v>486</v>
      </c>
      <c r="M7" s="387" t="s">
        <v>487</v>
      </c>
      <c r="N7" s="387" t="s">
        <v>485</v>
      </c>
      <c r="O7" s="387" t="s">
        <v>486</v>
      </c>
      <c r="P7" s="387" t="s">
        <v>487</v>
      </c>
    </row>
    <row r="8" spans="1:18" s="36" customFormat="1" ht="7.5" customHeight="1" x14ac:dyDescent="0.2">
      <c r="A8" s="400"/>
      <c r="B8" s="400"/>
      <c r="C8" s="400"/>
      <c r="D8" s="400"/>
      <c r="E8" s="400"/>
      <c r="F8" s="400"/>
      <c r="G8" s="400"/>
      <c r="H8" s="400"/>
      <c r="I8" s="400"/>
      <c r="J8" s="400"/>
      <c r="K8" s="400"/>
      <c r="L8" s="400"/>
      <c r="M8" s="400"/>
    </row>
    <row r="9" spans="1:18" s="24" customFormat="1" ht="20.100000000000001" customHeight="1" x14ac:dyDescent="0.3">
      <c r="A9" s="290" t="s">
        <v>29</v>
      </c>
      <c r="B9" s="401">
        <v>154860</v>
      </c>
      <c r="C9" s="401">
        <v>6667</v>
      </c>
      <c r="D9" s="401">
        <v>205186</v>
      </c>
      <c r="E9" s="401">
        <v>6425968</v>
      </c>
      <c r="F9" s="401">
        <v>3785</v>
      </c>
      <c r="G9" s="401">
        <v>129588</v>
      </c>
      <c r="H9" s="401">
        <v>159117</v>
      </c>
      <c r="I9" s="401">
        <v>110</v>
      </c>
      <c r="J9" s="402">
        <v>21332</v>
      </c>
      <c r="K9" s="401">
        <v>1530975</v>
      </c>
      <c r="L9" s="401">
        <v>0</v>
      </c>
      <c r="M9" s="401">
        <v>0</v>
      </c>
      <c r="N9" s="391">
        <v>7020411</v>
      </c>
      <c r="O9" s="391">
        <v>10016</v>
      </c>
      <c r="P9" s="391">
        <v>338344</v>
      </c>
      <c r="Q9" s="397"/>
      <c r="R9" s="397"/>
    </row>
    <row r="10" spans="1:18" s="24" customFormat="1" ht="20.100000000000001" customHeight="1" x14ac:dyDescent="0.3">
      <c r="A10" s="290" t="s">
        <v>30</v>
      </c>
      <c r="B10" s="401">
        <v>1711</v>
      </c>
      <c r="C10" s="401">
        <v>0</v>
      </c>
      <c r="D10" s="401">
        <v>1173</v>
      </c>
      <c r="E10" s="401">
        <v>112104</v>
      </c>
      <c r="F10" s="401">
        <v>0</v>
      </c>
      <c r="G10" s="401">
        <v>201</v>
      </c>
      <c r="H10" s="401">
        <v>11587</v>
      </c>
      <c r="I10" s="401">
        <v>0</v>
      </c>
      <c r="J10" s="402">
        <v>55</v>
      </c>
      <c r="K10" s="401">
        <v>15450</v>
      </c>
      <c r="L10" s="401">
        <v>0</v>
      </c>
      <c r="M10" s="401">
        <v>0</v>
      </c>
      <c r="N10" s="391">
        <v>140852</v>
      </c>
      <c r="O10" s="391">
        <v>0</v>
      </c>
      <c r="P10" s="391">
        <v>1429</v>
      </c>
      <c r="Q10" s="397"/>
    </row>
    <row r="11" spans="1:18" s="24" customFormat="1" ht="20.100000000000001" customHeight="1" x14ac:dyDescent="0.3">
      <c r="A11" s="290" t="s">
        <v>31</v>
      </c>
      <c r="B11" s="401">
        <v>1977300</v>
      </c>
      <c r="C11" s="401">
        <v>11946</v>
      </c>
      <c r="D11" s="401">
        <v>254474</v>
      </c>
      <c r="E11" s="401">
        <v>19172251</v>
      </c>
      <c r="F11" s="401">
        <v>3948</v>
      </c>
      <c r="G11" s="401">
        <v>48157</v>
      </c>
      <c r="H11" s="401">
        <v>81372</v>
      </c>
      <c r="I11" s="401">
        <v>272</v>
      </c>
      <c r="J11" s="402">
        <v>7765</v>
      </c>
      <c r="K11" s="401">
        <v>2471543</v>
      </c>
      <c r="L11" s="401">
        <v>0</v>
      </c>
      <c r="M11" s="401">
        <v>0</v>
      </c>
      <c r="N11" s="391">
        <v>19553122</v>
      </c>
      <c r="O11" s="391">
        <v>15035</v>
      </c>
      <c r="P11" s="391">
        <v>292225</v>
      </c>
      <c r="Q11" s="397"/>
    </row>
    <row r="12" spans="1:18" s="24" customFormat="1" ht="20.100000000000001" customHeight="1" x14ac:dyDescent="0.3">
      <c r="A12" s="290" t="s">
        <v>32</v>
      </c>
      <c r="B12" s="401">
        <v>71186</v>
      </c>
      <c r="C12" s="401">
        <v>1</v>
      </c>
      <c r="D12" s="401">
        <v>6327</v>
      </c>
      <c r="E12" s="401">
        <v>859245</v>
      </c>
      <c r="F12" s="401">
        <v>0</v>
      </c>
      <c r="G12" s="401">
        <v>294</v>
      </c>
      <c r="H12" s="401">
        <v>45275</v>
      </c>
      <c r="I12" s="401">
        <v>0</v>
      </c>
      <c r="J12" s="402">
        <v>3400</v>
      </c>
      <c r="K12" s="401">
        <v>11027</v>
      </c>
      <c r="L12" s="401">
        <v>0</v>
      </c>
      <c r="M12" s="401">
        <v>0</v>
      </c>
      <c r="N12" s="391">
        <v>986733</v>
      </c>
      <c r="O12" s="391">
        <v>1</v>
      </c>
      <c r="P12" s="391">
        <v>10021</v>
      </c>
      <c r="Q12" s="397"/>
    </row>
    <row r="13" spans="1:18" s="24" customFormat="1" ht="20.100000000000001" customHeight="1" x14ac:dyDescent="0.3">
      <c r="A13" s="290" t="s">
        <v>33</v>
      </c>
      <c r="B13" s="401">
        <v>11905</v>
      </c>
      <c r="C13" s="401">
        <v>187</v>
      </c>
      <c r="D13" s="401">
        <v>7562</v>
      </c>
      <c r="E13" s="401">
        <v>609804</v>
      </c>
      <c r="F13" s="401">
        <v>146</v>
      </c>
      <c r="G13" s="401">
        <v>2059</v>
      </c>
      <c r="H13" s="401">
        <v>28415</v>
      </c>
      <c r="I13" s="401">
        <v>78</v>
      </c>
      <c r="J13" s="402">
        <v>2064</v>
      </c>
      <c r="K13" s="401">
        <v>153549</v>
      </c>
      <c r="L13" s="401">
        <v>0</v>
      </c>
      <c r="M13" s="401">
        <v>0</v>
      </c>
      <c r="N13" s="391">
        <v>707506</v>
      </c>
      <c r="O13" s="391">
        <v>350</v>
      </c>
      <c r="P13" s="391">
        <v>10316</v>
      </c>
      <c r="Q13" s="397"/>
    </row>
    <row r="14" spans="1:18" s="24" customFormat="1" ht="20.100000000000001" customHeight="1" x14ac:dyDescent="0.3">
      <c r="A14" s="290" t="s">
        <v>117</v>
      </c>
      <c r="B14" s="401">
        <v>160454</v>
      </c>
      <c r="C14" s="401">
        <v>2933</v>
      </c>
      <c r="D14" s="401">
        <v>72060</v>
      </c>
      <c r="E14" s="401">
        <v>2977416</v>
      </c>
      <c r="F14" s="401">
        <v>883</v>
      </c>
      <c r="G14" s="401">
        <v>25330</v>
      </c>
      <c r="H14" s="401">
        <v>65194</v>
      </c>
      <c r="I14" s="401">
        <v>2064</v>
      </c>
      <c r="J14" s="402">
        <v>4265</v>
      </c>
      <c r="K14" s="401">
        <v>654613</v>
      </c>
      <c r="L14" s="401">
        <v>0</v>
      </c>
      <c r="M14" s="401">
        <v>0</v>
      </c>
      <c r="N14" s="391">
        <v>3246395</v>
      </c>
      <c r="O14" s="391">
        <v>5264</v>
      </c>
      <c r="P14" s="391">
        <v>94972</v>
      </c>
      <c r="Q14" s="397"/>
    </row>
    <row r="15" spans="1:18" s="24" customFormat="1" ht="20.100000000000001" customHeight="1" x14ac:dyDescent="0.3">
      <c r="A15" s="290" t="s">
        <v>35</v>
      </c>
      <c r="B15" s="401">
        <v>0</v>
      </c>
      <c r="C15" s="401">
        <v>2</v>
      </c>
      <c r="D15" s="401">
        <v>908</v>
      </c>
      <c r="E15" s="401">
        <v>0</v>
      </c>
      <c r="F15" s="401">
        <v>0</v>
      </c>
      <c r="G15" s="401">
        <v>21</v>
      </c>
      <c r="H15" s="401">
        <v>0</v>
      </c>
      <c r="I15" s="401">
        <v>0</v>
      </c>
      <c r="J15" s="402">
        <v>12</v>
      </c>
      <c r="K15" s="401">
        <v>0</v>
      </c>
      <c r="L15" s="401">
        <v>0</v>
      </c>
      <c r="M15" s="401">
        <v>0</v>
      </c>
      <c r="N15" s="391">
        <v>0</v>
      </c>
      <c r="O15" s="391">
        <v>2</v>
      </c>
      <c r="P15" s="391">
        <v>915</v>
      </c>
      <c r="Q15" s="397"/>
    </row>
    <row r="16" spans="1:18" s="24" customFormat="1" ht="20.100000000000001" customHeight="1" x14ac:dyDescent="0.3">
      <c r="A16" s="290" t="s">
        <v>36</v>
      </c>
      <c r="B16" s="401">
        <v>32398</v>
      </c>
      <c r="C16" s="401">
        <v>2122</v>
      </c>
      <c r="D16" s="401">
        <v>150163</v>
      </c>
      <c r="E16" s="401">
        <v>8715565</v>
      </c>
      <c r="F16" s="401">
        <v>870</v>
      </c>
      <c r="G16" s="401">
        <v>4993</v>
      </c>
      <c r="H16" s="401">
        <v>163405</v>
      </c>
      <c r="I16" s="401">
        <v>735</v>
      </c>
      <c r="J16" s="402">
        <v>9332</v>
      </c>
      <c r="K16" s="401">
        <v>751694</v>
      </c>
      <c r="L16" s="401">
        <v>0</v>
      </c>
      <c r="M16" s="401">
        <v>0</v>
      </c>
      <c r="N16" s="391">
        <v>8850323</v>
      </c>
      <c r="O16" s="391">
        <v>3373</v>
      </c>
      <c r="P16" s="391">
        <v>159133</v>
      </c>
      <c r="Q16" s="397"/>
    </row>
    <row r="17" spans="1:24" s="24" customFormat="1" ht="20.100000000000001" customHeight="1" x14ac:dyDescent="0.3">
      <c r="A17" s="290" t="s">
        <v>37</v>
      </c>
      <c r="B17" s="401">
        <v>215</v>
      </c>
      <c r="C17" s="401">
        <v>92</v>
      </c>
      <c r="D17" s="401">
        <v>1160</v>
      </c>
      <c r="E17" s="401">
        <v>2560698</v>
      </c>
      <c r="F17" s="401">
        <v>1081</v>
      </c>
      <c r="G17" s="401">
        <v>33764</v>
      </c>
      <c r="H17" s="401">
        <v>87058</v>
      </c>
      <c r="I17" s="401">
        <v>67</v>
      </c>
      <c r="J17" s="402">
        <v>231</v>
      </c>
      <c r="K17" s="401">
        <v>29012</v>
      </c>
      <c r="L17" s="401">
        <v>0</v>
      </c>
      <c r="M17" s="401">
        <v>0</v>
      </c>
      <c r="N17" s="391">
        <v>2573851</v>
      </c>
      <c r="O17" s="391">
        <v>1163</v>
      </c>
      <c r="P17" s="391">
        <v>34773</v>
      </c>
      <c r="Q17" s="397"/>
    </row>
    <row r="18" spans="1:24" s="24" customFormat="1" ht="20.100000000000001" customHeight="1" x14ac:dyDescent="0.3">
      <c r="A18" s="290" t="s">
        <v>38</v>
      </c>
      <c r="B18" s="401">
        <v>18</v>
      </c>
      <c r="C18" s="401">
        <v>4</v>
      </c>
      <c r="D18" s="401">
        <v>1178</v>
      </c>
      <c r="E18" s="401">
        <v>151107</v>
      </c>
      <c r="F18" s="401">
        <v>1</v>
      </c>
      <c r="G18" s="401">
        <v>11</v>
      </c>
      <c r="H18" s="401">
        <v>5533</v>
      </c>
      <c r="I18" s="401">
        <v>16</v>
      </c>
      <c r="J18" s="402">
        <v>479</v>
      </c>
      <c r="K18" s="401">
        <v>1899</v>
      </c>
      <c r="L18" s="401">
        <v>0</v>
      </c>
      <c r="M18" s="401">
        <v>0</v>
      </c>
      <c r="N18" s="391">
        <v>152925</v>
      </c>
      <c r="O18" s="391">
        <v>21</v>
      </c>
      <c r="P18" s="391">
        <v>1533</v>
      </c>
      <c r="Q18" s="397"/>
    </row>
    <row r="19" spans="1:24" s="24" customFormat="1" ht="20.100000000000001" customHeight="1" x14ac:dyDescent="0.3">
      <c r="A19" s="290" t="s">
        <v>39</v>
      </c>
      <c r="B19" s="401">
        <v>0</v>
      </c>
      <c r="C19" s="401">
        <v>0</v>
      </c>
      <c r="D19" s="401">
        <v>0</v>
      </c>
      <c r="E19" s="401">
        <v>1637924</v>
      </c>
      <c r="F19" s="401">
        <v>0</v>
      </c>
      <c r="G19" s="401">
        <v>5</v>
      </c>
      <c r="H19" s="401">
        <v>62650</v>
      </c>
      <c r="I19" s="401">
        <v>0</v>
      </c>
      <c r="J19" s="402">
        <v>40</v>
      </c>
      <c r="K19" s="401">
        <v>68905</v>
      </c>
      <c r="L19" s="401">
        <v>0</v>
      </c>
      <c r="M19" s="401">
        <v>0</v>
      </c>
      <c r="N19" s="391">
        <v>1769479</v>
      </c>
      <c r="O19" s="391">
        <v>0</v>
      </c>
      <c r="P19" s="391">
        <v>45</v>
      </c>
      <c r="Q19" s="397"/>
    </row>
    <row r="20" spans="1:24" s="24" customFormat="1" ht="20.100000000000001" customHeight="1" x14ac:dyDescent="0.3">
      <c r="A20" s="290" t="s">
        <v>40</v>
      </c>
      <c r="B20" s="401">
        <v>0</v>
      </c>
      <c r="C20" s="401">
        <v>202</v>
      </c>
      <c r="D20" s="401">
        <v>2088</v>
      </c>
      <c r="E20" s="401">
        <v>0</v>
      </c>
      <c r="F20" s="401">
        <v>8</v>
      </c>
      <c r="G20" s="401">
        <v>24</v>
      </c>
      <c r="H20" s="401">
        <v>1</v>
      </c>
      <c r="I20" s="401">
        <v>21</v>
      </c>
      <c r="J20" s="402">
        <v>433</v>
      </c>
      <c r="K20" s="401">
        <v>0</v>
      </c>
      <c r="L20" s="401">
        <v>0</v>
      </c>
      <c r="M20" s="401">
        <v>0</v>
      </c>
      <c r="N20" s="391">
        <v>1</v>
      </c>
      <c r="O20" s="391">
        <v>231</v>
      </c>
      <c r="P20" s="391">
        <v>2545</v>
      </c>
      <c r="Q20" s="397"/>
    </row>
    <row r="21" spans="1:24" s="24" customFormat="1" ht="20.100000000000001" customHeight="1" x14ac:dyDescent="0.3">
      <c r="A21" s="290" t="s">
        <v>41</v>
      </c>
      <c r="B21" s="401">
        <v>0</v>
      </c>
      <c r="C21" s="401">
        <v>0</v>
      </c>
      <c r="D21" s="401">
        <v>0</v>
      </c>
      <c r="E21" s="401">
        <v>362911</v>
      </c>
      <c r="F21" s="401">
        <v>0</v>
      </c>
      <c r="G21" s="401">
        <v>121</v>
      </c>
      <c r="H21" s="401">
        <v>9463</v>
      </c>
      <c r="I21" s="401">
        <v>0</v>
      </c>
      <c r="J21" s="402">
        <v>3</v>
      </c>
      <c r="K21" s="401">
        <v>28572</v>
      </c>
      <c r="L21" s="401">
        <v>0</v>
      </c>
      <c r="M21" s="401">
        <v>0</v>
      </c>
      <c r="N21" s="391">
        <v>384224</v>
      </c>
      <c r="O21" s="391">
        <v>0</v>
      </c>
      <c r="P21" s="391">
        <v>124</v>
      </c>
      <c r="Q21" s="397"/>
    </row>
    <row r="22" spans="1:24" s="24" customFormat="1" ht="20.100000000000001" customHeight="1" x14ac:dyDescent="0.3">
      <c r="A22" s="27" t="s">
        <v>42</v>
      </c>
      <c r="B22" s="401">
        <v>1</v>
      </c>
      <c r="C22" s="401">
        <v>0</v>
      </c>
      <c r="D22" s="401">
        <v>302</v>
      </c>
      <c r="E22" s="401">
        <v>306040</v>
      </c>
      <c r="F22" s="401">
        <v>22</v>
      </c>
      <c r="G22" s="401">
        <v>754</v>
      </c>
      <c r="H22" s="401">
        <v>30926</v>
      </c>
      <c r="I22" s="401">
        <v>0</v>
      </c>
      <c r="J22" s="402">
        <v>18</v>
      </c>
      <c r="K22" s="401">
        <v>19448</v>
      </c>
      <c r="L22" s="401">
        <v>0</v>
      </c>
      <c r="M22" s="401">
        <v>0</v>
      </c>
      <c r="N22" s="391">
        <v>356415</v>
      </c>
      <c r="O22" s="391">
        <v>22</v>
      </c>
      <c r="P22" s="391">
        <v>1074</v>
      </c>
      <c r="Q22" s="397"/>
    </row>
    <row r="23" spans="1:24" s="24" customFormat="1" ht="20.100000000000001" customHeight="1" x14ac:dyDescent="0.3">
      <c r="A23" s="290" t="s">
        <v>43</v>
      </c>
      <c r="B23" s="401">
        <v>0</v>
      </c>
      <c r="C23" s="401">
        <v>0</v>
      </c>
      <c r="D23" s="401">
        <v>149</v>
      </c>
      <c r="E23" s="401">
        <v>0</v>
      </c>
      <c r="F23" s="401">
        <v>0</v>
      </c>
      <c r="G23" s="401">
        <v>0</v>
      </c>
      <c r="H23" s="401">
        <v>0</v>
      </c>
      <c r="I23" s="401">
        <v>3</v>
      </c>
      <c r="J23" s="402">
        <v>40</v>
      </c>
      <c r="K23" s="401">
        <v>0</v>
      </c>
      <c r="L23" s="401">
        <v>0</v>
      </c>
      <c r="M23" s="401">
        <v>0</v>
      </c>
      <c r="N23" s="391">
        <v>0</v>
      </c>
      <c r="O23" s="391">
        <v>3</v>
      </c>
      <c r="P23" s="391">
        <v>189</v>
      </c>
      <c r="Q23" s="397"/>
    </row>
    <row r="24" spans="1:24" s="24" customFormat="1" ht="20.100000000000001" customHeight="1" x14ac:dyDescent="0.3">
      <c r="A24" s="290" t="s">
        <v>44</v>
      </c>
      <c r="B24" s="401">
        <v>0</v>
      </c>
      <c r="C24" s="401">
        <v>0</v>
      </c>
      <c r="D24" s="401">
        <v>56</v>
      </c>
      <c r="E24" s="401">
        <v>0</v>
      </c>
      <c r="F24" s="401">
        <v>0</v>
      </c>
      <c r="G24" s="401">
        <v>5</v>
      </c>
      <c r="H24" s="401">
        <v>0</v>
      </c>
      <c r="I24" s="401">
        <v>0</v>
      </c>
      <c r="J24" s="402">
        <v>12</v>
      </c>
      <c r="K24" s="401">
        <v>0</v>
      </c>
      <c r="L24" s="401">
        <v>0</v>
      </c>
      <c r="M24" s="401">
        <v>0</v>
      </c>
      <c r="N24" s="391">
        <v>0</v>
      </c>
      <c r="O24" s="391">
        <v>0</v>
      </c>
      <c r="P24" s="391">
        <v>61</v>
      </c>
      <c r="Q24" s="397"/>
    </row>
    <row r="25" spans="1:24" s="24" customFormat="1" ht="20.100000000000001" customHeight="1" x14ac:dyDescent="0.3">
      <c r="A25" s="290" t="s">
        <v>45</v>
      </c>
      <c r="B25" s="401">
        <v>0</v>
      </c>
      <c r="C25" s="401">
        <v>1</v>
      </c>
      <c r="D25" s="401">
        <v>155</v>
      </c>
      <c r="E25" s="401">
        <v>0</v>
      </c>
      <c r="F25" s="401">
        <v>0</v>
      </c>
      <c r="G25" s="401">
        <v>0</v>
      </c>
      <c r="H25" s="401">
        <v>0</v>
      </c>
      <c r="I25" s="401">
        <v>3</v>
      </c>
      <c r="J25" s="402">
        <v>64</v>
      </c>
      <c r="K25" s="401">
        <v>0</v>
      </c>
      <c r="L25" s="401">
        <v>0</v>
      </c>
      <c r="M25" s="401">
        <v>0</v>
      </c>
      <c r="N25" s="391">
        <v>0</v>
      </c>
      <c r="O25" s="391">
        <v>4</v>
      </c>
      <c r="P25" s="391">
        <v>206</v>
      </c>
      <c r="Q25" s="397"/>
    </row>
    <row r="26" spans="1:24" s="24" customFormat="1" ht="20.100000000000001" customHeight="1" x14ac:dyDescent="0.3">
      <c r="A26" s="290" t="s">
        <v>46</v>
      </c>
      <c r="B26" s="401">
        <v>0</v>
      </c>
      <c r="C26" s="401">
        <v>0</v>
      </c>
      <c r="D26" s="401">
        <v>0</v>
      </c>
      <c r="E26" s="401">
        <v>831770</v>
      </c>
      <c r="F26" s="401">
        <v>13</v>
      </c>
      <c r="G26" s="401">
        <v>122</v>
      </c>
      <c r="H26" s="401">
        <v>217043</v>
      </c>
      <c r="I26" s="401">
        <v>30</v>
      </c>
      <c r="J26" s="402">
        <v>60</v>
      </c>
      <c r="K26" s="401">
        <v>10370</v>
      </c>
      <c r="L26" s="401">
        <v>0</v>
      </c>
      <c r="M26" s="401">
        <v>0</v>
      </c>
      <c r="N26" s="391">
        <v>997258</v>
      </c>
      <c r="O26" s="391">
        <v>38</v>
      </c>
      <c r="P26" s="391">
        <v>177</v>
      </c>
      <c r="Q26" s="397"/>
    </row>
    <row r="27" spans="1:24" s="24" customFormat="1" ht="20.100000000000001" customHeight="1" x14ac:dyDescent="0.3">
      <c r="A27" s="290" t="s">
        <v>47</v>
      </c>
      <c r="B27" s="401">
        <v>17390</v>
      </c>
      <c r="C27" s="401">
        <v>0</v>
      </c>
      <c r="D27" s="401">
        <v>46</v>
      </c>
      <c r="E27" s="401">
        <v>1121309</v>
      </c>
      <c r="F27" s="401">
        <v>10</v>
      </c>
      <c r="G27" s="401">
        <v>50</v>
      </c>
      <c r="H27" s="401">
        <v>8012</v>
      </c>
      <c r="I27" s="401">
        <v>2</v>
      </c>
      <c r="J27" s="402">
        <v>39</v>
      </c>
      <c r="K27" s="401">
        <v>24902</v>
      </c>
      <c r="L27" s="401">
        <v>0</v>
      </c>
      <c r="M27" s="401">
        <v>0</v>
      </c>
      <c r="N27" s="391">
        <v>1155156</v>
      </c>
      <c r="O27" s="391">
        <v>12</v>
      </c>
      <c r="P27" s="391">
        <v>134</v>
      </c>
      <c r="Q27" s="397"/>
    </row>
    <row r="28" spans="1:24" s="24" customFormat="1" ht="21.9" customHeight="1" thickBot="1" x14ac:dyDescent="0.35">
      <c r="A28" s="365" t="s">
        <v>48</v>
      </c>
      <c r="B28" s="403">
        <v>2427438</v>
      </c>
      <c r="C28" s="403">
        <v>24157</v>
      </c>
      <c r="D28" s="403">
        <v>702987</v>
      </c>
      <c r="E28" s="403">
        <v>45844112</v>
      </c>
      <c r="F28" s="403">
        <v>10767</v>
      </c>
      <c r="G28" s="403">
        <v>245499</v>
      </c>
      <c r="H28" s="403">
        <v>975051</v>
      </c>
      <c r="I28" s="403">
        <v>3401</v>
      </c>
      <c r="J28" s="403">
        <v>49644</v>
      </c>
      <c r="K28" s="403">
        <v>5771959</v>
      </c>
      <c r="L28" s="403">
        <v>0</v>
      </c>
      <c r="M28" s="403">
        <v>0</v>
      </c>
      <c r="N28" s="403">
        <v>47894651</v>
      </c>
      <c r="O28" s="403">
        <v>35535</v>
      </c>
      <c r="P28" s="403">
        <v>948216</v>
      </c>
      <c r="Q28" s="397"/>
    </row>
    <row r="29" spans="1:24" s="24" customFormat="1" ht="21.45" customHeight="1" x14ac:dyDescent="0.2">
      <c r="A29" s="30" t="s">
        <v>488</v>
      </c>
      <c r="B29" s="404"/>
      <c r="C29" s="404"/>
      <c r="D29" s="404"/>
      <c r="E29" s="404"/>
      <c r="F29" s="404"/>
      <c r="G29" s="404"/>
      <c r="H29" s="404"/>
      <c r="I29" s="404"/>
      <c r="J29" s="405"/>
      <c r="K29" s="405"/>
      <c r="L29" s="405"/>
      <c r="M29" s="405"/>
      <c r="N29" s="406"/>
      <c r="P29" s="396"/>
    </row>
    <row r="30" spans="1:24" s="24" customFormat="1" ht="16.5" customHeight="1" x14ac:dyDescent="0.2">
      <c r="A30" s="114"/>
      <c r="B30" s="114"/>
      <c r="C30" s="114"/>
      <c r="D30" s="114"/>
      <c r="E30" s="114"/>
      <c r="F30" s="114"/>
      <c r="G30" s="114"/>
      <c r="H30" s="114"/>
      <c r="I30" s="33"/>
      <c r="J30" s="33"/>
      <c r="K30" s="33"/>
      <c r="L30" s="33"/>
      <c r="M30" s="18"/>
      <c r="N30" s="18"/>
      <c r="O30" s="18"/>
      <c r="P30" s="18"/>
      <c r="Q30" s="18"/>
      <c r="R30" s="18"/>
      <c r="S30" s="18"/>
      <c r="T30" s="18"/>
      <c r="U30" s="18"/>
      <c r="V30" s="18"/>
      <c r="W30" s="18"/>
      <c r="X30" s="18"/>
    </row>
    <row r="31" spans="1:24" s="24" customFormat="1" ht="12.75" customHeight="1" x14ac:dyDescent="0.2">
      <c r="A31" s="18"/>
      <c r="F31" s="35"/>
      <c r="G31" s="35"/>
      <c r="H31" s="35"/>
      <c r="I31" s="35"/>
      <c r="J31" s="35"/>
      <c r="K31" s="35"/>
      <c r="L31" s="35"/>
      <c r="M31" s="35"/>
      <c r="N31" s="35"/>
      <c r="O31" s="35"/>
      <c r="P31" s="35"/>
      <c r="Q31" s="35"/>
      <c r="R31" s="35"/>
      <c r="S31" s="35"/>
      <c r="T31" s="35"/>
      <c r="U31" s="35"/>
      <c r="V31" s="35"/>
      <c r="W31" s="35"/>
      <c r="X31" s="35"/>
    </row>
    <row r="32" spans="1:24" s="72" customFormat="1" ht="30.75" customHeight="1" x14ac:dyDescent="0.25">
      <c r="A32" s="7"/>
      <c r="B32" s="7"/>
      <c r="C32" s="7"/>
      <c r="D32" s="7"/>
      <c r="E32" s="7"/>
      <c r="F32" s="7"/>
      <c r="G32" s="7"/>
      <c r="H32" s="7"/>
      <c r="I32" s="7"/>
      <c r="J32" s="7"/>
      <c r="K32" s="7"/>
      <c r="L32" s="7"/>
      <c r="M32" s="7"/>
    </row>
    <row r="33" spans="1:13" s="8" customFormat="1" ht="7.5" customHeight="1" x14ac:dyDescent="0.25">
      <c r="A33" s="7"/>
      <c r="B33" s="7"/>
      <c r="C33" s="7"/>
      <c r="D33" s="7"/>
      <c r="E33" s="7"/>
      <c r="F33" s="7"/>
      <c r="G33" s="7"/>
      <c r="H33" s="7"/>
      <c r="I33" s="7"/>
      <c r="J33" s="7"/>
      <c r="K33" s="7"/>
      <c r="L33" s="7"/>
      <c r="M33" s="7"/>
    </row>
    <row r="34" spans="1:13" s="75" customFormat="1" ht="13.65" customHeight="1" x14ac:dyDescent="0.25">
      <c r="A34" s="7"/>
      <c r="B34" s="7"/>
      <c r="C34" s="7"/>
      <c r="D34" s="7"/>
      <c r="E34" s="7"/>
      <c r="F34" s="7"/>
      <c r="G34" s="7"/>
      <c r="H34" s="7"/>
      <c r="I34" s="7"/>
      <c r="J34" s="7"/>
      <c r="K34" s="7"/>
      <c r="L34" s="7"/>
      <c r="M34" s="7"/>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1B0D59CE-8366-4113-8029-DD46506DEDA0}"/>
  </hyperlinks>
  <printOptions horizontalCentered="1" verticalCentered="1"/>
  <pageMargins left="0.98425196850393704" right="0.98425196850393704" top="0.98425196850393704" bottom="0.98425196850393704" header="0" footer="0"/>
  <pageSetup paperSize="9" scale="65"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4A525-F0F4-4F42-A80F-FFA2E4469043}">
  <sheetPr codeName="Hoja51"/>
  <dimension ref="A1:L32"/>
  <sheetViews>
    <sheetView showGridLines="0" workbookViewId="0"/>
  </sheetViews>
  <sheetFormatPr baseColWidth="10" defaultRowHeight="13.2" x14ac:dyDescent="0.25"/>
  <cols>
    <col min="1" max="1" width="30.44140625" style="7" customWidth="1"/>
    <col min="2" max="2" width="27" style="7" customWidth="1"/>
    <col min="3" max="3" width="12.88671875" style="7" bestFit="1" customWidth="1"/>
    <col min="4" max="5" width="11.5546875" style="7"/>
    <col min="6" max="6" width="17.44140625" style="7" bestFit="1" customWidth="1"/>
    <col min="7" max="16384" width="11.5546875" style="7"/>
  </cols>
  <sheetData>
    <row r="1" spans="1:4" ht="13.8" x14ac:dyDescent="0.25">
      <c r="A1" s="1344" t="s">
        <v>1132</v>
      </c>
    </row>
    <row r="2" spans="1:4" ht="48.45" customHeight="1" x14ac:dyDescent="0.5">
      <c r="A2" s="352" t="s">
        <v>490</v>
      </c>
      <c r="B2" s="352"/>
    </row>
    <row r="3" spans="1:4" ht="24.75" customHeight="1" x14ac:dyDescent="0.25">
      <c r="A3" s="354">
        <v>46053</v>
      </c>
      <c r="B3" s="354"/>
    </row>
    <row r="4" spans="1:4" ht="13.8" thickBot="1" x14ac:dyDescent="0.3">
      <c r="A4" s="407"/>
    </row>
    <row r="5" spans="1:4" ht="22.65" customHeight="1" x14ac:dyDescent="0.25">
      <c r="A5" s="175" t="s">
        <v>1</v>
      </c>
      <c r="B5" s="46" t="s">
        <v>491</v>
      </c>
    </row>
    <row r="6" spans="1:4" ht="18.75" customHeight="1" x14ac:dyDescent="0.25">
      <c r="A6" s="386"/>
      <c r="B6" s="408"/>
    </row>
    <row r="7" spans="1:4" ht="10.5" customHeight="1" x14ac:dyDescent="0.3">
      <c r="A7" s="409"/>
      <c r="B7" s="410"/>
    </row>
    <row r="8" spans="1:4" ht="20.100000000000001" customHeight="1" x14ac:dyDescent="0.25">
      <c r="A8" s="364" t="s">
        <v>29</v>
      </c>
      <c r="B8" s="411">
        <v>5990560</v>
      </c>
      <c r="C8" s="412"/>
      <c r="D8" s="413"/>
    </row>
    <row r="9" spans="1:4" ht="20.100000000000001" customHeight="1" x14ac:dyDescent="0.25">
      <c r="A9" s="364" t="s">
        <v>30</v>
      </c>
      <c r="B9" s="411">
        <v>66455</v>
      </c>
      <c r="C9" s="412"/>
      <c r="D9" s="413"/>
    </row>
    <row r="10" spans="1:4" ht="20.100000000000001" customHeight="1" x14ac:dyDescent="0.25">
      <c r="A10" s="414" t="s">
        <v>31</v>
      </c>
      <c r="B10" s="411">
        <v>18122949</v>
      </c>
      <c r="C10" s="412"/>
      <c r="D10" s="413"/>
    </row>
    <row r="11" spans="1:4" ht="20.100000000000001" customHeight="1" x14ac:dyDescent="0.25">
      <c r="A11" s="364" t="s">
        <v>32</v>
      </c>
      <c r="B11" s="411">
        <v>282674</v>
      </c>
      <c r="C11" s="412"/>
      <c r="D11" s="413"/>
    </row>
    <row r="12" spans="1:4" ht="20.100000000000001" customHeight="1" x14ac:dyDescent="0.25">
      <c r="A12" s="364" t="s">
        <v>33</v>
      </c>
      <c r="B12" s="411">
        <v>430611</v>
      </c>
      <c r="C12" s="412"/>
      <c r="D12" s="413"/>
    </row>
    <row r="13" spans="1:4" ht="20.100000000000001" customHeight="1" x14ac:dyDescent="0.25">
      <c r="A13" s="364" t="s">
        <v>117</v>
      </c>
      <c r="B13" s="411">
        <v>2053132</v>
      </c>
      <c r="C13" s="412"/>
      <c r="D13" s="413"/>
    </row>
    <row r="14" spans="1:4" ht="20.100000000000001" customHeight="1" x14ac:dyDescent="0.25">
      <c r="A14" s="364" t="s">
        <v>35</v>
      </c>
      <c r="B14" s="411">
        <v>0</v>
      </c>
      <c r="C14" s="412"/>
      <c r="D14" s="413"/>
    </row>
    <row r="15" spans="1:4" ht="20.100000000000001" customHeight="1" x14ac:dyDescent="0.25">
      <c r="A15" s="364" t="s">
        <v>36</v>
      </c>
      <c r="B15" s="411">
        <v>8472569</v>
      </c>
      <c r="C15" s="412"/>
      <c r="D15" s="413"/>
    </row>
    <row r="16" spans="1:4" ht="20.100000000000001" customHeight="1" x14ac:dyDescent="0.25">
      <c r="A16" s="364" t="s">
        <v>37</v>
      </c>
      <c r="B16" s="411">
        <v>2278262</v>
      </c>
      <c r="C16" s="412"/>
      <c r="D16" s="413"/>
    </row>
    <row r="17" spans="1:12" ht="20.100000000000001" customHeight="1" x14ac:dyDescent="0.25">
      <c r="A17" s="364" t="s">
        <v>38</v>
      </c>
      <c r="B17" s="411">
        <v>55777</v>
      </c>
      <c r="C17" s="412"/>
      <c r="D17" s="413"/>
    </row>
    <row r="18" spans="1:12" ht="20.100000000000001" customHeight="1" x14ac:dyDescent="0.3">
      <c r="A18" s="364" t="s">
        <v>99</v>
      </c>
      <c r="B18" s="411">
        <v>1120068</v>
      </c>
      <c r="C18" s="412"/>
      <c r="D18" s="413"/>
      <c r="F18" s="415"/>
      <c r="G18" s="415"/>
      <c r="H18" s="415"/>
    </row>
    <row r="19" spans="1:12" ht="20.100000000000001" customHeight="1" x14ac:dyDescent="0.25">
      <c r="A19" s="364" t="s">
        <v>118</v>
      </c>
      <c r="B19" s="411">
        <v>0</v>
      </c>
      <c r="C19" s="412"/>
      <c r="D19" s="413"/>
    </row>
    <row r="20" spans="1:12" ht="20.100000000000001" customHeight="1" x14ac:dyDescent="0.25">
      <c r="A20" s="364" t="s">
        <v>41</v>
      </c>
      <c r="B20" s="411">
        <v>358165</v>
      </c>
      <c r="C20" s="412"/>
      <c r="D20" s="413"/>
    </row>
    <row r="21" spans="1:12" ht="20.100000000000001" customHeight="1" x14ac:dyDescent="0.25">
      <c r="A21" s="27" t="s">
        <v>42</v>
      </c>
      <c r="B21" s="411">
        <v>124540</v>
      </c>
      <c r="C21" s="412"/>
      <c r="D21" s="413"/>
    </row>
    <row r="22" spans="1:12" ht="20.100000000000001" customHeight="1" x14ac:dyDescent="0.25">
      <c r="A22" s="364" t="s">
        <v>43</v>
      </c>
      <c r="B22" s="411">
        <v>0</v>
      </c>
      <c r="C22" s="412"/>
      <c r="D22" s="413"/>
    </row>
    <row r="23" spans="1:12" ht="20.100000000000001" customHeight="1" x14ac:dyDescent="0.25">
      <c r="A23" s="364" t="s">
        <v>44</v>
      </c>
      <c r="B23" s="411">
        <v>0</v>
      </c>
      <c r="C23" s="412"/>
      <c r="D23" s="413"/>
    </row>
    <row r="24" spans="1:12" ht="20.100000000000001" customHeight="1" x14ac:dyDescent="0.25">
      <c r="A24" s="364" t="s">
        <v>45</v>
      </c>
      <c r="B24" s="411">
        <v>0</v>
      </c>
      <c r="C24" s="412"/>
      <c r="D24" s="413"/>
    </row>
    <row r="25" spans="1:12" ht="20.100000000000001" customHeight="1" x14ac:dyDescent="0.25">
      <c r="A25" s="364" t="s">
        <v>46</v>
      </c>
      <c r="B25" s="411">
        <v>804786</v>
      </c>
      <c r="C25" s="412"/>
      <c r="D25" s="413"/>
    </row>
    <row r="26" spans="1:12" ht="20.100000000000001" customHeight="1" x14ac:dyDescent="0.25">
      <c r="A26" s="364" t="s">
        <v>47</v>
      </c>
      <c r="B26" s="411">
        <v>613142</v>
      </c>
      <c r="C26" s="412"/>
      <c r="D26" s="413"/>
    </row>
    <row r="27" spans="1:12" ht="27.75" customHeight="1" thickBot="1" x14ac:dyDescent="0.3">
      <c r="A27" s="416" t="s">
        <v>48</v>
      </c>
      <c r="B27" s="417">
        <v>40773690</v>
      </c>
      <c r="C27" s="412"/>
      <c r="D27" s="413"/>
    </row>
    <row r="28" spans="1:12" x14ac:dyDescent="0.25">
      <c r="A28" s="202" t="s">
        <v>492</v>
      </c>
      <c r="B28" s="418"/>
    </row>
    <row r="29" spans="1:12" x14ac:dyDescent="0.25">
      <c r="A29" s="419"/>
      <c r="B29" s="419"/>
      <c r="C29" s="420"/>
      <c r="D29" s="420"/>
      <c r="E29" s="420"/>
      <c r="F29" s="420"/>
    </row>
    <row r="30" spans="1:12" x14ac:dyDescent="0.25">
      <c r="A30" s="419"/>
      <c r="B30" s="419"/>
      <c r="C30" s="314"/>
      <c r="D30" s="314"/>
      <c r="E30" s="314"/>
      <c r="F30" s="314"/>
      <c r="G30" s="314"/>
      <c r="H30" s="314"/>
      <c r="I30" s="314"/>
      <c r="J30" s="314"/>
      <c r="K30" s="314"/>
      <c r="L30" s="314"/>
    </row>
    <row r="31" spans="1:12" ht="13.95" customHeight="1" x14ac:dyDescent="0.25">
      <c r="A31" s="419"/>
      <c r="B31" s="419"/>
    </row>
    <row r="32" spans="1:12" ht="13.95" customHeight="1" x14ac:dyDescent="0.25">
      <c r="A32" s="419"/>
      <c r="B32" s="419"/>
    </row>
  </sheetData>
  <mergeCells count="5">
    <mergeCell ref="A2:B2"/>
    <mergeCell ref="A3:B3"/>
    <mergeCell ref="A5:A6"/>
    <mergeCell ref="B5:B6"/>
    <mergeCell ref="A29:B32"/>
  </mergeCells>
  <hyperlinks>
    <hyperlink ref="A1" location="Índice!A1" display="Volver al Índice" xr:uid="{841D1F94-C90B-4E2D-BB92-D9AEFFB84B3C}"/>
  </hyperlinks>
  <printOptions horizontalCentered="1"/>
  <pageMargins left="0.78740157480314965" right="0.78740157480314965" top="0.98425196850393704" bottom="0.98425196850393704" header="0" footer="0"/>
  <pageSetup paperSize="9" scale="95" orientation="portrait"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EA9A6-ADE2-4C2F-B460-F0B0FCA60547}">
  <sheetPr codeName="Hoja52"/>
  <dimension ref="A1:L49"/>
  <sheetViews>
    <sheetView showGridLines="0" workbookViewId="0"/>
  </sheetViews>
  <sheetFormatPr baseColWidth="10" defaultRowHeight="13.2" x14ac:dyDescent="0.25"/>
  <cols>
    <col min="1" max="1" width="35.88671875" style="115" customWidth="1"/>
    <col min="2" max="8" width="13.5546875" style="115" customWidth="1"/>
    <col min="9" max="9" width="14" style="115" customWidth="1"/>
    <col min="10" max="10" width="11.5546875" style="115" customWidth="1"/>
    <col min="11" max="11" width="9.44140625" style="115" bestFit="1" customWidth="1"/>
    <col min="12" max="12" width="10.44140625" style="115" bestFit="1" customWidth="1"/>
    <col min="13" max="16" width="9.44140625" style="115" bestFit="1" customWidth="1"/>
    <col min="17" max="17" width="10.44140625" style="115" bestFit="1" customWidth="1"/>
    <col min="18" max="20" width="9.44140625" style="115" bestFit="1" customWidth="1"/>
    <col min="21" max="21" width="9.5546875" style="115" bestFit="1" customWidth="1"/>
    <col min="22" max="256" width="11.5546875" style="115"/>
    <col min="257" max="257" width="35.88671875" style="115" customWidth="1"/>
    <col min="258" max="264" width="13.5546875" style="115" customWidth="1"/>
    <col min="265" max="265" width="14" style="115" customWidth="1"/>
    <col min="266" max="266" width="11.5546875" style="115"/>
    <col min="267" max="267" width="9.44140625" style="115" bestFit="1" customWidth="1"/>
    <col min="268" max="268" width="10.44140625" style="115" bestFit="1" customWidth="1"/>
    <col min="269" max="272" width="9.44140625" style="115" bestFit="1" customWidth="1"/>
    <col min="273" max="273" width="10.44140625" style="115" bestFit="1" customWidth="1"/>
    <col min="274" max="276" width="9.44140625" style="115" bestFit="1" customWidth="1"/>
    <col min="277" max="277" width="9.5546875" style="115" bestFit="1" customWidth="1"/>
    <col min="278" max="512" width="11.5546875" style="115"/>
    <col min="513" max="513" width="35.88671875" style="115" customWidth="1"/>
    <col min="514" max="520" width="13.5546875" style="115" customWidth="1"/>
    <col min="521" max="521" width="14" style="115" customWidth="1"/>
    <col min="522" max="522" width="11.5546875" style="115"/>
    <col min="523" max="523" width="9.44140625" style="115" bestFit="1" customWidth="1"/>
    <col min="524" max="524" width="10.44140625" style="115" bestFit="1" customWidth="1"/>
    <col min="525" max="528" width="9.44140625" style="115" bestFit="1" customWidth="1"/>
    <col min="529" max="529" width="10.44140625" style="115" bestFit="1" customWidth="1"/>
    <col min="530" max="532" width="9.44140625" style="115" bestFit="1" customWidth="1"/>
    <col min="533" max="533" width="9.5546875" style="115" bestFit="1" customWidth="1"/>
    <col min="534" max="768" width="11.5546875" style="115"/>
    <col min="769" max="769" width="35.88671875" style="115" customWidth="1"/>
    <col min="770" max="776" width="13.5546875" style="115" customWidth="1"/>
    <col min="777" max="777" width="14" style="115" customWidth="1"/>
    <col min="778" max="778" width="11.5546875" style="115"/>
    <col min="779" max="779" width="9.44140625" style="115" bestFit="1" customWidth="1"/>
    <col min="780" max="780" width="10.44140625" style="115" bestFit="1" customWidth="1"/>
    <col min="781" max="784" width="9.44140625" style="115" bestFit="1" customWidth="1"/>
    <col min="785" max="785" width="10.44140625" style="115" bestFit="1" customWidth="1"/>
    <col min="786" max="788" width="9.44140625" style="115" bestFit="1" customWidth="1"/>
    <col min="789" max="789" width="9.5546875" style="115" bestFit="1" customWidth="1"/>
    <col min="790" max="1024" width="11.5546875" style="115"/>
    <col min="1025" max="1025" width="35.88671875" style="115" customWidth="1"/>
    <col min="1026" max="1032" width="13.5546875" style="115" customWidth="1"/>
    <col min="1033" max="1033" width="14" style="115" customWidth="1"/>
    <col min="1034" max="1034" width="11.5546875" style="115"/>
    <col min="1035" max="1035" width="9.44140625" style="115" bestFit="1" customWidth="1"/>
    <col min="1036" max="1036" width="10.44140625" style="115" bestFit="1" customWidth="1"/>
    <col min="1037" max="1040" width="9.44140625" style="115" bestFit="1" customWidth="1"/>
    <col min="1041" max="1041" width="10.44140625" style="115" bestFit="1" customWidth="1"/>
    <col min="1042" max="1044" width="9.44140625" style="115" bestFit="1" customWidth="1"/>
    <col min="1045" max="1045" width="9.5546875" style="115" bestFit="1" customWidth="1"/>
    <col min="1046" max="1280" width="11.5546875" style="115"/>
    <col min="1281" max="1281" width="35.88671875" style="115" customWidth="1"/>
    <col min="1282" max="1288" width="13.5546875" style="115" customWidth="1"/>
    <col min="1289" max="1289" width="14" style="115" customWidth="1"/>
    <col min="1290" max="1290" width="11.5546875" style="115"/>
    <col min="1291" max="1291" width="9.44140625" style="115" bestFit="1" customWidth="1"/>
    <col min="1292" max="1292" width="10.44140625" style="115" bestFit="1" customWidth="1"/>
    <col min="1293" max="1296" width="9.44140625" style="115" bestFit="1" customWidth="1"/>
    <col min="1297" max="1297" width="10.44140625" style="115" bestFit="1" customWidth="1"/>
    <col min="1298" max="1300" width="9.44140625" style="115" bestFit="1" customWidth="1"/>
    <col min="1301" max="1301" width="9.5546875" style="115" bestFit="1" customWidth="1"/>
    <col min="1302" max="1536" width="11.5546875" style="115"/>
    <col min="1537" max="1537" width="35.88671875" style="115" customWidth="1"/>
    <col min="1538" max="1544" width="13.5546875" style="115" customWidth="1"/>
    <col min="1545" max="1545" width="14" style="115" customWidth="1"/>
    <col min="1546" max="1546" width="11.5546875" style="115"/>
    <col min="1547" max="1547" width="9.44140625" style="115" bestFit="1" customWidth="1"/>
    <col min="1548" max="1548" width="10.44140625" style="115" bestFit="1" customWidth="1"/>
    <col min="1549" max="1552" width="9.44140625" style="115" bestFit="1" customWidth="1"/>
    <col min="1553" max="1553" width="10.44140625" style="115" bestFit="1" customWidth="1"/>
    <col min="1554" max="1556" width="9.44140625" style="115" bestFit="1" customWidth="1"/>
    <col min="1557" max="1557" width="9.5546875" style="115" bestFit="1" customWidth="1"/>
    <col min="1558" max="1792" width="11.5546875" style="115"/>
    <col min="1793" max="1793" width="35.88671875" style="115" customWidth="1"/>
    <col min="1794" max="1800" width="13.5546875" style="115" customWidth="1"/>
    <col min="1801" max="1801" width="14" style="115" customWidth="1"/>
    <col min="1802" max="1802" width="11.5546875" style="115"/>
    <col min="1803" max="1803" width="9.44140625" style="115" bestFit="1" customWidth="1"/>
    <col min="1804" max="1804" width="10.44140625" style="115" bestFit="1" customWidth="1"/>
    <col min="1805" max="1808" width="9.44140625" style="115" bestFit="1" customWidth="1"/>
    <col min="1809" max="1809" width="10.44140625" style="115" bestFit="1" customWidth="1"/>
    <col min="1810" max="1812" width="9.44140625" style="115" bestFit="1" customWidth="1"/>
    <col min="1813" max="1813" width="9.5546875" style="115" bestFit="1" customWidth="1"/>
    <col min="1814" max="2048" width="11.5546875" style="115"/>
    <col min="2049" max="2049" width="35.88671875" style="115" customWidth="1"/>
    <col min="2050" max="2056" width="13.5546875" style="115" customWidth="1"/>
    <col min="2057" max="2057" width="14" style="115" customWidth="1"/>
    <col min="2058" max="2058" width="11.5546875" style="115"/>
    <col min="2059" max="2059" width="9.44140625" style="115" bestFit="1" customWidth="1"/>
    <col min="2060" max="2060" width="10.44140625" style="115" bestFit="1" customWidth="1"/>
    <col min="2061" max="2064" width="9.44140625" style="115" bestFit="1" customWidth="1"/>
    <col min="2065" max="2065" width="10.44140625" style="115" bestFit="1" customWidth="1"/>
    <col min="2066" max="2068" width="9.44140625" style="115" bestFit="1" customWidth="1"/>
    <col min="2069" max="2069" width="9.5546875" style="115" bestFit="1" customWidth="1"/>
    <col min="2070" max="2304" width="11.5546875" style="115"/>
    <col min="2305" max="2305" width="35.88671875" style="115" customWidth="1"/>
    <col min="2306" max="2312" width="13.5546875" style="115" customWidth="1"/>
    <col min="2313" max="2313" width="14" style="115" customWidth="1"/>
    <col min="2314" max="2314" width="11.5546875" style="115"/>
    <col min="2315" max="2315" width="9.44140625" style="115" bestFit="1" customWidth="1"/>
    <col min="2316" max="2316" width="10.44140625" style="115" bestFit="1" customWidth="1"/>
    <col min="2317" max="2320" width="9.44140625" style="115" bestFit="1" customWidth="1"/>
    <col min="2321" max="2321" width="10.44140625" style="115" bestFit="1" customWidth="1"/>
    <col min="2322" max="2324" width="9.44140625" style="115" bestFit="1" customWidth="1"/>
    <col min="2325" max="2325" width="9.5546875" style="115" bestFit="1" customWidth="1"/>
    <col min="2326" max="2560" width="11.5546875" style="115"/>
    <col min="2561" max="2561" width="35.88671875" style="115" customWidth="1"/>
    <col min="2562" max="2568" width="13.5546875" style="115" customWidth="1"/>
    <col min="2569" max="2569" width="14" style="115" customWidth="1"/>
    <col min="2570" max="2570" width="11.5546875" style="115"/>
    <col min="2571" max="2571" width="9.44140625" style="115" bestFit="1" customWidth="1"/>
    <col min="2572" max="2572" width="10.44140625" style="115" bestFit="1" customWidth="1"/>
    <col min="2573" max="2576" width="9.44140625" style="115" bestFit="1" customWidth="1"/>
    <col min="2577" max="2577" width="10.44140625" style="115" bestFit="1" customWidth="1"/>
    <col min="2578" max="2580" width="9.44140625" style="115" bestFit="1" customWidth="1"/>
    <col min="2581" max="2581" width="9.5546875" style="115" bestFit="1" customWidth="1"/>
    <col min="2582" max="2816" width="11.5546875" style="115"/>
    <col min="2817" max="2817" width="35.88671875" style="115" customWidth="1"/>
    <col min="2818" max="2824" width="13.5546875" style="115" customWidth="1"/>
    <col min="2825" max="2825" width="14" style="115" customWidth="1"/>
    <col min="2826" max="2826" width="11.5546875" style="115"/>
    <col min="2827" max="2827" width="9.44140625" style="115" bestFit="1" customWidth="1"/>
    <col min="2828" max="2828" width="10.44140625" style="115" bestFit="1" customWidth="1"/>
    <col min="2829" max="2832" width="9.44140625" style="115" bestFit="1" customWidth="1"/>
    <col min="2833" max="2833" width="10.44140625" style="115" bestFit="1" customWidth="1"/>
    <col min="2834" max="2836" width="9.44140625" style="115" bestFit="1" customWidth="1"/>
    <col min="2837" max="2837" width="9.5546875" style="115" bestFit="1" customWidth="1"/>
    <col min="2838" max="3072" width="11.5546875" style="115"/>
    <col min="3073" max="3073" width="35.88671875" style="115" customWidth="1"/>
    <col min="3074" max="3080" width="13.5546875" style="115" customWidth="1"/>
    <col min="3081" max="3081" width="14" style="115" customWidth="1"/>
    <col min="3082" max="3082" width="11.5546875" style="115"/>
    <col min="3083" max="3083" width="9.44140625" style="115" bestFit="1" customWidth="1"/>
    <col min="3084" max="3084" width="10.44140625" style="115" bestFit="1" customWidth="1"/>
    <col min="3085" max="3088" width="9.44140625" style="115" bestFit="1" customWidth="1"/>
    <col min="3089" max="3089" width="10.44140625" style="115" bestFit="1" customWidth="1"/>
    <col min="3090" max="3092" width="9.44140625" style="115" bestFit="1" customWidth="1"/>
    <col min="3093" max="3093" width="9.5546875" style="115" bestFit="1" customWidth="1"/>
    <col min="3094" max="3328" width="11.5546875" style="115"/>
    <col min="3329" max="3329" width="35.88671875" style="115" customWidth="1"/>
    <col min="3330" max="3336" width="13.5546875" style="115" customWidth="1"/>
    <col min="3337" max="3337" width="14" style="115" customWidth="1"/>
    <col min="3338" max="3338" width="11.5546875" style="115"/>
    <col min="3339" max="3339" width="9.44140625" style="115" bestFit="1" customWidth="1"/>
    <col min="3340" max="3340" width="10.44140625" style="115" bestFit="1" customWidth="1"/>
    <col min="3341" max="3344" width="9.44140625" style="115" bestFit="1" customWidth="1"/>
    <col min="3345" max="3345" width="10.44140625" style="115" bestFit="1" customWidth="1"/>
    <col min="3346" max="3348" width="9.44140625" style="115" bestFit="1" customWidth="1"/>
    <col min="3349" max="3349" width="9.5546875" style="115" bestFit="1" customWidth="1"/>
    <col min="3350" max="3584" width="11.5546875" style="115"/>
    <col min="3585" max="3585" width="35.88671875" style="115" customWidth="1"/>
    <col min="3586" max="3592" width="13.5546875" style="115" customWidth="1"/>
    <col min="3593" max="3593" width="14" style="115" customWidth="1"/>
    <col min="3594" max="3594" width="11.5546875" style="115"/>
    <col min="3595" max="3595" width="9.44140625" style="115" bestFit="1" customWidth="1"/>
    <col min="3596" max="3596" width="10.44140625" style="115" bestFit="1" customWidth="1"/>
    <col min="3597" max="3600" width="9.44140625" style="115" bestFit="1" customWidth="1"/>
    <col min="3601" max="3601" width="10.44140625" style="115" bestFit="1" customWidth="1"/>
    <col min="3602" max="3604" width="9.44140625" style="115" bestFit="1" customWidth="1"/>
    <col min="3605" max="3605" width="9.5546875" style="115" bestFit="1" customWidth="1"/>
    <col min="3606" max="3840" width="11.5546875" style="115"/>
    <col min="3841" max="3841" width="35.88671875" style="115" customWidth="1"/>
    <col min="3842" max="3848" width="13.5546875" style="115" customWidth="1"/>
    <col min="3849" max="3849" width="14" style="115" customWidth="1"/>
    <col min="3850" max="3850" width="11.5546875" style="115"/>
    <col min="3851" max="3851" width="9.44140625" style="115" bestFit="1" customWidth="1"/>
    <col min="3852" max="3852" width="10.44140625" style="115" bestFit="1" customWidth="1"/>
    <col min="3853" max="3856" width="9.44140625" style="115" bestFit="1" customWidth="1"/>
    <col min="3857" max="3857" width="10.44140625" style="115" bestFit="1" customWidth="1"/>
    <col min="3858" max="3860" width="9.44140625" style="115" bestFit="1" customWidth="1"/>
    <col min="3861" max="3861" width="9.5546875" style="115" bestFit="1" customWidth="1"/>
    <col min="3862" max="4096" width="11.5546875" style="115"/>
    <col min="4097" max="4097" width="35.88671875" style="115" customWidth="1"/>
    <col min="4098" max="4104" width="13.5546875" style="115" customWidth="1"/>
    <col min="4105" max="4105" width="14" style="115" customWidth="1"/>
    <col min="4106" max="4106" width="11.5546875" style="115"/>
    <col min="4107" max="4107" width="9.44140625" style="115" bestFit="1" customWidth="1"/>
    <col min="4108" max="4108" width="10.44140625" style="115" bestFit="1" customWidth="1"/>
    <col min="4109" max="4112" width="9.44140625" style="115" bestFit="1" customWidth="1"/>
    <col min="4113" max="4113" width="10.44140625" style="115" bestFit="1" customWidth="1"/>
    <col min="4114" max="4116" width="9.44140625" style="115" bestFit="1" customWidth="1"/>
    <col min="4117" max="4117" width="9.5546875" style="115" bestFit="1" customWidth="1"/>
    <col min="4118" max="4352" width="11.5546875" style="115"/>
    <col min="4353" max="4353" width="35.88671875" style="115" customWidth="1"/>
    <col min="4354" max="4360" width="13.5546875" style="115" customWidth="1"/>
    <col min="4361" max="4361" width="14" style="115" customWidth="1"/>
    <col min="4362" max="4362" width="11.5546875" style="115"/>
    <col min="4363" max="4363" width="9.44140625" style="115" bestFit="1" customWidth="1"/>
    <col min="4364" max="4364" width="10.44140625" style="115" bestFit="1" customWidth="1"/>
    <col min="4365" max="4368" width="9.44140625" style="115" bestFit="1" customWidth="1"/>
    <col min="4369" max="4369" width="10.44140625" style="115" bestFit="1" customWidth="1"/>
    <col min="4370" max="4372" width="9.44140625" style="115" bestFit="1" customWidth="1"/>
    <col min="4373" max="4373" width="9.5546875" style="115" bestFit="1" customWidth="1"/>
    <col min="4374" max="4608" width="11.5546875" style="115"/>
    <col min="4609" max="4609" width="35.88671875" style="115" customWidth="1"/>
    <col min="4610" max="4616" width="13.5546875" style="115" customWidth="1"/>
    <col min="4617" max="4617" width="14" style="115" customWidth="1"/>
    <col min="4618" max="4618" width="11.5546875" style="115"/>
    <col min="4619" max="4619" width="9.44140625" style="115" bestFit="1" customWidth="1"/>
    <col min="4620" max="4620" width="10.44140625" style="115" bestFit="1" customWidth="1"/>
    <col min="4621" max="4624" width="9.44140625" style="115" bestFit="1" customWidth="1"/>
    <col min="4625" max="4625" width="10.44140625" style="115" bestFit="1" customWidth="1"/>
    <col min="4626" max="4628" width="9.44140625" style="115" bestFit="1" customWidth="1"/>
    <col min="4629" max="4629" width="9.5546875" style="115" bestFit="1" customWidth="1"/>
    <col min="4630" max="4864" width="11.5546875" style="115"/>
    <col min="4865" max="4865" width="35.88671875" style="115" customWidth="1"/>
    <col min="4866" max="4872" width="13.5546875" style="115" customWidth="1"/>
    <col min="4873" max="4873" width="14" style="115" customWidth="1"/>
    <col min="4874" max="4874" width="11.5546875" style="115"/>
    <col min="4875" max="4875" width="9.44140625" style="115" bestFit="1" customWidth="1"/>
    <col min="4876" max="4876" width="10.44140625" style="115" bestFit="1" customWidth="1"/>
    <col min="4877" max="4880" width="9.44140625" style="115" bestFit="1" customWidth="1"/>
    <col min="4881" max="4881" width="10.44140625" style="115" bestFit="1" customWidth="1"/>
    <col min="4882" max="4884" width="9.44140625" style="115" bestFit="1" customWidth="1"/>
    <col min="4885" max="4885" width="9.5546875" style="115" bestFit="1" customWidth="1"/>
    <col min="4886" max="5120" width="11.5546875" style="115"/>
    <col min="5121" max="5121" width="35.88671875" style="115" customWidth="1"/>
    <col min="5122" max="5128" width="13.5546875" style="115" customWidth="1"/>
    <col min="5129" max="5129" width="14" style="115" customWidth="1"/>
    <col min="5130" max="5130" width="11.5546875" style="115"/>
    <col min="5131" max="5131" width="9.44140625" style="115" bestFit="1" customWidth="1"/>
    <col min="5132" max="5132" width="10.44140625" style="115" bestFit="1" customWidth="1"/>
    <col min="5133" max="5136" width="9.44140625" style="115" bestFit="1" customWidth="1"/>
    <col min="5137" max="5137" width="10.44140625" style="115" bestFit="1" customWidth="1"/>
    <col min="5138" max="5140" width="9.44140625" style="115" bestFit="1" customWidth="1"/>
    <col min="5141" max="5141" width="9.5546875" style="115" bestFit="1" customWidth="1"/>
    <col min="5142" max="5376" width="11.5546875" style="115"/>
    <col min="5377" max="5377" width="35.88671875" style="115" customWidth="1"/>
    <col min="5378" max="5384" width="13.5546875" style="115" customWidth="1"/>
    <col min="5385" max="5385" width="14" style="115" customWidth="1"/>
    <col min="5386" max="5386" width="11.5546875" style="115"/>
    <col min="5387" max="5387" width="9.44140625" style="115" bestFit="1" customWidth="1"/>
    <col min="5388" max="5388" width="10.44140625" style="115" bestFit="1" customWidth="1"/>
    <col min="5389" max="5392" width="9.44140625" style="115" bestFit="1" customWidth="1"/>
    <col min="5393" max="5393" width="10.44140625" style="115" bestFit="1" customWidth="1"/>
    <col min="5394" max="5396" width="9.44140625" style="115" bestFit="1" customWidth="1"/>
    <col min="5397" max="5397" width="9.5546875" style="115" bestFit="1" customWidth="1"/>
    <col min="5398" max="5632" width="11.5546875" style="115"/>
    <col min="5633" max="5633" width="35.88671875" style="115" customWidth="1"/>
    <col min="5634" max="5640" width="13.5546875" style="115" customWidth="1"/>
    <col min="5641" max="5641" width="14" style="115" customWidth="1"/>
    <col min="5642" max="5642" width="11.5546875" style="115"/>
    <col min="5643" max="5643" width="9.44140625" style="115" bestFit="1" customWidth="1"/>
    <col min="5644" max="5644" width="10.44140625" style="115" bestFit="1" customWidth="1"/>
    <col min="5645" max="5648" width="9.44140625" style="115" bestFit="1" customWidth="1"/>
    <col min="5649" max="5649" width="10.44140625" style="115" bestFit="1" customWidth="1"/>
    <col min="5650" max="5652" width="9.44140625" style="115" bestFit="1" customWidth="1"/>
    <col min="5653" max="5653" width="9.5546875" style="115" bestFit="1" customWidth="1"/>
    <col min="5654" max="5888" width="11.5546875" style="115"/>
    <col min="5889" max="5889" width="35.88671875" style="115" customWidth="1"/>
    <col min="5890" max="5896" width="13.5546875" style="115" customWidth="1"/>
    <col min="5897" max="5897" width="14" style="115" customWidth="1"/>
    <col min="5898" max="5898" width="11.5546875" style="115"/>
    <col min="5899" max="5899" width="9.44140625" style="115" bestFit="1" customWidth="1"/>
    <col min="5900" max="5900" width="10.44140625" style="115" bestFit="1" customWidth="1"/>
    <col min="5901" max="5904" width="9.44140625" style="115" bestFit="1" customWidth="1"/>
    <col min="5905" max="5905" width="10.44140625" style="115" bestFit="1" customWidth="1"/>
    <col min="5906" max="5908" width="9.44140625" style="115" bestFit="1" customWidth="1"/>
    <col min="5909" max="5909" width="9.5546875" style="115" bestFit="1" customWidth="1"/>
    <col min="5910" max="6144" width="11.5546875" style="115"/>
    <col min="6145" max="6145" width="35.88671875" style="115" customWidth="1"/>
    <col min="6146" max="6152" width="13.5546875" style="115" customWidth="1"/>
    <col min="6153" max="6153" width="14" style="115" customWidth="1"/>
    <col min="6154" max="6154" width="11.5546875" style="115"/>
    <col min="6155" max="6155" width="9.44140625" style="115" bestFit="1" customWidth="1"/>
    <col min="6156" max="6156" width="10.44140625" style="115" bestFit="1" customWidth="1"/>
    <col min="6157" max="6160" width="9.44140625" style="115" bestFit="1" customWidth="1"/>
    <col min="6161" max="6161" width="10.44140625" style="115" bestFit="1" customWidth="1"/>
    <col min="6162" max="6164" width="9.44140625" style="115" bestFit="1" customWidth="1"/>
    <col min="6165" max="6165" width="9.5546875" style="115" bestFit="1" customWidth="1"/>
    <col min="6166" max="6400" width="11.5546875" style="115"/>
    <col min="6401" max="6401" width="35.88671875" style="115" customWidth="1"/>
    <col min="6402" max="6408" width="13.5546875" style="115" customWidth="1"/>
    <col min="6409" max="6409" width="14" style="115" customWidth="1"/>
    <col min="6410" max="6410" width="11.5546875" style="115"/>
    <col min="6411" max="6411" width="9.44140625" style="115" bestFit="1" customWidth="1"/>
    <col min="6412" max="6412" width="10.44140625" style="115" bestFit="1" customWidth="1"/>
    <col min="6413" max="6416" width="9.44140625" style="115" bestFit="1" customWidth="1"/>
    <col min="6417" max="6417" width="10.44140625" style="115" bestFit="1" customWidth="1"/>
    <col min="6418" max="6420" width="9.44140625" style="115" bestFit="1" customWidth="1"/>
    <col min="6421" max="6421" width="9.5546875" style="115" bestFit="1" customWidth="1"/>
    <col min="6422" max="6656" width="11.5546875" style="115"/>
    <col min="6657" max="6657" width="35.88671875" style="115" customWidth="1"/>
    <col min="6658" max="6664" width="13.5546875" style="115" customWidth="1"/>
    <col min="6665" max="6665" width="14" style="115" customWidth="1"/>
    <col min="6666" max="6666" width="11.5546875" style="115"/>
    <col min="6667" max="6667" width="9.44140625" style="115" bestFit="1" customWidth="1"/>
    <col min="6668" max="6668" width="10.44140625" style="115" bestFit="1" customWidth="1"/>
    <col min="6669" max="6672" width="9.44140625" style="115" bestFit="1" customWidth="1"/>
    <col min="6673" max="6673" width="10.44140625" style="115" bestFit="1" customWidth="1"/>
    <col min="6674" max="6676" width="9.44140625" style="115" bestFit="1" customWidth="1"/>
    <col min="6677" max="6677" width="9.5546875" style="115" bestFit="1" customWidth="1"/>
    <col min="6678" max="6912" width="11.5546875" style="115"/>
    <col min="6913" max="6913" width="35.88671875" style="115" customWidth="1"/>
    <col min="6914" max="6920" width="13.5546875" style="115" customWidth="1"/>
    <col min="6921" max="6921" width="14" style="115" customWidth="1"/>
    <col min="6922" max="6922" width="11.5546875" style="115"/>
    <col min="6923" max="6923" width="9.44140625" style="115" bestFit="1" customWidth="1"/>
    <col min="6924" max="6924" width="10.44140625" style="115" bestFit="1" customWidth="1"/>
    <col min="6925" max="6928" width="9.44140625" style="115" bestFit="1" customWidth="1"/>
    <col min="6929" max="6929" width="10.44140625" style="115" bestFit="1" customWidth="1"/>
    <col min="6930" max="6932" width="9.44140625" style="115" bestFit="1" customWidth="1"/>
    <col min="6933" max="6933" width="9.5546875" style="115" bestFit="1" customWidth="1"/>
    <col min="6934" max="7168" width="11.5546875" style="115"/>
    <col min="7169" max="7169" width="35.88671875" style="115" customWidth="1"/>
    <col min="7170" max="7176" width="13.5546875" style="115" customWidth="1"/>
    <col min="7177" max="7177" width="14" style="115" customWidth="1"/>
    <col min="7178" max="7178" width="11.5546875" style="115"/>
    <col min="7179" max="7179" width="9.44140625" style="115" bestFit="1" customWidth="1"/>
    <col min="7180" max="7180" width="10.44140625" style="115" bestFit="1" customWidth="1"/>
    <col min="7181" max="7184" width="9.44140625" style="115" bestFit="1" customWidth="1"/>
    <col min="7185" max="7185" width="10.44140625" style="115" bestFit="1" customWidth="1"/>
    <col min="7186" max="7188" width="9.44140625" style="115" bestFit="1" customWidth="1"/>
    <col min="7189" max="7189" width="9.5546875" style="115" bestFit="1" customWidth="1"/>
    <col min="7190" max="7424" width="11.5546875" style="115"/>
    <col min="7425" max="7425" width="35.88671875" style="115" customWidth="1"/>
    <col min="7426" max="7432" width="13.5546875" style="115" customWidth="1"/>
    <col min="7433" max="7433" width="14" style="115" customWidth="1"/>
    <col min="7434" max="7434" width="11.5546875" style="115"/>
    <col min="7435" max="7435" width="9.44140625" style="115" bestFit="1" customWidth="1"/>
    <col min="7436" max="7436" width="10.44140625" style="115" bestFit="1" customWidth="1"/>
    <col min="7437" max="7440" width="9.44140625" style="115" bestFit="1" customWidth="1"/>
    <col min="7441" max="7441" width="10.44140625" style="115" bestFit="1" customWidth="1"/>
    <col min="7442" max="7444" width="9.44140625" style="115" bestFit="1" customWidth="1"/>
    <col min="7445" max="7445" width="9.5546875" style="115" bestFit="1" customWidth="1"/>
    <col min="7446" max="7680" width="11.5546875" style="115"/>
    <col min="7681" max="7681" width="35.88671875" style="115" customWidth="1"/>
    <col min="7682" max="7688" width="13.5546875" style="115" customWidth="1"/>
    <col min="7689" max="7689" width="14" style="115" customWidth="1"/>
    <col min="7690" max="7690" width="11.5546875" style="115"/>
    <col min="7691" max="7691" width="9.44140625" style="115" bestFit="1" customWidth="1"/>
    <col min="7692" max="7692" width="10.44140625" style="115" bestFit="1" customWidth="1"/>
    <col min="7693" max="7696" width="9.44140625" style="115" bestFit="1" customWidth="1"/>
    <col min="7697" max="7697" width="10.44140625" style="115" bestFit="1" customWidth="1"/>
    <col min="7698" max="7700" width="9.44140625" style="115" bestFit="1" customWidth="1"/>
    <col min="7701" max="7701" width="9.5546875" style="115" bestFit="1" customWidth="1"/>
    <col min="7702" max="7936" width="11.5546875" style="115"/>
    <col min="7937" max="7937" width="35.88671875" style="115" customWidth="1"/>
    <col min="7938" max="7944" width="13.5546875" style="115" customWidth="1"/>
    <col min="7945" max="7945" width="14" style="115" customWidth="1"/>
    <col min="7946" max="7946" width="11.5546875" style="115"/>
    <col min="7947" max="7947" width="9.44140625" style="115" bestFit="1" customWidth="1"/>
    <col min="7948" max="7948" width="10.44140625" style="115" bestFit="1" customWidth="1"/>
    <col min="7949" max="7952" width="9.44140625" style="115" bestFit="1" customWidth="1"/>
    <col min="7953" max="7953" width="10.44140625" style="115" bestFit="1" customWidth="1"/>
    <col min="7954" max="7956" width="9.44140625" style="115" bestFit="1" customWidth="1"/>
    <col min="7957" max="7957" width="9.5546875" style="115" bestFit="1" customWidth="1"/>
    <col min="7958" max="8192" width="11.5546875" style="115"/>
    <col min="8193" max="8193" width="35.88671875" style="115" customWidth="1"/>
    <col min="8194" max="8200" width="13.5546875" style="115" customWidth="1"/>
    <col min="8201" max="8201" width="14" style="115" customWidth="1"/>
    <col min="8202" max="8202" width="11.5546875" style="115"/>
    <col min="8203" max="8203" width="9.44140625" style="115" bestFit="1" customWidth="1"/>
    <col min="8204" max="8204" width="10.44140625" style="115" bestFit="1" customWidth="1"/>
    <col min="8205" max="8208" width="9.44140625" style="115" bestFit="1" customWidth="1"/>
    <col min="8209" max="8209" width="10.44140625" style="115" bestFit="1" customWidth="1"/>
    <col min="8210" max="8212" width="9.44140625" style="115" bestFit="1" customWidth="1"/>
    <col min="8213" max="8213" width="9.5546875" style="115" bestFit="1" customWidth="1"/>
    <col min="8214" max="8448" width="11.5546875" style="115"/>
    <col min="8449" max="8449" width="35.88671875" style="115" customWidth="1"/>
    <col min="8450" max="8456" width="13.5546875" style="115" customWidth="1"/>
    <col min="8457" max="8457" width="14" style="115" customWidth="1"/>
    <col min="8458" max="8458" width="11.5546875" style="115"/>
    <col min="8459" max="8459" width="9.44140625" style="115" bestFit="1" customWidth="1"/>
    <col min="8460" max="8460" width="10.44140625" style="115" bestFit="1" customWidth="1"/>
    <col min="8461" max="8464" width="9.44140625" style="115" bestFit="1" customWidth="1"/>
    <col min="8465" max="8465" width="10.44140625" style="115" bestFit="1" customWidth="1"/>
    <col min="8466" max="8468" width="9.44140625" style="115" bestFit="1" customWidth="1"/>
    <col min="8469" max="8469" width="9.5546875" style="115" bestFit="1" customWidth="1"/>
    <col min="8470" max="8704" width="11.5546875" style="115"/>
    <col min="8705" max="8705" width="35.88671875" style="115" customWidth="1"/>
    <col min="8706" max="8712" width="13.5546875" style="115" customWidth="1"/>
    <col min="8713" max="8713" width="14" style="115" customWidth="1"/>
    <col min="8714" max="8714" width="11.5546875" style="115"/>
    <col min="8715" max="8715" width="9.44140625" style="115" bestFit="1" customWidth="1"/>
    <col min="8716" max="8716" width="10.44140625" style="115" bestFit="1" customWidth="1"/>
    <col min="8717" max="8720" width="9.44140625" style="115" bestFit="1" customWidth="1"/>
    <col min="8721" max="8721" width="10.44140625" style="115" bestFit="1" customWidth="1"/>
    <col min="8722" max="8724" width="9.44140625" style="115" bestFit="1" customWidth="1"/>
    <col min="8725" max="8725" width="9.5546875" style="115" bestFit="1" customWidth="1"/>
    <col min="8726" max="8960" width="11.5546875" style="115"/>
    <col min="8961" max="8961" width="35.88671875" style="115" customWidth="1"/>
    <col min="8962" max="8968" width="13.5546875" style="115" customWidth="1"/>
    <col min="8969" max="8969" width="14" style="115" customWidth="1"/>
    <col min="8970" max="8970" width="11.5546875" style="115"/>
    <col min="8971" max="8971" width="9.44140625" style="115" bestFit="1" customWidth="1"/>
    <col min="8972" max="8972" width="10.44140625" style="115" bestFit="1" customWidth="1"/>
    <col min="8973" max="8976" width="9.44140625" style="115" bestFit="1" customWidth="1"/>
    <col min="8977" max="8977" width="10.44140625" style="115" bestFit="1" customWidth="1"/>
    <col min="8978" max="8980" width="9.44140625" style="115" bestFit="1" customWidth="1"/>
    <col min="8981" max="8981" width="9.5546875" style="115" bestFit="1" customWidth="1"/>
    <col min="8982" max="9216" width="11.5546875" style="115"/>
    <col min="9217" max="9217" width="35.88671875" style="115" customWidth="1"/>
    <col min="9218" max="9224" width="13.5546875" style="115" customWidth="1"/>
    <col min="9225" max="9225" width="14" style="115" customWidth="1"/>
    <col min="9226" max="9226" width="11.5546875" style="115"/>
    <col min="9227" max="9227" width="9.44140625" style="115" bestFit="1" customWidth="1"/>
    <col min="9228" max="9228" width="10.44140625" style="115" bestFit="1" customWidth="1"/>
    <col min="9229" max="9232" width="9.44140625" style="115" bestFit="1" customWidth="1"/>
    <col min="9233" max="9233" width="10.44140625" style="115" bestFit="1" customWidth="1"/>
    <col min="9234" max="9236" width="9.44140625" style="115" bestFit="1" customWidth="1"/>
    <col min="9237" max="9237" width="9.5546875" style="115" bestFit="1" customWidth="1"/>
    <col min="9238" max="9472" width="11.5546875" style="115"/>
    <col min="9473" max="9473" width="35.88671875" style="115" customWidth="1"/>
    <col min="9474" max="9480" width="13.5546875" style="115" customWidth="1"/>
    <col min="9481" max="9481" width="14" style="115" customWidth="1"/>
    <col min="9482" max="9482" width="11.5546875" style="115"/>
    <col min="9483" max="9483" width="9.44140625" style="115" bestFit="1" customWidth="1"/>
    <col min="9484" max="9484" width="10.44140625" style="115" bestFit="1" customWidth="1"/>
    <col min="9485" max="9488" width="9.44140625" style="115" bestFit="1" customWidth="1"/>
    <col min="9489" max="9489" width="10.44140625" style="115" bestFit="1" customWidth="1"/>
    <col min="9490" max="9492" width="9.44140625" style="115" bestFit="1" customWidth="1"/>
    <col min="9493" max="9493" width="9.5546875" style="115" bestFit="1" customWidth="1"/>
    <col min="9494" max="9728" width="11.5546875" style="115"/>
    <col min="9729" max="9729" width="35.88671875" style="115" customWidth="1"/>
    <col min="9730" max="9736" width="13.5546875" style="115" customWidth="1"/>
    <col min="9737" max="9737" width="14" style="115" customWidth="1"/>
    <col min="9738" max="9738" width="11.5546875" style="115"/>
    <col min="9739" max="9739" width="9.44140625" style="115" bestFit="1" customWidth="1"/>
    <col min="9740" max="9740" width="10.44140625" style="115" bestFit="1" customWidth="1"/>
    <col min="9741" max="9744" width="9.44140625" style="115" bestFit="1" customWidth="1"/>
    <col min="9745" max="9745" width="10.44140625" style="115" bestFit="1" customWidth="1"/>
    <col min="9746" max="9748" width="9.44140625" style="115" bestFit="1" customWidth="1"/>
    <col min="9749" max="9749" width="9.5546875" style="115" bestFit="1" customWidth="1"/>
    <col min="9750" max="9984" width="11.5546875" style="115"/>
    <col min="9985" max="9985" width="35.88671875" style="115" customWidth="1"/>
    <col min="9986" max="9992" width="13.5546875" style="115" customWidth="1"/>
    <col min="9993" max="9993" width="14" style="115" customWidth="1"/>
    <col min="9994" max="9994" width="11.5546875" style="115"/>
    <col min="9995" max="9995" width="9.44140625" style="115" bestFit="1" customWidth="1"/>
    <col min="9996" max="9996" width="10.44140625" style="115" bestFit="1" customWidth="1"/>
    <col min="9997" max="10000" width="9.44140625" style="115" bestFit="1" customWidth="1"/>
    <col min="10001" max="10001" width="10.44140625" style="115" bestFit="1" customWidth="1"/>
    <col min="10002" max="10004" width="9.44140625" style="115" bestFit="1" customWidth="1"/>
    <col min="10005" max="10005" width="9.5546875" style="115" bestFit="1" customWidth="1"/>
    <col min="10006" max="10240" width="11.5546875" style="115"/>
    <col min="10241" max="10241" width="35.88671875" style="115" customWidth="1"/>
    <col min="10242" max="10248" width="13.5546875" style="115" customWidth="1"/>
    <col min="10249" max="10249" width="14" style="115" customWidth="1"/>
    <col min="10250" max="10250" width="11.5546875" style="115"/>
    <col min="10251" max="10251" width="9.44140625" style="115" bestFit="1" customWidth="1"/>
    <col min="10252" max="10252" width="10.44140625" style="115" bestFit="1" customWidth="1"/>
    <col min="10253" max="10256" width="9.44140625" style="115" bestFit="1" customWidth="1"/>
    <col min="10257" max="10257" width="10.44140625" style="115" bestFit="1" customWidth="1"/>
    <col min="10258" max="10260" width="9.44140625" style="115" bestFit="1" customWidth="1"/>
    <col min="10261" max="10261" width="9.5546875" style="115" bestFit="1" customWidth="1"/>
    <col min="10262" max="10496" width="11.5546875" style="115"/>
    <col min="10497" max="10497" width="35.88671875" style="115" customWidth="1"/>
    <col min="10498" max="10504" width="13.5546875" style="115" customWidth="1"/>
    <col min="10505" max="10505" width="14" style="115" customWidth="1"/>
    <col min="10506" max="10506" width="11.5546875" style="115"/>
    <col min="10507" max="10507" width="9.44140625" style="115" bestFit="1" customWidth="1"/>
    <col min="10508" max="10508" width="10.44140625" style="115" bestFit="1" customWidth="1"/>
    <col min="10509" max="10512" width="9.44140625" style="115" bestFit="1" customWidth="1"/>
    <col min="10513" max="10513" width="10.44140625" style="115" bestFit="1" customWidth="1"/>
    <col min="10514" max="10516" width="9.44140625" style="115" bestFit="1" customWidth="1"/>
    <col min="10517" max="10517" width="9.5546875" style="115" bestFit="1" customWidth="1"/>
    <col min="10518" max="10752" width="11.5546875" style="115"/>
    <col min="10753" max="10753" width="35.88671875" style="115" customWidth="1"/>
    <col min="10754" max="10760" width="13.5546875" style="115" customWidth="1"/>
    <col min="10761" max="10761" width="14" style="115" customWidth="1"/>
    <col min="10762" max="10762" width="11.5546875" style="115"/>
    <col min="10763" max="10763" width="9.44140625" style="115" bestFit="1" customWidth="1"/>
    <col min="10764" max="10764" width="10.44140625" style="115" bestFit="1" customWidth="1"/>
    <col min="10765" max="10768" width="9.44140625" style="115" bestFit="1" customWidth="1"/>
    <col min="10769" max="10769" width="10.44140625" style="115" bestFit="1" customWidth="1"/>
    <col min="10770" max="10772" width="9.44140625" style="115" bestFit="1" customWidth="1"/>
    <col min="10773" max="10773" width="9.5546875" style="115" bestFit="1" customWidth="1"/>
    <col min="10774" max="11008" width="11.5546875" style="115"/>
    <col min="11009" max="11009" width="35.88671875" style="115" customWidth="1"/>
    <col min="11010" max="11016" width="13.5546875" style="115" customWidth="1"/>
    <col min="11017" max="11017" width="14" style="115" customWidth="1"/>
    <col min="11018" max="11018" width="11.5546875" style="115"/>
    <col min="11019" max="11019" width="9.44140625" style="115" bestFit="1" customWidth="1"/>
    <col min="11020" max="11020" width="10.44140625" style="115" bestFit="1" customWidth="1"/>
    <col min="11021" max="11024" width="9.44140625" style="115" bestFit="1" customWidth="1"/>
    <col min="11025" max="11025" width="10.44140625" style="115" bestFit="1" customWidth="1"/>
    <col min="11026" max="11028" width="9.44140625" style="115" bestFit="1" customWidth="1"/>
    <col min="11029" max="11029" width="9.5546875" style="115" bestFit="1" customWidth="1"/>
    <col min="11030" max="11264" width="11.5546875" style="115"/>
    <col min="11265" max="11265" width="35.88671875" style="115" customWidth="1"/>
    <col min="11266" max="11272" width="13.5546875" style="115" customWidth="1"/>
    <col min="11273" max="11273" width="14" style="115" customWidth="1"/>
    <col min="11274" max="11274" width="11.5546875" style="115"/>
    <col min="11275" max="11275" width="9.44140625" style="115" bestFit="1" customWidth="1"/>
    <col min="11276" max="11276" width="10.44140625" style="115" bestFit="1" customWidth="1"/>
    <col min="11277" max="11280" width="9.44140625" style="115" bestFit="1" customWidth="1"/>
    <col min="11281" max="11281" width="10.44140625" style="115" bestFit="1" customWidth="1"/>
    <col min="11282" max="11284" width="9.44140625" style="115" bestFit="1" customWidth="1"/>
    <col min="11285" max="11285" width="9.5546875" style="115" bestFit="1" customWidth="1"/>
    <col min="11286" max="11520" width="11.5546875" style="115"/>
    <col min="11521" max="11521" width="35.88671875" style="115" customWidth="1"/>
    <col min="11522" max="11528" width="13.5546875" style="115" customWidth="1"/>
    <col min="11529" max="11529" width="14" style="115" customWidth="1"/>
    <col min="11530" max="11530" width="11.5546875" style="115"/>
    <col min="11531" max="11531" width="9.44140625" style="115" bestFit="1" customWidth="1"/>
    <col min="11532" max="11532" width="10.44140625" style="115" bestFit="1" customWidth="1"/>
    <col min="11533" max="11536" width="9.44140625" style="115" bestFit="1" customWidth="1"/>
    <col min="11537" max="11537" width="10.44140625" style="115" bestFit="1" customWidth="1"/>
    <col min="11538" max="11540" width="9.44140625" style="115" bestFit="1" customWidth="1"/>
    <col min="11541" max="11541" width="9.5546875" style="115" bestFit="1" customWidth="1"/>
    <col min="11542" max="11776" width="11.5546875" style="115"/>
    <col min="11777" max="11777" width="35.88671875" style="115" customWidth="1"/>
    <col min="11778" max="11784" width="13.5546875" style="115" customWidth="1"/>
    <col min="11785" max="11785" width="14" style="115" customWidth="1"/>
    <col min="11786" max="11786" width="11.5546875" style="115"/>
    <col min="11787" max="11787" width="9.44140625" style="115" bestFit="1" customWidth="1"/>
    <col min="11788" max="11788" width="10.44140625" style="115" bestFit="1" customWidth="1"/>
    <col min="11789" max="11792" width="9.44140625" style="115" bestFit="1" customWidth="1"/>
    <col min="11793" max="11793" width="10.44140625" style="115" bestFit="1" customWidth="1"/>
    <col min="11794" max="11796" width="9.44140625" style="115" bestFit="1" customWidth="1"/>
    <col min="11797" max="11797" width="9.5546875" style="115" bestFit="1" customWidth="1"/>
    <col min="11798" max="12032" width="11.5546875" style="115"/>
    <col min="12033" max="12033" width="35.88671875" style="115" customWidth="1"/>
    <col min="12034" max="12040" width="13.5546875" style="115" customWidth="1"/>
    <col min="12041" max="12041" width="14" style="115" customWidth="1"/>
    <col min="12042" max="12042" width="11.5546875" style="115"/>
    <col min="12043" max="12043" width="9.44140625" style="115" bestFit="1" customWidth="1"/>
    <col min="12044" max="12044" width="10.44140625" style="115" bestFit="1" customWidth="1"/>
    <col min="12045" max="12048" width="9.44140625" style="115" bestFit="1" customWidth="1"/>
    <col min="12049" max="12049" width="10.44140625" style="115" bestFit="1" customWidth="1"/>
    <col min="12050" max="12052" width="9.44140625" style="115" bestFit="1" customWidth="1"/>
    <col min="12053" max="12053" width="9.5546875" style="115" bestFit="1" customWidth="1"/>
    <col min="12054" max="12288" width="11.5546875" style="115"/>
    <col min="12289" max="12289" width="35.88671875" style="115" customWidth="1"/>
    <col min="12290" max="12296" width="13.5546875" style="115" customWidth="1"/>
    <col min="12297" max="12297" width="14" style="115" customWidth="1"/>
    <col min="12298" max="12298" width="11.5546875" style="115"/>
    <col min="12299" max="12299" width="9.44140625" style="115" bestFit="1" customWidth="1"/>
    <col min="12300" max="12300" width="10.44140625" style="115" bestFit="1" customWidth="1"/>
    <col min="12301" max="12304" width="9.44140625" style="115" bestFit="1" customWidth="1"/>
    <col min="12305" max="12305" width="10.44140625" style="115" bestFit="1" customWidth="1"/>
    <col min="12306" max="12308" width="9.44140625" style="115" bestFit="1" customWidth="1"/>
    <col min="12309" max="12309" width="9.5546875" style="115" bestFit="1" customWidth="1"/>
    <col min="12310" max="12544" width="11.5546875" style="115"/>
    <col min="12545" max="12545" width="35.88671875" style="115" customWidth="1"/>
    <col min="12546" max="12552" width="13.5546875" style="115" customWidth="1"/>
    <col min="12553" max="12553" width="14" style="115" customWidth="1"/>
    <col min="12554" max="12554" width="11.5546875" style="115"/>
    <col min="12555" max="12555" width="9.44140625" style="115" bestFit="1" customWidth="1"/>
    <col min="12556" max="12556" width="10.44140625" style="115" bestFit="1" customWidth="1"/>
    <col min="12557" max="12560" width="9.44140625" style="115" bestFit="1" customWidth="1"/>
    <col min="12561" max="12561" width="10.44140625" style="115" bestFit="1" customWidth="1"/>
    <col min="12562" max="12564" width="9.44140625" style="115" bestFit="1" customWidth="1"/>
    <col min="12565" max="12565" width="9.5546875" style="115" bestFit="1" customWidth="1"/>
    <col min="12566" max="12800" width="11.5546875" style="115"/>
    <col min="12801" max="12801" width="35.88671875" style="115" customWidth="1"/>
    <col min="12802" max="12808" width="13.5546875" style="115" customWidth="1"/>
    <col min="12809" max="12809" width="14" style="115" customWidth="1"/>
    <col min="12810" max="12810" width="11.5546875" style="115"/>
    <col min="12811" max="12811" width="9.44140625" style="115" bestFit="1" customWidth="1"/>
    <col min="12812" max="12812" width="10.44140625" style="115" bestFit="1" customWidth="1"/>
    <col min="12813" max="12816" width="9.44140625" style="115" bestFit="1" customWidth="1"/>
    <col min="12817" max="12817" width="10.44140625" style="115" bestFit="1" customWidth="1"/>
    <col min="12818" max="12820" width="9.44140625" style="115" bestFit="1" customWidth="1"/>
    <col min="12821" max="12821" width="9.5546875" style="115" bestFit="1" customWidth="1"/>
    <col min="12822" max="13056" width="11.5546875" style="115"/>
    <col min="13057" max="13057" width="35.88671875" style="115" customWidth="1"/>
    <col min="13058" max="13064" width="13.5546875" style="115" customWidth="1"/>
    <col min="13065" max="13065" width="14" style="115" customWidth="1"/>
    <col min="13066" max="13066" width="11.5546875" style="115"/>
    <col min="13067" max="13067" width="9.44140625" style="115" bestFit="1" customWidth="1"/>
    <col min="13068" max="13068" width="10.44140625" style="115" bestFit="1" customWidth="1"/>
    <col min="13069" max="13072" width="9.44140625" style="115" bestFit="1" customWidth="1"/>
    <col min="13073" max="13073" width="10.44140625" style="115" bestFit="1" customWidth="1"/>
    <col min="13074" max="13076" width="9.44140625" style="115" bestFit="1" customWidth="1"/>
    <col min="13077" max="13077" width="9.5546875" style="115" bestFit="1" customWidth="1"/>
    <col min="13078" max="13312" width="11.5546875" style="115"/>
    <col min="13313" max="13313" width="35.88671875" style="115" customWidth="1"/>
    <col min="13314" max="13320" width="13.5546875" style="115" customWidth="1"/>
    <col min="13321" max="13321" width="14" style="115" customWidth="1"/>
    <col min="13322" max="13322" width="11.5546875" style="115"/>
    <col min="13323" max="13323" width="9.44140625" style="115" bestFit="1" customWidth="1"/>
    <col min="13324" max="13324" width="10.44140625" style="115" bestFit="1" customWidth="1"/>
    <col min="13325" max="13328" width="9.44140625" style="115" bestFit="1" customWidth="1"/>
    <col min="13329" max="13329" width="10.44140625" style="115" bestFit="1" customWidth="1"/>
    <col min="13330" max="13332" width="9.44140625" style="115" bestFit="1" customWidth="1"/>
    <col min="13333" max="13333" width="9.5546875" style="115" bestFit="1" customWidth="1"/>
    <col min="13334" max="13568" width="11.5546875" style="115"/>
    <col min="13569" max="13569" width="35.88671875" style="115" customWidth="1"/>
    <col min="13570" max="13576" width="13.5546875" style="115" customWidth="1"/>
    <col min="13577" max="13577" width="14" style="115" customWidth="1"/>
    <col min="13578" max="13578" width="11.5546875" style="115"/>
    <col min="13579" max="13579" width="9.44140625" style="115" bestFit="1" customWidth="1"/>
    <col min="13580" max="13580" width="10.44140625" style="115" bestFit="1" customWidth="1"/>
    <col min="13581" max="13584" width="9.44140625" style="115" bestFit="1" customWidth="1"/>
    <col min="13585" max="13585" width="10.44140625" style="115" bestFit="1" customWidth="1"/>
    <col min="13586" max="13588" width="9.44140625" style="115" bestFit="1" customWidth="1"/>
    <col min="13589" max="13589" width="9.5546875" style="115" bestFit="1" customWidth="1"/>
    <col min="13590" max="13824" width="11.5546875" style="115"/>
    <col min="13825" max="13825" width="35.88671875" style="115" customWidth="1"/>
    <col min="13826" max="13832" width="13.5546875" style="115" customWidth="1"/>
    <col min="13833" max="13833" width="14" style="115" customWidth="1"/>
    <col min="13834" max="13834" width="11.5546875" style="115"/>
    <col min="13835" max="13835" width="9.44140625" style="115" bestFit="1" customWidth="1"/>
    <col min="13836" max="13836" width="10.44140625" style="115" bestFit="1" customWidth="1"/>
    <col min="13837" max="13840" width="9.44140625" style="115" bestFit="1" customWidth="1"/>
    <col min="13841" max="13841" width="10.44140625" style="115" bestFit="1" customWidth="1"/>
    <col min="13842" max="13844" width="9.44140625" style="115" bestFit="1" customWidth="1"/>
    <col min="13845" max="13845" width="9.5546875" style="115" bestFit="1" customWidth="1"/>
    <col min="13846" max="14080" width="11.5546875" style="115"/>
    <col min="14081" max="14081" width="35.88671875" style="115" customWidth="1"/>
    <col min="14082" max="14088" width="13.5546875" style="115" customWidth="1"/>
    <col min="14089" max="14089" width="14" style="115" customWidth="1"/>
    <col min="14090" max="14090" width="11.5546875" style="115"/>
    <col min="14091" max="14091" width="9.44140625" style="115" bestFit="1" customWidth="1"/>
    <col min="14092" max="14092" width="10.44140625" style="115" bestFit="1" customWidth="1"/>
    <col min="14093" max="14096" width="9.44140625" style="115" bestFit="1" customWidth="1"/>
    <col min="14097" max="14097" width="10.44140625" style="115" bestFit="1" customWidth="1"/>
    <col min="14098" max="14100" width="9.44140625" style="115" bestFit="1" customWidth="1"/>
    <col min="14101" max="14101" width="9.5546875" style="115" bestFit="1" customWidth="1"/>
    <col min="14102" max="14336" width="11.5546875" style="115"/>
    <col min="14337" max="14337" width="35.88671875" style="115" customWidth="1"/>
    <col min="14338" max="14344" width="13.5546875" style="115" customWidth="1"/>
    <col min="14345" max="14345" width="14" style="115" customWidth="1"/>
    <col min="14346" max="14346" width="11.5546875" style="115"/>
    <col min="14347" max="14347" width="9.44140625" style="115" bestFit="1" customWidth="1"/>
    <col min="14348" max="14348" width="10.44140625" style="115" bestFit="1" customWidth="1"/>
    <col min="14349" max="14352" width="9.44140625" style="115" bestFit="1" customWidth="1"/>
    <col min="14353" max="14353" width="10.44140625" style="115" bestFit="1" customWidth="1"/>
    <col min="14354" max="14356" width="9.44140625" style="115" bestFit="1" customWidth="1"/>
    <col min="14357" max="14357" width="9.5546875" style="115" bestFit="1" customWidth="1"/>
    <col min="14358" max="14592" width="11.5546875" style="115"/>
    <col min="14593" max="14593" width="35.88671875" style="115" customWidth="1"/>
    <col min="14594" max="14600" width="13.5546875" style="115" customWidth="1"/>
    <col min="14601" max="14601" width="14" style="115" customWidth="1"/>
    <col min="14602" max="14602" width="11.5546875" style="115"/>
    <col min="14603" max="14603" width="9.44140625" style="115" bestFit="1" customWidth="1"/>
    <col min="14604" max="14604" width="10.44140625" style="115" bestFit="1" customWidth="1"/>
    <col min="14605" max="14608" width="9.44140625" style="115" bestFit="1" customWidth="1"/>
    <col min="14609" max="14609" width="10.44140625" style="115" bestFit="1" customWidth="1"/>
    <col min="14610" max="14612" width="9.44140625" style="115" bestFit="1" customWidth="1"/>
    <col min="14613" max="14613" width="9.5546875" style="115" bestFit="1" customWidth="1"/>
    <col min="14614" max="14848" width="11.5546875" style="115"/>
    <col min="14849" max="14849" width="35.88671875" style="115" customWidth="1"/>
    <col min="14850" max="14856" width="13.5546875" style="115" customWidth="1"/>
    <col min="14857" max="14857" width="14" style="115" customWidth="1"/>
    <col min="14858" max="14858" width="11.5546875" style="115"/>
    <col min="14859" max="14859" width="9.44140625" style="115" bestFit="1" customWidth="1"/>
    <col min="14860" max="14860" width="10.44140625" style="115" bestFit="1" customWidth="1"/>
    <col min="14861" max="14864" width="9.44140625" style="115" bestFit="1" customWidth="1"/>
    <col min="14865" max="14865" width="10.44140625" style="115" bestFit="1" customWidth="1"/>
    <col min="14866" max="14868" width="9.44140625" style="115" bestFit="1" customWidth="1"/>
    <col min="14869" max="14869" width="9.5546875" style="115" bestFit="1" customWidth="1"/>
    <col min="14870" max="15104" width="11.5546875" style="115"/>
    <col min="15105" max="15105" width="35.88671875" style="115" customWidth="1"/>
    <col min="15106" max="15112" width="13.5546875" style="115" customWidth="1"/>
    <col min="15113" max="15113" width="14" style="115" customWidth="1"/>
    <col min="15114" max="15114" width="11.5546875" style="115"/>
    <col min="15115" max="15115" width="9.44140625" style="115" bestFit="1" customWidth="1"/>
    <col min="15116" max="15116" width="10.44140625" style="115" bestFit="1" customWidth="1"/>
    <col min="15117" max="15120" width="9.44140625" style="115" bestFit="1" customWidth="1"/>
    <col min="15121" max="15121" width="10.44140625" style="115" bestFit="1" customWidth="1"/>
    <col min="15122" max="15124" width="9.44140625" style="115" bestFit="1" customWidth="1"/>
    <col min="15125" max="15125" width="9.5546875" style="115" bestFit="1" customWidth="1"/>
    <col min="15126" max="15360" width="11.5546875" style="115"/>
    <col min="15361" max="15361" width="35.88671875" style="115" customWidth="1"/>
    <col min="15362" max="15368" width="13.5546875" style="115" customWidth="1"/>
    <col min="15369" max="15369" width="14" style="115" customWidth="1"/>
    <col min="15370" max="15370" width="11.5546875" style="115"/>
    <col min="15371" max="15371" width="9.44140625" style="115" bestFit="1" customWidth="1"/>
    <col min="15372" max="15372" width="10.44140625" style="115" bestFit="1" customWidth="1"/>
    <col min="15373" max="15376" width="9.44140625" style="115" bestFit="1" customWidth="1"/>
    <col min="15377" max="15377" width="10.44140625" style="115" bestFit="1" customWidth="1"/>
    <col min="15378" max="15380" width="9.44140625" style="115" bestFit="1" customWidth="1"/>
    <col min="15381" max="15381" width="9.5546875" style="115" bestFit="1" customWidth="1"/>
    <col min="15382" max="15616" width="11.5546875" style="115"/>
    <col min="15617" max="15617" width="35.88671875" style="115" customWidth="1"/>
    <col min="15618" max="15624" width="13.5546875" style="115" customWidth="1"/>
    <col min="15625" max="15625" width="14" style="115" customWidth="1"/>
    <col min="15626" max="15626" width="11.5546875" style="115"/>
    <col min="15627" max="15627" width="9.44140625" style="115" bestFit="1" customWidth="1"/>
    <col min="15628" max="15628" width="10.44140625" style="115" bestFit="1" customWidth="1"/>
    <col min="15629" max="15632" width="9.44140625" style="115" bestFit="1" customWidth="1"/>
    <col min="15633" max="15633" width="10.44140625" style="115" bestFit="1" customWidth="1"/>
    <col min="15634" max="15636" width="9.44140625" style="115" bestFit="1" customWidth="1"/>
    <col min="15637" max="15637" width="9.5546875" style="115" bestFit="1" customWidth="1"/>
    <col min="15638" max="15872" width="11.5546875" style="115"/>
    <col min="15873" max="15873" width="35.88671875" style="115" customWidth="1"/>
    <col min="15874" max="15880" width="13.5546875" style="115" customWidth="1"/>
    <col min="15881" max="15881" width="14" style="115" customWidth="1"/>
    <col min="15882" max="15882" width="11.5546875" style="115"/>
    <col min="15883" max="15883" width="9.44140625" style="115" bestFit="1" customWidth="1"/>
    <col min="15884" max="15884" width="10.44140625" style="115" bestFit="1" customWidth="1"/>
    <col min="15885" max="15888" width="9.44140625" style="115" bestFit="1" customWidth="1"/>
    <col min="15889" max="15889" width="10.44140625" style="115" bestFit="1" customWidth="1"/>
    <col min="15890" max="15892" width="9.44140625" style="115" bestFit="1" customWidth="1"/>
    <col min="15893" max="15893" width="9.5546875" style="115" bestFit="1" customWidth="1"/>
    <col min="15894" max="16128" width="11.5546875" style="115"/>
    <col min="16129" max="16129" width="35.88671875" style="115" customWidth="1"/>
    <col min="16130" max="16136" width="13.5546875" style="115" customWidth="1"/>
    <col min="16137" max="16137" width="14" style="115" customWidth="1"/>
    <col min="16138" max="16138" width="11.5546875" style="115"/>
    <col min="16139" max="16139" width="9.44140625" style="115" bestFit="1" customWidth="1"/>
    <col min="16140" max="16140" width="10.44140625" style="115" bestFit="1" customWidth="1"/>
    <col min="16141" max="16144" width="9.44140625" style="115" bestFit="1" customWidth="1"/>
    <col min="16145" max="16145" width="10.44140625" style="115" bestFit="1" customWidth="1"/>
    <col min="16146" max="16148" width="9.44140625" style="115" bestFit="1" customWidth="1"/>
    <col min="16149" max="16149" width="9.5546875" style="115" bestFit="1" customWidth="1"/>
    <col min="16150" max="16384" width="11.5546875" style="115"/>
  </cols>
  <sheetData>
    <row r="1" spans="1:12" s="78" customFormat="1" ht="12.75" customHeight="1" x14ac:dyDescent="0.3">
      <c r="A1" s="1348" t="s">
        <v>1132</v>
      </c>
      <c r="B1" s="77"/>
      <c r="C1" s="77"/>
      <c r="D1" s="77"/>
      <c r="E1" s="77"/>
      <c r="F1" s="77"/>
      <c r="G1" s="77"/>
      <c r="H1" s="77"/>
      <c r="I1" s="77"/>
    </row>
    <row r="2" spans="1:12" s="80" customFormat="1" ht="24" customHeight="1" x14ac:dyDescent="0.5">
      <c r="A2" s="79" t="s">
        <v>100</v>
      </c>
      <c r="B2" s="79"/>
      <c r="C2" s="79"/>
      <c r="D2" s="79"/>
      <c r="E2" s="79"/>
      <c r="F2" s="79"/>
      <c r="G2" s="79"/>
      <c r="H2" s="79"/>
      <c r="I2" s="79"/>
    </row>
    <row r="3" spans="1:12" s="82" customFormat="1" ht="26.4" customHeight="1" x14ac:dyDescent="0.3">
      <c r="A3" s="81">
        <v>46053</v>
      </c>
      <c r="B3" s="81"/>
      <c r="C3" s="81"/>
      <c r="D3" s="81"/>
      <c r="E3" s="81"/>
      <c r="F3" s="81"/>
      <c r="G3" s="81"/>
      <c r="H3" s="81"/>
      <c r="I3" s="81"/>
    </row>
    <row r="4" spans="1:12" s="82" customFormat="1" ht="26.4" hidden="1" customHeight="1" x14ac:dyDescent="0.3">
      <c r="A4" s="83"/>
      <c r="B4" s="84">
        <v>3</v>
      </c>
      <c r="C4" s="84">
        <v>4</v>
      </c>
      <c r="D4" s="84">
        <v>6</v>
      </c>
      <c r="E4" s="84">
        <v>8</v>
      </c>
      <c r="F4" s="84">
        <v>7</v>
      </c>
      <c r="G4" s="85">
        <v>2</v>
      </c>
      <c r="H4" s="84">
        <v>5</v>
      </c>
      <c r="I4" s="84"/>
    </row>
    <row r="5" spans="1:12" s="88" customFormat="1" ht="13.65" hidden="1" customHeight="1" x14ac:dyDescent="0.35">
      <c r="A5" s="86"/>
      <c r="B5" s="87" t="s">
        <v>101</v>
      </c>
      <c r="C5" s="87" t="s">
        <v>102</v>
      </c>
      <c r="D5" s="87" t="s">
        <v>103</v>
      </c>
      <c r="E5" s="87" t="s">
        <v>104</v>
      </c>
      <c r="F5" s="87" t="s">
        <v>105</v>
      </c>
      <c r="G5" s="87" t="s">
        <v>106</v>
      </c>
      <c r="H5" s="87" t="s">
        <v>107</v>
      </c>
      <c r="I5" s="86"/>
    </row>
    <row r="6" spans="1:12" s="88" customFormat="1" ht="13.65" customHeight="1" thickBot="1" x14ac:dyDescent="0.4">
      <c r="A6" s="89"/>
      <c r="B6" s="87"/>
      <c r="C6" s="87"/>
      <c r="D6" s="87"/>
      <c r="E6" s="87"/>
      <c r="F6" s="87"/>
      <c r="G6" s="87"/>
      <c r="H6" s="87"/>
      <c r="I6" s="86"/>
    </row>
    <row r="7" spans="1:12" s="93" customFormat="1" ht="26.4" customHeight="1" x14ac:dyDescent="0.3">
      <c r="A7" s="90" t="s">
        <v>1</v>
      </c>
      <c r="B7" s="91" t="s">
        <v>108</v>
      </c>
      <c r="C7" s="91" t="s">
        <v>109</v>
      </c>
      <c r="D7" s="91" t="s">
        <v>110</v>
      </c>
      <c r="E7" s="91" t="s">
        <v>111</v>
      </c>
      <c r="F7" s="91" t="s">
        <v>112</v>
      </c>
      <c r="G7" s="91" t="s">
        <v>113</v>
      </c>
      <c r="H7" s="91" t="s">
        <v>114</v>
      </c>
      <c r="I7" s="92" t="s">
        <v>115</v>
      </c>
    </row>
    <row r="8" spans="1:12" s="93" customFormat="1" ht="43.5" customHeight="1" x14ac:dyDescent="0.3">
      <c r="A8" s="94"/>
      <c r="B8" s="95"/>
      <c r="C8" s="95"/>
      <c r="D8" s="95"/>
      <c r="E8" s="95"/>
      <c r="F8" s="95"/>
      <c r="G8" s="95" t="s">
        <v>116</v>
      </c>
      <c r="H8" s="95"/>
      <c r="I8" s="96"/>
    </row>
    <row r="9" spans="1:12" s="100" customFormat="1" ht="13.65" customHeight="1" x14ac:dyDescent="0.3">
      <c r="A9" s="97"/>
      <c r="B9" s="98"/>
      <c r="C9" s="98"/>
      <c r="D9" s="98"/>
      <c r="E9" s="98"/>
      <c r="F9" s="98"/>
      <c r="G9" s="98"/>
      <c r="H9" s="98"/>
      <c r="I9" s="99"/>
    </row>
    <row r="10" spans="1:12" s="105" customFormat="1" ht="20.100000000000001" customHeight="1" x14ac:dyDescent="0.3">
      <c r="A10" s="101" t="s">
        <v>29</v>
      </c>
      <c r="B10" s="102">
        <v>658</v>
      </c>
      <c r="C10" s="102">
        <v>2454</v>
      </c>
      <c r="D10" s="102">
        <v>7484</v>
      </c>
      <c r="E10" s="102">
        <v>40590</v>
      </c>
      <c r="F10" s="102">
        <v>4127</v>
      </c>
      <c r="G10" s="102">
        <v>961982</v>
      </c>
      <c r="H10" s="102">
        <v>61643</v>
      </c>
      <c r="I10" s="102">
        <v>1056294</v>
      </c>
      <c r="J10" s="103"/>
      <c r="K10" s="104"/>
      <c r="L10" s="104"/>
    </row>
    <row r="11" spans="1:12" s="105" customFormat="1" ht="20.100000000000001" customHeight="1" x14ac:dyDescent="0.3">
      <c r="A11" s="101" t="s">
        <v>30</v>
      </c>
      <c r="B11" s="102">
        <v>10</v>
      </c>
      <c r="C11" s="102">
        <v>52</v>
      </c>
      <c r="D11" s="102">
        <v>80</v>
      </c>
      <c r="E11" s="102">
        <v>483</v>
      </c>
      <c r="F11" s="102">
        <v>35</v>
      </c>
      <c r="G11" s="102">
        <v>41780</v>
      </c>
      <c r="H11" s="102">
        <v>1149</v>
      </c>
      <c r="I11" s="102">
        <v>43583</v>
      </c>
      <c r="J11" s="103"/>
      <c r="K11" s="104"/>
      <c r="L11" s="104"/>
    </row>
    <row r="12" spans="1:12" s="105" customFormat="1" ht="20.100000000000001" customHeight="1" x14ac:dyDescent="0.3">
      <c r="A12" s="101" t="s">
        <v>31</v>
      </c>
      <c r="B12" s="102">
        <v>1287</v>
      </c>
      <c r="C12" s="102">
        <v>2835</v>
      </c>
      <c r="D12" s="102">
        <v>5682</v>
      </c>
      <c r="E12" s="102">
        <v>126107</v>
      </c>
      <c r="F12" s="102">
        <v>57885</v>
      </c>
      <c r="G12" s="102">
        <v>3201314</v>
      </c>
      <c r="H12" s="102">
        <v>84909</v>
      </c>
      <c r="I12" s="102">
        <v>3416197</v>
      </c>
      <c r="J12" s="103"/>
      <c r="K12" s="104"/>
      <c r="L12" s="104"/>
    </row>
    <row r="13" spans="1:12" s="105" customFormat="1" ht="20.100000000000001" customHeight="1" x14ac:dyDescent="0.3">
      <c r="A13" s="101" t="s">
        <v>32</v>
      </c>
      <c r="B13" s="102">
        <v>110</v>
      </c>
      <c r="C13" s="102">
        <v>276</v>
      </c>
      <c r="D13" s="102">
        <v>173</v>
      </c>
      <c r="E13" s="102">
        <v>1004</v>
      </c>
      <c r="F13" s="102">
        <v>333</v>
      </c>
      <c r="G13" s="102">
        <v>182452</v>
      </c>
      <c r="H13" s="102">
        <v>12954</v>
      </c>
      <c r="I13" s="102">
        <v>196502</v>
      </c>
      <c r="J13" s="103"/>
      <c r="K13" s="104"/>
      <c r="L13" s="104"/>
    </row>
    <row r="14" spans="1:12" s="105" customFormat="1" ht="20.100000000000001" customHeight="1" x14ac:dyDescent="0.3">
      <c r="A14" s="101" t="s">
        <v>33</v>
      </c>
      <c r="B14" s="102">
        <v>278</v>
      </c>
      <c r="C14" s="102">
        <v>739</v>
      </c>
      <c r="D14" s="102">
        <v>1004</v>
      </c>
      <c r="E14" s="102">
        <v>833</v>
      </c>
      <c r="F14" s="102">
        <v>558</v>
      </c>
      <c r="G14" s="102">
        <v>98255</v>
      </c>
      <c r="H14" s="102">
        <v>18854</v>
      </c>
      <c r="I14" s="102">
        <v>116513</v>
      </c>
      <c r="J14" s="103"/>
      <c r="K14" s="104"/>
      <c r="L14" s="104"/>
    </row>
    <row r="15" spans="1:12" s="105" customFormat="1" ht="20.100000000000001" customHeight="1" x14ac:dyDescent="0.3">
      <c r="A15" s="101" t="s">
        <v>117</v>
      </c>
      <c r="B15" s="102">
        <v>419</v>
      </c>
      <c r="C15" s="102">
        <v>1103</v>
      </c>
      <c r="D15" s="102">
        <v>1603</v>
      </c>
      <c r="E15" s="102">
        <v>28473</v>
      </c>
      <c r="F15" s="102">
        <v>1799</v>
      </c>
      <c r="G15" s="102">
        <v>416841</v>
      </c>
      <c r="H15" s="102">
        <v>38352</v>
      </c>
      <c r="I15" s="102">
        <v>473935</v>
      </c>
      <c r="J15" s="103"/>
      <c r="K15" s="104"/>
      <c r="L15" s="104"/>
    </row>
    <row r="16" spans="1:12" s="105" customFormat="1" ht="20.100000000000001" customHeight="1" x14ac:dyDescent="0.3">
      <c r="A16" s="101" t="s">
        <v>35</v>
      </c>
      <c r="B16" s="102">
        <v>42</v>
      </c>
      <c r="C16" s="102">
        <v>85</v>
      </c>
      <c r="D16" s="102">
        <v>22</v>
      </c>
      <c r="E16" s="102">
        <v>8</v>
      </c>
      <c r="F16" s="102">
        <v>4</v>
      </c>
      <c r="G16" s="102">
        <v>0</v>
      </c>
      <c r="H16" s="102">
        <v>0</v>
      </c>
      <c r="I16" s="102">
        <v>161</v>
      </c>
      <c r="J16" s="103"/>
      <c r="K16" s="104"/>
      <c r="L16" s="104"/>
    </row>
    <row r="17" spans="1:12" s="105" customFormat="1" ht="20.100000000000001" customHeight="1" x14ac:dyDescent="0.3">
      <c r="A17" s="101" t="s">
        <v>36</v>
      </c>
      <c r="B17" s="102">
        <v>449</v>
      </c>
      <c r="C17" s="102">
        <v>1044</v>
      </c>
      <c r="D17" s="102">
        <v>1404</v>
      </c>
      <c r="E17" s="102">
        <v>19867</v>
      </c>
      <c r="F17" s="102">
        <v>851</v>
      </c>
      <c r="G17" s="102">
        <v>1002528</v>
      </c>
      <c r="H17" s="102">
        <v>51499</v>
      </c>
      <c r="I17" s="102">
        <v>1055928</v>
      </c>
      <c r="J17" s="103"/>
      <c r="K17" s="104"/>
      <c r="L17" s="104"/>
    </row>
    <row r="18" spans="1:12" s="105" customFormat="1" ht="20.100000000000001" customHeight="1" x14ac:dyDescent="0.3">
      <c r="A18" s="101" t="s">
        <v>37</v>
      </c>
      <c r="B18" s="102">
        <v>0</v>
      </c>
      <c r="C18" s="102">
        <v>0</v>
      </c>
      <c r="D18" s="102">
        <v>36</v>
      </c>
      <c r="E18" s="102">
        <v>310277</v>
      </c>
      <c r="F18" s="102">
        <v>466247</v>
      </c>
      <c r="G18" s="102">
        <v>118000</v>
      </c>
      <c r="H18" s="102">
        <v>3669</v>
      </c>
      <c r="I18" s="102">
        <v>895395</v>
      </c>
      <c r="J18" s="103"/>
      <c r="K18" s="104"/>
      <c r="L18" s="104"/>
    </row>
    <row r="19" spans="1:12" s="105" customFormat="1" ht="20.100000000000001" customHeight="1" x14ac:dyDescent="0.3">
      <c r="A19" s="101" t="s">
        <v>38</v>
      </c>
      <c r="B19" s="102">
        <v>103</v>
      </c>
      <c r="C19" s="102">
        <v>121</v>
      </c>
      <c r="D19" s="102">
        <v>53</v>
      </c>
      <c r="E19" s="102">
        <v>8</v>
      </c>
      <c r="F19" s="102">
        <v>0</v>
      </c>
      <c r="G19" s="102">
        <v>39659</v>
      </c>
      <c r="H19" s="102">
        <v>5261</v>
      </c>
      <c r="I19" s="102">
        <v>45126</v>
      </c>
      <c r="J19" s="103"/>
      <c r="K19" s="104"/>
      <c r="L19" s="104"/>
    </row>
    <row r="20" spans="1:12" s="105" customFormat="1" ht="20.100000000000001" customHeight="1" x14ac:dyDescent="0.3">
      <c r="A20" s="101" t="s">
        <v>99</v>
      </c>
      <c r="B20" s="102">
        <v>0</v>
      </c>
      <c r="C20" s="102">
        <v>0</v>
      </c>
      <c r="D20" s="102">
        <v>1</v>
      </c>
      <c r="E20" s="102">
        <v>95</v>
      </c>
      <c r="F20" s="102">
        <v>61</v>
      </c>
      <c r="G20" s="102">
        <v>1012176</v>
      </c>
      <c r="H20" s="102">
        <v>0</v>
      </c>
      <c r="I20" s="102">
        <v>1012333</v>
      </c>
      <c r="J20" s="103"/>
      <c r="K20" s="104"/>
      <c r="L20" s="104"/>
    </row>
    <row r="21" spans="1:12" s="105" customFormat="1" ht="20.100000000000001" customHeight="1" x14ac:dyDescent="0.3">
      <c r="A21" s="101" t="s">
        <v>118</v>
      </c>
      <c r="B21" s="102">
        <v>201</v>
      </c>
      <c r="C21" s="102">
        <v>184</v>
      </c>
      <c r="D21" s="102">
        <v>69</v>
      </c>
      <c r="E21" s="102">
        <v>3</v>
      </c>
      <c r="F21" s="102">
        <v>0</v>
      </c>
      <c r="G21" s="102">
        <v>1076</v>
      </c>
      <c r="H21" s="102">
        <v>0</v>
      </c>
      <c r="I21" s="102">
        <v>1533</v>
      </c>
      <c r="J21" s="103"/>
      <c r="K21" s="104"/>
      <c r="L21" s="104"/>
    </row>
    <row r="22" spans="1:12" s="105" customFormat="1" ht="20.100000000000001" customHeight="1" x14ac:dyDescent="0.3">
      <c r="A22" s="101" t="s">
        <v>41</v>
      </c>
      <c r="B22" s="102">
        <v>0</v>
      </c>
      <c r="C22" s="102">
        <v>0</v>
      </c>
      <c r="D22" s="102">
        <v>0</v>
      </c>
      <c r="E22" s="102">
        <v>0</v>
      </c>
      <c r="F22" s="102">
        <v>0</v>
      </c>
      <c r="G22" s="102">
        <v>396505</v>
      </c>
      <c r="H22" s="102">
        <v>0</v>
      </c>
      <c r="I22" s="102">
        <v>396505</v>
      </c>
      <c r="J22" s="103"/>
      <c r="K22" s="104"/>
      <c r="L22" s="104"/>
    </row>
    <row r="23" spans="1:12" s="105" customFormat="1" ht="20.100000000000001" customHeight="1" x14ac:dyDescent="0.3">
      <c r="A23" s="101" t="s">
        <v>42</v>
      </c>
      <c r="B23" s="102">
        <v>13</v>
      </c>
      <c r="C23" s="102">
        <v>40</v>
      </c>
      <c r="D23" s="102">
        <v>30</v>
      </c>
      <c r="E23" s="102">
        <v>60</v>
      </c>
      <c r="F23" s="102">
        <v>3</v>
      </c>
      <c r="G23" s="102">
        <v>121607</v>
      </c>
      <c r="H23" s="102">
        <v>0</v>
      </c>
      <c r="I23" s="102">
        <v>121753</v>
      </c>
      <c r="J23" s="103"/>
      <c r="K23" s="104"/>
      <c r="L23" s="104"/>
    </row>
    <row r="24" spans="1:12" s="105" customFormat="1" ht="20.100000000000001" customHeight="1" x14ac:dyDescent="0.3">
      <c r="A24" s="106" t="s">
        <v>43</v>
      </c>
      <c r="B24" s="102">
        <v>41</v>
      </c>
      <c r="C24" s="102">
        <v>12</v>
      </c>
      <c r="D24" s="102">
        <v>1</v>
      </c>
      <c r="E24" s="102">
        <v>0</v>
      </c>
      <c r="F24" s="102">
        <v>0</v>
      </c>
      <c r="G24" s="102">
        <v>0</v>
      </c>
      <c r="H24" s="102">
        <v>0</v>
      </c>
      <c r="I24" s="102">
        <v>54</v>
      </c>
      <c r="J24" s="103"/>
      <c r="K24" s="104"/>
      <c r="L24" s="104"/>
    </row>
    <row r="25" spans="1:12" s="105" customFormat="1" ht="20.100000000000001" customHeight="1" x14ac:dyDescent="0.3">
      <c r="A25" s="106" t="s">
        <v>44</v>
      </c>
      <c r="B25" s="102">
        <v>5</v>
      </c>
      <c r="C25" s="102">
        <v>0</v>
      </c>
      <c r="D25" s="102">
        <v>0</v>
      </c>
      <c r="E25" s="102">
        <v>0</v>
      </c>
      <c r="F25" s="102">
        <v>0</v>
      </c>
      <c r="G25" s="102">
        <v>0</v>
      </c>
      <c r="H25" s="102">
        <v>0</v>
      </c>
      <c r="I25" s="102">
        <v>5</v>
      </c>
      <c r="J25" s="103"/>
      <c r="K25" s="104"/>
      <c r="L25" s="104"/>
    </row>
    <row r="26" spans="1:12" s="105" customFormat="1" ht="20.100000000000001" customHeight="1" x14ac:dyDescent="0.3">
      <c r="A26" s="106" t="s">
        <v>119</v>
      </c>
      <c r="B26" s="102">
        <v>58</v>
      </c>
      <c r="C26" s="102">
        <v>16</v>
      </c>
      <c r="D26" s="102">
        <v>0</v>
      </c>
      <c r="E26" s="102">
        <v>0</v>
      </c>
      <c r="F26" s="102">
        <v>0</v>
      </c>
      <c r="G26" s="102">
        <v>0</v>
      </c>
      <c r="H26" s="102">
        <v>0</v>
      </c>
      <c r="I26" s="102">
        <v>74</v>
      </c>
      <c r="J26" s="103"/>
      <c r="K26" s="104"/>
      <c r="L26" s="104"/>
    </row>
    <row r="27" spans="1:12" s="105" customFormat="1" ht="20.100000000000001" customHeight="1" x14ac:dyDescent="0.3">
      <c r="A27" s="106" t="s">
        <v>46</v>
      </c>
      <c r="B27" s="102">
        <v>0</v>
      </c>
      <c r="C27" s="102">
        <v>0</v>
      </c>
      <c r="D27" s="102">
        <v>0</v>
      </c>
      <c r="E27" s="102">
        <v>96109</v>
      </c>
      <c r="F27" s="102">
        <v>892987</v>
      </c>
      <c r="G27" s="102">
        <v>74605</v>
      </c>
      <c r="H27" s="102">
        <v>0</v>
      </c>
      <c r="I27" s="102">
        <v>1045114</v>
      </c>
      <c r="J27" s="103"/>
      <c r="K27" s="104"/>
      <c r="L27" s="104"/>
    </row>
    <row r="28" spans="1:12" s="105" customFormat="1" ht="20.100000000000001" customHeight="1" x14ac:dyDescent="0.3">
      <c r="A28" s="106" t="s">
        <v>47</v>
      </c>
      <c r="B28" s="102">
        <v>0</v>
      </c>
      <c r="C28" s="102">
        <v>0</v>
      </c>
      <c r="D28" s="102">
        <v>0</v>
      </c>
      <c r="E28" s="102">
        <v>271</v>
      </c>
      <c r="F28" s="102">
        <v>931</v>
      </c>
      <c r="G28" s="102">
        <v>306667</v>
      </c>
      <c r="H28" s="102">
        <v>474</v>
      </c>
      <c r="I28" s="102">
        <v>308255</v>
      </c>
      <c r="J28" s="103"/>
      <c r="K28" s="104"/>
      <c r="L28" s="104"/>
    </row>
    <row r="29" spans="1:12" s="109" customFormat="1" ht="20.25" customHeight="1" thickBot="1" x14ac:dyDescent="0.25">
      <c r="A29" s="107" t="s">
        <v>120</v>
      </c>
      <c r="B29" s="108">
        <v>1872</v>
      </c>
      <c r="C29" s="108">
        <v>4694</v>
      </c>
      <c r="D29" s="108">
        <v>13053</v>
      </c>
      <c r="E29" s="108">
        <v>539363</v>
      </c>
      <c r="F29" s="108">
        <v>1378157</v>
      </c>
      <c r="G29" s="108">
        <v>5584821</v>
      </c>
      <c r="H29" s="108">
        <v>273481</v>
      </c>
      <c r="I29" s="108">
        <v>7038702</v>
      </c>
    </row>
    <row r="30" spans="1:12" s="109" customFormat="1" ht="6.75" customHeight="1" x14ac:dyDescent="0.2">
      <c r="A30" s="110"/>
      <c r="B30" s="103"/>
      <c r="C30" s="103"/>
      <c r="D30" s="103"/>
      <c r="E30" s="103"/>
      <c r="F30" s="103"/>
      <c r="G30" s="103"/>
      <c r="H30" s="103"/>
      <c r="I30" s="103"/>
    </row>
    <row r="31" spans="1:12" s="113" customFormat="1" ht="19.5" customHeight="1" x14ac:dyDescent="0.3">
      <c r="A31" s="111" t="s">
        <v>121</v>
      </c>
      <c r="B31" s="112"/>
      <c r="C31" s="112"/>
      <c r="D31" s="112"/>
      <c r="E31" s="112"/>
      <c r="F31" s="112"/>
      <c r="G31" s="112"/>
      <c r="H31" s="112"/>
      <c r="I31" s="112"/>
    </row>
    <row r="32" spans="1:12" s="88" customFormat="1" ht="15.75" customHeight="1" x14ac:dyDescent="0.3">
      <c r="A32" s="111" t="s">
        <v>122</v>
      </c>
    </row>
    <row r="33" spans="1:9" s="88" customFormat="1" ht="16.5" customHeight="1" x14ac:dyDescent="0.3">
      <c r="A33" s="111" t="s">
        <v>123</v>
      </c>
    </row>
    <row r="34" spans="1:9" s="88" customFormat="1" ht="16.5" customHeight="1" x14ac:dyDescent="0.3">
      <c r="A34" s="114"/>
    </row>
    <row r="35" spans="1:9" x14ac:dyDescent="0.25">
      <c r="B35" s="116"/>
      <c r="C35" s="116"/>
      <c r="D35" s="116"/>
      <c r="E35" s="116"/>
      <c r="F35" s="116"/>
      <c r="G35" s="116"/>
      <c r="H35" s="116"/>
      <c r="I35" s="116"/>
    </row>
    <row r="36" spans="1:9" x14ac:dyDescent="0.25">
      <c r="B36" s="116"/>
      <c r="C36" s="116"/>
      <c r="D36" s="116"/>
      <c r="E36" s="116"/>
      <c r="F36" s="116"/>
      <c r="G36" s="116"/>
      <c r="H36" s="116"/>
      <c r="I36" s="116"/>
    </row>
    <row r="37" spans="1:9" x14ac:dyDescent="0.25">
      <c r="B37" s="116"/>
      <c r="C37" s="116"/>
      <c r="D37" s="116"/>
      <c r="E37" s="116"/>
      <c r="F37" s="116"/>
      <c r="G37" s="116"/>
      <c r="H37" s="116"/>
      <c r="I37" s="116"/>
    </row>
    <row r="38" spans="1:9" x14ac:dyDescent="0.25">
      <c r="B38" s="116"/>
      <c r="C38" s="116"/>
      <c r="D38" s="116"/>
      <c r="E38" s="116"/>
      <c r="F38" s="116"/>
      <c r="G38" s="116"/>
      <c r="H38" s="116"/>
      <c r="I38" s="116"/>
    </row>
    <row r="39" spans="1:9" x14ac:dyDescent="0.25">
      <c r="B39" s="116"/>
      <c r="C39" s="116"/>
      <c r="D39" s="116"/>
      <c r="E39" s="116"/>
      <c r="F39" s="116"/>
      <c r="G39" s="116"/>
      <c r="H39" s="116"/>
      <c r="I39" s="116"/>
    </row>
    <row r="40" spans="1:9" x14ac:dyDescent="0.25">
      <c r="B40" s="116"/>
      <c r="C40" s="116"/>
      <c r="D40" s="116"/>
      <c r="E40" s="116"/>
      <c r="F40" s="116"/>
      <c r="G40" s="116"/>
      <c r="H40" s="116"/>
      <c r="I40" s="116"/>
    </row>
    <row r="41" spans="1:9" x14ac:dyDescent="0.25">
      <c r="B41" s="116"/>
      <c r="C41" s="116"/>
      <c r="D41" s="116"/>
      <c r="E41" s="116"/>
      <c r="F41" s="116"/>
      <c r="G41" s="116"/>
      <c r="H41" s="116"/>
      <c r="I41" s="116"/>
    </row>
    <row r="42" spans="1:9" x14ac:dyDescent="0.25">
      <c r="B42" s="116"/>
      <c r="C42" s="116"/>
      <c r="D42" s="116"/>
      <c r="E42" s="116"/>
      <c r="F42" s="116"/>
      <c r="G42" s="116"/>
      <c r="H42" s="116"/>
      <c r="I42" s="116"/>
    </row>
    <row r="43" spans="1:9" x14ac:dyDescent="0.25">
      <c r="B43" s="116"/>
      <c r="C43" s="116"/>
      <c r="D43" s="116"/>
      <c r="E43" s="116"/>
      <c r="F43" s="116"/>
      <c r="G43" s="116"/>
      <c r="H43" s="116"/>
      <c r="I43" s="116"/>
    </row>
    <row r="44" spans="1:9" x14ac:dyDescent="0.25">
      <c r="B44" s="116"/>
      <c r="C44" s="116"/>
      <c r="D44" s="116"/>
      <c r="E44" s="116"/>
      <c r="F44" s="116"/>
      <c r="G44" s="116"/>
      <c r="H44" s="116"/>
      <c r="I44" s="116"/>
    </row>
    <row r="45" spans="1:9" x14ac:dyDescent="0.25">
      <c r="B45" s="116"/>
      <c r="C45" s="116"/>
      <c r="D45" s="116"/>
      <c r="E45" s="116"/>
      <c r="F45" s="116"/>
      <c r="G45" s="116"/>
      <c r="H45" s="116"/>
      <c r="I45" s="116"/>
    </row>
    <row r="46" spans="1:9" x14ac:dyDescent="0.25">
      <c r="B46" s="116"/>
      <c r="C46" s="116"/>
      <c r="D46" s="116"/>
      <c r="E46" s="116"/>
      <c r="F46" s="116"/>
      <c r="G46" s="116"/>
      <c r="H46" s="116"/>
      <c r="I46" s="116"/>
    </row>
    <row r="47" spans="1:9" x14ac:dyDescent="0.25">
      <c r="B47" s="116"/>
      <c r="C47" s="116"/>
      <c r="D47" s="116"/>
      <c r="E47" s="116"/>
      <c r="F47" s="116"/>
      <c r="G47" s="116"/>
      <c r="H47" s="116"/>
      <c r="I47" s="116"/>
    </row>
    <row r="48" spans="1:9" x14ac:dyDescent="0.25">
      <c r="B48" s="116"/>
      <c r="C48" s="116"/>
      <c r="D48" s="116"/>
      <c r="E48" s="116"/>
      <c r="F48" s="116"/>
      <c r="G48" s="116"/>
      <c r="H48" s="116"/>
      <c r="I48" s="116"/>
    </row>
    <row r="49" spans="2:9" x14ac:dyDescent="0.25">
      <c r="B49" s="116"/>
      <c r="C49" s="116"/>
      <c r="D49" s="116"/>
      <c r="E49" s="116"/>
      <c r="F49" s="116"/>
      <c r="G49" s="116"/>
      <c r="H49" s="116"/>
      <c r="I49" s="116"/>
    </row>
  </sheetData>
  <mergeCells count="11">
    <mergeCell ref="I7:I8"/>
    <mergeCell ref="A2:I2"/>
    <mergeCell ref="A3:I3"/>
    <mergeCell ref="A7:A8"/>
    <mergeCell ref="B7:B8"/>
    <mergeCell ref="C7:C8"/>
    <mergeCell ref="D7:D8"/>
    <mergeCell ref="E7:E8"/>
    <mergeCell ref="F7:F8"/>
    <mergeCell ref="G7:G8"/>
    <mergeCell ref="H7:H8"/>
  </mergeCells>
  <hyperlinks>
    <hyperlink ref="A1" location="Índice!A1" display="Volver al Índice" xr:uid="{31C415EA-B060-4644-9AB5-BFAD372B34F2}"/>
  </hyperlinks>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D74B13-21A3-498D-A875-C605B3061179}">
  <sheetPr codeName="Hoja53"/>
  <dimension ref="A1:X52"/>
  <sheetViews>
    <sheetView showGridLines="0" workbookViewId="0"/>
  </sheetViews>
  <sheetFormatPr baseColWidth="10" defaultRowHeight="13.2" x14ac:dyDescent="0.25"/>
  <cols>
    <col min="1" max="1" width="38.44140625" style="7" customWidth="1"/>
    <col min="2" max="8" width="15.44140625" style="7" customWidth="1"/>
    <col min="9" max="9" width="9.44140625" style="7" bestFit="1" customWidth="1"/>
    <col min="10" max="10" width="10.44140625" style="7" bestFit="1" customWidth="1"/>
    <col min="11" max="14" width="9.44140625" style="7" bestFit="1" customWidth="1"/>
    <col min="15" max="15" width="10.44140625" style="7" bestFit="1" customWidth="1"/>
    <col min="16" max="19" width="9.44140625" style="7" bestFit="1" customWidth="1"/>
    <col min="20" max="16384" width="11.5546875" style="7"/>
  </cols>
  <sheetData>
    <row r="1" spans="1:9" s="351" customFormat="1" ht="18" customHeight="1" x14ac:dyDescent="0.3">
      <c r="A1" s="1344" t="s">
        <v>1132</v>
      </c>
      <c r="B1" s="275"/>
      <c r="C1" s="275"/>
      <c r="D1" s="275"/>
      <c r="E1" s="275"/>
      <c r="F1" s="275"/>
      <c r="G1" s="275"/>
      <c r="H1" s="275"/>
    </row>
    <row r="2" spans="1:9" s="353" customFormat="1" ht="24" customHeight="1" x14ac:dyDescent="0.5">
      <c r="A2" s="352" t="s">
        <v>468</v>
      </c>
      <c r="B2" s="352"/>
      <c r="C2" s="352"/>
      <c r="D2" s="352"/>
      <c r="E2" s="352"/>
      <c r="F2" s="352"/>
      <c r="G2" s="352"/>
      <c r="H2" s="352"/>
    </row>
    <row r="3" spans="1:9" s="278" customFormat="1" ht="26.4" customHeight="1" x14ac:dyDescent="0.3">
      <c r="A3" s="354">
        <v>46053</v>
      </c>
      <c r="B3" s="354"/>
      <c r="C3" s="354"/>
      <c r="D3" s="354"/>
      <c r="E3" s="354"/>
      <c r="F3" s="354"/>
      <c r="G3" s="354"/>
      <c r="H3" s="354"/>
    </row>
    <row r="4" spans="1:9" s="64" customFormat="1" ht="13.65" customHeight="1" thickBot="1" x14ac:dyDescent="0.35">
      <c r="A4" s="355"/>
      <c r="B4" s="355"/>
      <c r="C4" s="355"/>
      <c r="D4" s="355"/>
      <c r="E4" s="355"/>
      <c r="F4" s="355"/>
      <c r="G4" s="355"/>
      <c r="H4" s="355"/>
    </row>
    <row r="5" spans="1:9" s="357" customFormat="1" ht="43.5" customHeight="1" x14ac:dyDescent="0.3">
      <c r="A5" s="356" t="s">
        <v>1</v>
      </c>
      <c r="B5" s="356" t="s">
        <v>469</v>
      </c>
      <c r="C5" s="356" t="s">
        <v>470</v>
      </c>
      <c r="D5" s="356" t="s">
        <v>162</v>
      </c>
      <c r="E5" s="356" t="s">
        <v>471</v>
      </c>
      <c r="F5" s="356" t="s">
        <v>167</v>
      </c>
      <c r="G5" s="356" t="s">
        <v>472</v>
      </c>
      <c r="H5" s="356" t="s">
        <v>473</v>
      </c>
    </row>
    <row r="6" spans="1:9" s="357" customFormat="1" ht="9" customHeight="1" x14ac:dyDescent="0.3">
      <c r="A6" s="358"/>
      <c r="B6" s="359"/>
      <c r="C6" s="359"/>
      <c r="D6" s="359"/>
      <c r="E6" s="359"/>
      <c r="F6" s="359"/>
      <c r="G6" s="359"/>
      <c r="H6" s="360"/>
    </row>
    <row r="7" spans="1:9" s="24" customFormat="1" ht="20.100000000000001" customHeight="1" x14ac:dyDescent="0.3">
      <c r="A7" s="290" t="s">
        <v>29</v>
      </c>
      <c r="B7" s="361">
        <v>1082909</v>
      </c>
      <c r="C7" s="361">
        <v>239</v>
      </c>
      <c r="D7" s="361">
        <v>794</v>
      </c>
      <c r="E7" s="361">
        <v>2083</v>
      </c>
      <c r="F7" s="361">
        <v>8721</v>
      </c>
      <c r="G7" s="361">
        <v>2442</v>
      </c>
      <c r="H7" s="362">
        <v>1097188</v>
      </c>
    </row>
    <row r="8" spans="1:9" s="24" customFormat="1" ht="20.100000000000001" customHeight="1" x14ac:dyDescent="0.3">
      <c r="A8" s="290" t="s">
        <v>30</v>
      </c>
      <c r="B8" s="361">
        <v>862</v>
      </c>
      <c r="C8" s="361">
        <v>0</v>
      </c>
      <c r="D8" s="361">
        <v>0</v>
      </c>
      <c r="E8" s="361">
        <v>0</v>
      </c>
      <c r="F8" s="361">
        <v>0</v>
      </c>
      <c r="G8" s="361">
        <v>0</v>
      </c>
      <c r="H8" s="362">
        <v>862</v>
      </c>
    </row>
    <row r="9" spans="1:9" s="24" customFormat="1" ht="20.100000000000001" customHeight="1" x14ac:dyDescent="0.3">
      <c r="A9" s="290" t="s">
        <v>31</v>
      </c>
      <c r="B9" s="361">
        <v>1506421</v>
      </c>
      <c r="C9" s="361">
        <v>2185</v>
      </c>
      <c r="D9" s="361">
        <v>3892</v>
      </c>
      <c r="E9" s="361">
        <v>2663</v>
      </c>
      <c r="F9" s="361">
        <v>3868</v>
      </c>
      <c r="G9" s="361">
        <v>2182</v>
      </c>
      <c r="H9" s="362">
        <v>1521211</v>
      </c>
    </row>
    <row r="10" spans="1:9" s="24" customFormat="1" ht="20.100000000000001" customHeight="1" x14ac:dyDescent="0.3">
      <c r="A10" s="290" t="s">
        <v>32</v>
      </c>
      <c r="B10" s="361">
        <v>211548</v>
      </c>
      <c r="C10" s="361">
        <v>8</v>
      </c>
      <c r="D10" s="361">
        <v>48</v>
      </c>
      <c r="E10" s="361">
        <v>78</v>
      </c>
      <c r="F10" s="361">
        <v>36</v>
      </c>
      <c r="G10" s="361">
        <v>33</v>
      </c>
      <c r="H10" s="362">
        <v>211751</v>
      </c>
    </row>
    <row r="11" spans="1:9" s="24" customFormat="1" ht="20.100000000000001" customHeight="1" x14ac:dyDescent="0.3">
      <c r="A11" s="290" t="s">
        <v>33</v>
      </c>
      <c r="B11" s="361">
        <v>48762</v>
      </c>
      <c r="C11" s="361">
        <v>50</v>
      </c>
      <c r="D11" s="361">
        <v>105</v>
      </c>
      <c r="E11" s="361">
        <v>105</v>
      </c>
      <c r="F11" s="361">
        <v>13369</v>
      </c>
      <c r="G11" s="361">
        <v>120</v>
      </c>
      <c r="H11" s="362">
        <v>62511</v>
      </c>
    </row>
    <row r="12" spans="1:9" s="24" customFormat="1" ht="20.100000000000001" customHeight="1" x14ac:dyDescent="0.3">
      <c r="A12" s="290" t="s">
        <v>117</v>
      </c>
      <c r="B12" s="361">
        <v>313072</v>
      </c>
      <c r="C12" s="361">
        <v>313</v>
      </c>
      <c r="D12" s="361">
        <v>462</v>
      </c>
      <c r="E12" s="361">
        <v>201</v>
      </c>
      <c r="F12" s="361">
        <v>258</v>
      </c>
      <c r="G12" s="361">
        <v>119</v>
      </c>
      <c r="H12" s="362">
        <v>314425</v>
      </c>
    </row>
    <row r="13" spans="1:9" s="24" customFormat="1" ht="20.100000000000001" customHeight="1" x14ac:dyDescent="0.3">
      <c r="A13" s="290" t="s">
        <v>35</v>
      </c>
      <c r="B13" s="361">
        <v>0</v>
      </c>
      <c r="C13" s="361">
        <v>983</v>
      </c>
      <c r="D13" s="361">
        <v>1986</v>
      </c>
      <c r="E13" s="361">
        <v>260</v>
      </c>
      <c r="F13" s="361">
        <v>158</v>
      </c>
      <c r="G13" s="361">
        <v>23</v>
      </c>
      <c r="H13" s="362">
        <v>3410</v>
      </c>
    </row>
    <row r="14" spans="1:9" s="24" customFormat="1" ht="20.100000000000001" customHeight="1" x14ac:dyDescent="0.3">
      <c r="A14" s="290" t="s">
        <v>36</v>
      </c>
      <c r="B14" s="361">
        <v>1144404</v>
      </c>
      <c r="C14" s="361">
        <v>0</v>
      </c>
      <c r="D14" s="361">
        <v>0</v>
      </c>
      <c r="E14" s="361">
        <v>0</v>
      </c>
      <c r="F14" s="361">
        <v>0</v>
      </c>
      <c r="G14" s="361">
        <v>0</v>
      </c>
      <c r="H14" s="362">
        <v>1144404</v>
      </c>
      <c r="I14" s="363"/>
    </row>
    <row r="15" spans="1:9" s="24" customFormat="1" ht="20.100000000000001" customHeight="1" x14ac:dyDescent="0.3">
      <c r="A15" s="290" t="s">
        <v>37</v>
      </c>
      <c r="B15" s="361">
        <v>0</v>
      </c>
      <c r="C15" s="361">
        <v>0</v>
      </c>
      <c r="D15" s="361">
        <v>0</v>
      </c>
      <c r="E15" s="361">
        <v>0</v>
      </c>
      <c r="F15" s="361">
        <v>0</v>
      </c>
      <c r="G15" s="361">
        <v>0</v>
      </c>
      <c r="H15" s="362">
        <v>0</v>
      </c>
    </row>
    <row r="16" spans="1:9" s="24" customFormat="1" ht="20.100000000000001" customHeight="1" x14ac:dyDescent="0.3">
      <c r="A16" s="290" t="s">
        <v>38</v>
      </c>
      <c r="B16" s="361">
        <v>3190</v>
      </c>
      <c r="C16" s="361">
        <v>0</v>
      </c>
      <c r="D16" s="361">
        <v>0</v>
      </c>
      <c r="E16" s="361">
        <v>0</v>
      </c>
      <c r="F16" s="361">
        <v>0</v>
      </c>
      <c r="G16" s="361">
        <v>0</v>
      </c>
      <c r="H16" s="362">
        <v>3190</v>
      </c>
    </row>
    <row r="17" spans="1:24" s="24" customFormat="1" ht="20.100000000000001" customHeight="1" x14ac:dyDescent="0.3">
      <c r="A17" s="364" t="s">
        <v>99</v>
      </c>
      <c r="B17" s="361">
        <v>1395443</v>
      </c>
      <c r="C17" s="361">
        <v>0</v>
      </c>
      <c r="D17" s="361">
        <v>0</v>
      </c>
      <c r="E17" s="361">
        <v>0</v>
      </c>
      <c r="F17" s="361">
        <v>0</v>
      </c>
      <c r="G17" s="361">
        <v>0</v>
      </c>
      <c r="H17" s="362">
        <v>1395443</v>
      </c>
    </row>
    <row r="18" spans="1:24" s="24" customFormat="1" ht="20.100000000000001" customHeight="1" x14ac:dyDescent="0.3">
      <c r="A18" s="364" t="s">
        <v>118</v>
      </c>
      <c r="B18" s="361">
        <v>0</v>
      </c>
      <c r="C18" s="361">
        <v>0</v>
      </c>
      <c r="D18" s="361">
        <v>0</v>
      </c>
      <c r="E18" s="361">
        <v>0</v>
      </c>
      <c r="F18" s="361">
        <v>0</v>
      </c>
      <c r="G18" s="361">
        <v>0</v>
      </c>
      <c r="H18" s="362">
        <v>0</v>
      </c>
    </row>
    <row r="19" spans="1:24" s="24" customFormat="1" ht="20.100000000000001" customHeight="1" x14ac:dyDescent="0.3">
      <c r="A19" s="364" t="s">
        <v>41</v>
      </c>
      <c r="B19" s="361">
        <v>919902</v>
      </c>
      <c r="C19" s="361">
        <v>0</v>
      </c>
      <c r="D19" s="361">
        <v>0</v>
      </c>
      <c r="E19" s="361">
        <v>0</v>
      </c>
      <c r="F19" s="361">
        <v>0</v>
      </c>
      <c r="G19" s="361">
        <v>0</v>
      </c>
      <c r="H19" s="362">
        <v>919902</v>
      </c>
    </row>
    <row r="20" spans="1:24" s="24" customFormat="1" ht="20.25" customHeight="1" x14ac:dyDescent="0.3">
      <c r="A20" s="27" t="s">
        <v>42</v>
      </c>
      <c r="B20" s="361">
        <v>0</v>
      </c>
      <c r="C20" s="361">
        <v>0</v>
      </c>
      <c r="D20" s="361">
        <v>0</v>
      </c>
      <c r="E20" s="361">
        <v>0</v>
      </c>
      <c r="F20" s="361">
        <v>0</v>
      </c>
      <c r="G20" s="361">
        <v>0</v>
      </c>
      <c r="H20" s="362">
        <v>0</v>
      </c>
    </row>
    <row r="21" spans="1:24" s="24" customFormat="1" ht="20.100000000000001" customHeight="1" x14ac:dyDescent="0.3">
      <c r="A21" s="364" t="s">
        <v>43</v>
      </c>
      <c r="B21" s="361">
        <v>0</v>
      </c>
      <c r="C21" s="361">
        <v>0</v>
      </c>
      <c r="D21" s="361">
        <v>0</v>
      </c>
      <c r="E21" s="361">
        <v>0</v>
      </c>
      <c r="F21" s="361">
        <v>0</v>
      </c>
      <c r="G21" s="361">
        <v>0</v>
      </c>
      <c r="H21" s="362">
        <v>0</v>
      </c>
    </row>
    <row r="22" spans="1:24" s="24" customFormat="1" ht="20.100000000000001" customHeight="1" x14ac:dyDescent="0.3">
      <c r="A22" s="364" t="s">
        <v>44</v>
      </c>
      <c r="B22" s="361">
        <v>0</v>
      </c>
      <c r="C22" s="361">
        <v>0</v>
      </c>
      <c r="D22" s="361">
        <v>0</v>
      </c>
      <c r="E22" s="361">
        <v>0</v>
      </c>
      <c r="F22" s="361">
        <v>0</v>
      </c>
      <c r="G22" s="361">
        <v>0</v>
      </c>
      <c r="H22" s="362">
        <v>0</v>
      </c>
    </row>
    <row r="23" spans="1:24" s="24" customFormat="1" ht="20.100000000000001" customHeight="1" x14ac:dyDescent="0.3">
      <c r="A23" s="364" t="s">
        <v>45</v>
      </c>
      <c r="B23" s="361">
        <v>0</v>
      </c>
      <c r="C23" s="361">
        <v>0</v>
      </c>
      <c r="D23" s="361">
        <v>0</v>
      </c>
      <c r="E23" s="361">
        <v>0</v>
      </c>
      <c r="F23" s="361">
        <v>0</v>
      </c>
      <c r="G23" s="361">
        <v>0</v>
      </c>
      <c r="H23" s="362">
        <v>0</v>
      </c>
    </row>
    <row r="24" spans="1:24" s="24" customFormat="1" ht="20.100000000000001" customHeight="1" x14ac:dyDescent="0.3">
      <c r="A24" s="364" t="s">
        <v>46</v>
      </c>
      <c r="B24" s="361">
        <v>0</v>
      </c>
      <c r="C24" s="361">
        <v>0</v>
      </c>
      <c r="D24" s="361">
        <v>0</v>
      </c>
      <c r="E24" s="361">
        <v>0</v>
      </c>
      <c r="F24" s="361">
        <v>0</v>
      </c>
      <c r="G24" s="361">
        <v>0</v>
      </c>
      <c r="H24" s="362">
        <v>0</v>
      </c>
    </row>
    <row r="25" spans="1:24" s="24" customFormat="1" ht="20.100000000000001" customHeight="1" x14ac:dyDescent="0.3">
      <c r="A25" s="364" t="s">
        <v>47</v>
      </c>
      <c r="B25" s="361">
        <v>206566</v>
      </c>
      <c r="C25" s="361">
        <v>0</v>
      </c>
      <c r="D25" s="361">
        <v>0</v>
      </c>
      <c r="E25" s="361">
        <v>0</v>
      </c>
      <c r="F25" s="361">
        <v>0</v>
      </c>
      <c r="G25" s="361">
        <v>0</v>
      </c>
      <c r="H25" s="362">
        <v>206566</v>
      </c>
    </row>
    <row r="26" spans="1:24" s="72" customFormat="1" ht="27" customHeight="1" thickBot="1" x14ac:dyDescent="0.35">
      <c r="A26" s="365" t="s">
        <v>474</v>
      </c>
      <c r="B26" s="366">
        <v>6833079</v>
      </c>
      <c r="C26" s="366">
        <v>3778</v>
      </c>
      <c r="D26" s="366">
        <v>7287</v>
      </c>
      <c r="E26" s="366">
        <v>5390</v>
      </c>
      <c r="F26" s="366">
        <v>26410</v>
      </c>
      <c r="G26" s="366">
        <v>4919</v>
      </c>
      <c r="H26" s="366">
        <v>6880863</v>
      </c>
    </row>
    <row r="27" spans="1:24" s="367" customFormat="1" ht="18" customHeight="1" x14ac:dyDescent="0.2">
      <c r="A27" s="30" t="s">
        <v>475</v>
      </c>
      <c r="B27" s="72"/>
      <c r="C27" s="72"/>
      <c r="D27" s="72"/>
      <c r="E27" s="72"/>
      <c r="F27" s="72"/>
      <c r="G27" s="72"/>
      <c r="H27" s="72"/>
    </row>
    <row r="28" spans="1:24" s="367" customFormat="1" ht="15.75" customHeight="1" x14ac:dyDescent="0.2">
      <c r="A28" s="30" t="s">
        <v>476</v>
      </c>
      <c r="B28" s="24"/>
      <c r="C28" s="24"/>
      <c r="D28" s="24"/>
      <c r="E28" s="24"/>
      <c r="F28" s="24"/>
      <c r="G28" s="24"/>
      <c r="H28" s="24"/>
    </row>
    <row r="29" spans="1:24" s="64" customFormat="1" ht="13.65" customHeight="1" x14ac:dyDescent="0.3">
      <c r="A29" s="273" t="s">
        <v>174</v>
      </c>
      <c r="B29" s="273"/>
      <c r="C29" s="273"/>
      <c r="D29" s="273"/>
      <c r="E29" s="273"/>
      <c r="F29" s="273"/>
      <c r="G29" s="273"/>
      <c r="H29" s="273"/>
    </row>
    <row r="30" spans="1:24" s="64" customFormat="1" ht="18.75" customHeight="1" x14ac:dyDescent="0.2">
      <c r="A30" s="273"/>
      <c r="B30" s="273"/>
      <c r="C30" s="273"/>
      <c r="D30" s="273"/>
      <c r="E30" s="273"/>
      <c r="F30" s="273"/>
      <c r="G30" s="273"/>
      <c r="H30" s="273"/>
      <c r="I30" s="274"/>
      <c r="J30" s="274"/>
      <c r="K30" s="274"/>
      <c r="L30" s="274"/>
      <c r="M30" s="274"/>
      <c r="N30" s="274"/>
      <c r="O30" s="274"/>
      <c r="P30" s="274"/>
      <c r="Q30" s="274"/>
      <c r="R30" s="274"/>
      <c r="S30" s="274"/>
      <c r="T30" s="18"/>
      <c r="U30" s="18"/>
      <c r="V30" s="18"/>
      <c r="W30" s="18"/>
      <c r="X30" s="18"/>
    </row>
    <row r="31" spans="1:24" s="64" customFormat="1" ht="16.5" customHeight="1" x14ac:dyDescent="0.2">
      <c r="A31" s="273"/>
      <c r="B31" s="273"/>
      <c r="C31" s="273"/>
      <c r="D31" s="273"/>
      <c r="E31" s="273"/>
      <c r="F31" s="273"/>
      <c r="G31" s="273"/>
      <c r="H31" s="273"/>
      <c r="I31" s="274"/>
      <c r="J31" s="274"/>
      <c r="K31" s="274"/>
      <c r="L31" s="274"/>
      <c r="M31" s="274"/>
      <c r="N31" s="274"/>
      <c r="O31" s="274"/>
      <c r="P31" s="274"/>
      <c r="Q31" s="274"/>
      <c r="R31" s="274"/>
      <c r="S31" s="274"/>
      <c r="T31" s="35"/>
      <c r="U31" s="35"/>
      <c r="V31" s="35"/>
      <c r="W31" s="35"/>
      <c r="X31" s="35"/>
    </row>
    <row r="32" spans="1:24" s="64" customFormat="1" x14ac:dyDescent="0.3">
      <c r="A32" s="274"/>
      <c r="B32" s="274"/>
      <c r="C32" s="274"/>
      <c r="D32" s="274"/>
      <c r="E32" s="274"/>
      <c r="F32" s="274"/>
      <c r="G32" s="274"/>
      <c r="H32" s="274"/>
      <c r="I32" s="274"/>
      <c r="J32" s="274"/>
      <c r="K32" s="274"/>
      <c r="L32" s="274"/>
      <c r="M32" s="274"/>
      <c r="N32" s="274"/>
      <c r="O32" s="274"/>
      <c r="P32" s="274"/>
      <c r="Q32" s="274"/>
      <c r="R32" s="274"/>
      <c r="S32" s="274"/>
    </row>
    <row r="33" s="64" customFormat="1" x14ac:dyDescent="0.3"/>
    <row r="34" s="64" customFormat="1" x14ac:dyDescent="0.3"/>
    <row r="35" s="64" customFormat="1" x14ac:dyDescent="0.3"/>
    <row r="36" s="64" customFormat="1" x14ac:dyDescent="0.3"/>
    <row r="37" s="64" customFormat="1" x14ac:dyDescent="0.3"/>
    <row r="38" s="64" customFormat="1" x14ac:dyDescent="0.3"/>
    <row r="39" s="64" customFormat="1" x14ac:dyDescent="0.3"/>
    <row r="40" s="64" customFormat="1" x14ac:dyDescent="0.3"/>
    <row r="41" s="64" customFormat="1" x14ac:dyDescent="0.3"/>
    <row r="42" s="64" customFormat="1" x14ac:dyDescent="0.3"/>
    <row r="43" s="64" customFormat="1" x14ac:dyDescent="0.3"/>
    <row r="44" s="64" customFormat="1" x14ac:dyDescent="0.3"/>
    <row r="45" s="64" customFormat="1" x14ac:dyDescent="0.3"/>
    <row r="46" s="64" customFormat="1" x14ac:dyDescent="0.3"/>
    <row r="47" s="64" customFormat="1" x14ac:dyDescent="0.3"/>
    <row r="48" s="64" customFormat="1" x14ac:dyDescent="0.3"/>
    <row r="49" s="64" customFormat="1" x14ac:dyDescent="0.3"/>
    <row r="50" s="64" customFormat="1" x14ac:dyDescent="0.3"/>
    <row r="51" s="64" customFormat="1" x14ac:dyDescent="0.3"/>
    <row r="52" s="64" customFormat="1" x14ac:dyDescent="0.3"/>
  </sheetData>
  <mergeCells count="3">
    <mergeCell ref="A2:H2"/>
    <mergeCell ref="A3:H3"/>
    <mergeCell ref="A29:H31"/>
  </mergeCells>
  <hyperlinks>
    <hyperlink ref="A1" location="Índice!A1" display="Volver al Índice" xr:uid="{5B6503D6-62B6-4421-8EEC-2F367F23CD96}"/>
  </hyperlink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DEDE4-0465-427F-ACD1-C7C9E72FED0A}">
  <sheetPr codeName="Hoja54"/>
  <dimension ref="A1:X29"/>
  <sheetViews>
    <sheetView showGridLines="0" zoomScaleNormal="100" workbookViewId="0"/>
  </sheetViews>
  <sheetFormatPr baseColWidth="10" defaultColWidth="11.44140625" defaultRowHeight="10.199999999999999" x14ac:dyDescent="0.2"/>
  <cols>
    <col min="1" max="1" width="47" style="18" customWidth="1"/>
    <col min="2" max="2" width="20.44140625" style="18" customWidth="1"/>
    <col min="3" max="3" width="23.44140625" style="18" customWidth="1"/>
    <col min="4" max="4" width="24.44140625" style="18" customWidth="1"/>
    <col min="5" max="16384" width="11.44140625" style="18"/>
  </cols>
  <sheetData>
    <row r="1" spans="1:4" ht="20.25" customHeight="1" x14ac:dyDescent="0.2">
      <c r="A1" s="1344" t="s">
        <v>1132</v>
      </c>
    </row>
    <row r="2" spans="1:4" ht="28.5" customHeight="1" x14ac:dyDescent="0.5">
      <c r="A2" s="352" t="s">
        <v>477</v>
      </c>
      <c r="B2" s="352"/>
      <c r="C2" s="352"/>
      <c r="D2" s="352"/>
    </row>
    <row r="3" spans="1:4" ht="17.399999999999999" x14ac:dyDescent="0.3">
      <c r="A3" s="368">
        <v>46053</v>
      </c>
      <c r="B3" s="368"/>
      <c r="C3" s="368"/>
      <c r="D3" s="368"/>
    </row>
    <row r="4" spans="1:4" ht="15.6" x14ac:dyDescent="0.25">
      <c r="A4" s="369"/>
      <c r="B4" s="370"/>
      <c r="C4" s="370"/>
      <c r="D4" s="7"/>
    </row>
    <row r="5" spans="1:4" ht="16.2" thickBot="1" x14ac:dyDescent="0.25">
      <c r="A5" s="369"/>
      <c r="B5" s="369"/>
      <c r="C5" s="369"/>
      <c r="D5" s="369"/>
    </row>
    <row r="6" spans="1:4" ht="62.4" customHeight="1" x14ac:dyDescent="0.2">
      <c r="A6" s="371" t="s">
        <v>1</v>
      </c>
      <c r="B6" s="372" t="s">
        <v>478</v>
      </c>
      <c r="C6" s="372" t="s">
        <v>479</v>
      </c>
      <c r="D6" s="372" t="s">
        <v>480</v>
      </c>
    </row>
    <row r="7" spans="1:4" ht="18" customHeight="1" x14ac:dyDescent="0.2">
      <c r="A7" s="290" t="s">
        <v>29</v>
      </c>
      <c r="B7" s="373">
        <v>872</v>
      </c>
      <c r="C7" s="373">
        <v>345732.83901</v>
      </c>
      <c r="D7" s="373">
        <v>6611.5602500000005</v>
      </c>
    </row>
    <row r="8" spans="1:4" ht="18" customHeight="1" x14ac:dyDescent="0.2">
      <c r="A8" s="290" t="s">
        <v>30</v>
      </c>
      <c r="B8" s="373">
        <v>1</v>
      </c>
      <c r="C8" s="373">
        <v>246.18</v>
      </c>
      <c r="D8" s="373" t="s">
        <v>134</v>
      </c>
    </row>
    <row r="9" spans="1:4" ht="18" customHeight="1" x14ac:dyDescent="0.2">
      <c r="A9" s="290" t="s">
        <v>31</v>
      </c>
      <c r="B9" s="373">
        <v>1175</v>
      </c>
      <c r="C9" s="373">
        <v>491616.28508</v>
      </c>
      <c r="D9" s="373">
        <v>8264.9179999999997</v>
      </c>
    </row>
    <row r="10" spans="1:4" ht="18" customHeight="1" x14ac:dyDescent="0.2">
      <c r="A10" s="290" t="s">
        <v>32</v>
      </c>
      <c r="B10" s="373">
        <v>59</v>
      </c>
      <c r="C10" s="373">
        <v>13452.50704</v>
      </c>
      <c r="D10" s="373" t="s">
        <v>134</v>
      </c>
    </row>
    <row r="11" spans="1:4" ht="18" customHeight="1" x14ac:dyDescent="0.2">
      <c r="A11" s="290" t="s">
        <v>33</v>
      </c>
      <c r="B11" s="373">
        <v>265</v>
      </c>
      <c r="C11" s="373">
        <v>58679.518409999997</v>
      </c>
      <c r="D11" s="373">
        <v>120.13003</v>
      </c>
    </row>
    <row r="12" spans="1:4" ht="18" customHeight="1" x14ac:dyDescent="0.2">
      <c r="A12" s="290" t="s">
        <v>117</v>
      </c>
      <c r="B12" s="373">
        <v>532</v>
      </c>
      <c r="C12" s="373">
        <v>197870.21609999999</v>
      </c>
      <c r="D12" s="373">
        <v>2673.2006299999998</v>
      </c>
    </row>
    <row r="13" spans="1:4" ht="18" customHeight="1" x14ac:dyDescent="0.2">
      <c r="A13" s="290" t="s">
        <v>35</v>
      </c>
      <c r="B13" s="373" t="s">
        <v>134</v>
      </c>
      <c r="C13" s="373" t="s">
        <v>134</v>
      </c>
      <c r="D13" s="373" t="s">
        <v>134</v>
      </c>
    </row>
    <row r="14" spans="1:4" ht="18" customHeight="1" x14ac:dyDescent="0.2">
      <c r="A14" s="290" t="s">
        <v>36</v>
      </c>
      <c r="B14" s="373">
        <v>585</v>
      </c>
      <c r="C14" s="373">
        <v>198670.33756000001</v>
      </c>
      <c r="D14" s="373">
        <v>1190.8769500000001</v>
      </c>
    </row>
    <row r="15" spans="1:4" ht="18" customHeight="1" x14ac:dyDescent="0.2">
      <c r="A15" s="290" t="s">
        <v>37</v>
      </c>
      <c r="B15" s="373">
        <v>41</v>
      </c>
      <c r="C15" s="373">
        <v>7972.8623900000002</v>
      </c>
      <c r="D15" s="373" t="s">
        <v>134</v>
      </c>
    </row>
    <row r="16" spans="1:4" ht="18" customHeight="1" x14ac:dyDescent="0.2">
      <c r="A16" s="290" t="s">
        <v>38</v>
      </c>
      <c r="B16" s="373">
        <v>18</v>
      </c>
      <c r="C16" s="373">
        <v>8158.4777400000003</v>
      </c>
      <c r="D16" s="373" t="s">
        <v>134</v>
      </c>
    </row>
    <row r="17" spans="1:24" ht="18" customHeight="1" x14ac:dyDescent="0.2">
      <c r="A17" s="290" t="s">
        <v>99</v>
      </c>
      <c r="B17" s="373" t="s">
        <v>134</v>
      </c>
      <c r="C17" s="373" t="s">
        <v>134</v>
      </c>
      <c r="D17" s="373" t="s">
        <v>134</v>
      </c>
    </row>
    <row r="18" spans="1:24" ht="18" customHeight="1" x14ac:dyDescent="0.2">
      <c r="A18" s="290" t="s">
        <v>118</v>
      </c>
      <c r="B18" s="373" t="s">
        <v>134</v>
      </c>
      <c r="C18" s="373" t="s">
        <v>134</v>
      </c>
      <c r="D18" s="373" t="s">
        <v>134</v>
      </c>
    </row>
    <row r="19" spans="1:24" ht="18" customHeight="1" x14ac:dyDescent="0.2">
      <c r="A19" s="290" t="s">
        <v>41</v>
      </c>
      <c r="B19" s="373" t="s">
        <v>134</v>
      </c>
      <c r="C19" s="373" t="s">
        <v>134</v>
      </c>
      <c r="D19" s="373" t="s">
        <v>134</v>
      </c>
    </row>
    <row r="20" spans="1:24" ht="18" customHeight="1" x14ac:dyDescent="0.2">
      <c r="A20" s="27" t="s">
        <v>42</v>
      </c>
      <c r="B20" s="373" t="s">
        <v>134</v>
      </c>
      <c r="C20" s="373" t="s">
        <v>134</v>
      </c>
      <c r="D20" s="373" t="s">
        <v>134</v>
      </c>
    </row>
    <row r="21" spans="1:24" ht="18" customHeight="1" x14ac:dyDescent="0.2">
      <c r="A21" s="290" t="s">
        <v>43</v>
      </c>
      <c r="B21" s="373" t="s">
        <v>134</v>
      </c>
      <c r="C21" s="373" t="s">
        <v>134</v>
      </c>
      <c r="D21" s="373" t="s">
        <v>134</v>
      </c>
    </row>
    <row r="22" spans="1:24" ht="18" customHeight="1" x14ac:dyDescent="0.2">
      <c r="A22" s="290" t="s">
        <v>44</v>
      </c>
      <c r="B22" s="373" t="s">
        <v>134</v>
      </c>
      <c r="C22" s="373" t="s">
        <v>134</v>
      </c>
      <c r="D22" s="373" t="s">
        <v>134</v>
      </c>
    </row>
    <row r="23" spans="1:24" ht="18" customHeight="1" x14ac:dyDescent="0.2">
      <c r="A23" s="290" t="s">
        <v>45</v>
      </c>
      <c r="B23" s="373" t="s">
        <v>134</v>
      </c>
      <c r="C23" s="373" t="s">
        <v>134</v>
      </c>
      <c r="D23" s="373" t="s">
        <v>134</v>
      </c>
    </row>
    <row r="24" spans="1:24" ht="18" customHeight="1" x14ac:dyDescent="0.2">
      <c r="A24" s="290" t="s">
        <v>46</v>
      </c>
      <c r="B24" s="373" t="s">
        <v>134</v>
      </c>
      <c r="C24" s="373" t="s">
        <v>134</v>
      </c>
      <c r="D24" s="373" t="s">
        <v>134</v>
      </c>
    </row>
    <row r="25" spans="1:24" ht="18" customHeight="1" x14ac:dyDescent="0.2">
      <c r="A25" s="290" t="s">
        <v>47</v>
      </c>
      <c r="B25" s="373">
        <v>17</v>
      </c>
      <c r="C25" s="373">
        <v>2379.2640000000001</v>
      </c>
      <c r="D25" s="373" t="s">
        <v>134</v>
      </c>
    </row>
    <row r="26" spans="1:24" ht="20.25" customHeight="1" thickBot="1" x14ac:dyDescent="0.25">
      <c r="A26" s="374" t="s">
        <v>48</v>
      </c>
      <c r="B26" s="375">
        <v>3565</v>
      </c>
      <c r="C26" s="375">
        <v>1324778.4873299999</v>
      </c>
      <c r="D26" s="375">
        <v>18860.685860000001</v>
      </c>
    </row>
    <row r="27" spans="1:24" ht="17.399999999999999" customHeight="1" x14ac:dyDescent="0.2">
      <c r="A27" s="24" t="s">
        <v>481</v>
      </c>
      <c r="B27" s="376"/>
      <c r="C27" s="376"/>
      <c r="D27" s="376"/>
    </row>
    <row r="28" spans="1:24" ht="10.199999999999999" customHeight="1" x14ac:dyDescent="0.2">
      <c r="A28" s="114"/>
      <c r="B28" s="114"/>
      <c r="C28" s="114"/>
      <c r="D28" s="114"/>
      <c r="E28" s="33"/>
      <c r="F28" s="33"/>
      <c r="G28" s="33"/>
      <c r="H28" s="33"/>
      <c r="I28" s="33"/>
      <c r="J28" s="33"/>
      <c r="K28" s="33"/>
      <c r="L28" s="33"/>
    </row>
    <row r="29" spans="1:24" x14ac:dyDescent="0.2">
      <c r="A29" s="114"/>
      <c r="B29" s="114"/>
      <c r="C29" s="114"/>
      <c r="D29" s="114"/>
      <c r="E29" s="24"/>
      <c r="F29" s="35"/>
      <c r="G29" s="35"/>
      <c r="H29" s="35"/>
      <c r="I29" s="35"/>
      <c r="J29" s="35"/>
      <c r="K29" s="35"/>
      <c r="L29" s="35"/>
      <c r="M29" s="35"/>
      <c r="N29" s="35"/>
      <c r="O29" s="35"/>
      <c r="P29" s="35"/>
      <c r="Q29" s="35"/>
      <c r="R29" s="35"/>
      <c r="S29" s="35"/>
      <c r="T29" s="35"/>
      <c r="U29" s="35"/>
      <c r="V29" s="35"/>
      <c r="W29" s="35"/>
      <c r="X29" s="35"/>
    </row>
  </sheetData>
  <mergeCells count="3">
    <mergeCell ref="A2:D2"/>
    <mergeCell ref="A3:D3"/>
    <mergeCell ref="B4:C4"/>
  </mergeCells>
  <hyperlinks>
    <hyperlink ref="A1" location="Índice!A1" display="Volver al Índice" xr:uid="{F5E3903F-65D0-4162-914C-E340060E0D7C}"/>
  </hyperlinks>
  <printOptions horizontalCentered="1" verticalCentered="1"/>
  <pageMargins left="0.78740157480314965" right="0.78740157480314965" top="0.98425196850393704" bottom="0.98425196850393704" header="0" footer="0"/>
  <pageSetup paperSize="9" scale="95"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07652-9BB4-4B26-A58F-AB82A0925FDB}">
  <sheetPr codeName="Hoja55"/>
  <dimension ref="A1:X204"/>
  <sheetViews>
    <sheetView showGridLines="0" zoomScale="78" zoomScaleNormal="115" workbookViewId="0"/>
  </sheetViews>
  <sheetFormatPr baseColWidth="10" defaultColWidth="11.44140625" defaultRowHeight="10.199999999999999" x14ac:dyDescent="0.2"/>
  <cols>
    <col min="1" max="1" width="22.44140625" style="18" customWidth="1"/>
    <col min="2" max="2" width="12" style="18" customWidth="1"/>
    <col min="3" max="4" width="12.44140625" style="18" customWidth="1"/>
    <col min="5" max="5" width="1.44140625" style="18" customWidth="1"/>
    <col min="6" max="6" width="11.44140625" style="18" customWidth="1"/>
    <col min="7" max="8" width="12.44140625" style="18" customWidth="1"/>
    <col min="9" max="9" width="1.44140625" style="18" customWidth="1"/>
    <col min="10" max="10" width="11.44140625" style="18" customWidth="1"/>
    <col min="11" max="12" width="12.44140625" style="18" customWidth="1"/>
    <col min="13" max="13" width="1" style="18" customWidth="1"/>
    <col min="14" max="14" width="11.44140625" style="18" customWidth="1"/>
    <col min="15" max="16" width="12.44140625" style="18" customWidth="1"/>
    <col min="17" max="17" width="1.44140625" style="18" customWidth="1"/>
    <col min="18" max="18" width="11.44140625" style="18" customWidth="1"/>
    <col min="19" max="20" width="12.44140625" style="18" customWidth="1"/>
    <col min="21" max="16384" width="11.44140625" style="18"/>
  </cols>
  <sheetData>
    <row r="1" spans="1:20" ht="20.25" customHeight="1" x14ac:dyDescent="0.2">
      <c r="A1" s="1344" t="s">
        <v>1132</v>
      </c>
    </row>
    <row r="2" spans="1:20" ht="28.5" customHeight="1" x14ac:dyDescent="0.5">
      <c r="A2" s="352" t="s">
        <v>493</v>
      </c>
      <c r="B2" s="352"/>
      <c r="C2" s="352"/>
      <c r="D2" s="352"/>
      <c r="E2" s="352"/>
      <c r="F2" s="352"/>
      <c r="G2" s="352"/>
      <c r="H2" s="352"/>
      <c r="I2" s="352"/>
      <c r="J2" s="352"/>
      <c r="K2" s="352"/>
      <c r="L2" s="352"/>
      <c r="M2" s="352"/>
      <c r="N2" s="352"/>
      <c r="O2" s="352"/>
      <c r="P2" s="352"/>
      <c r="Q2" s="352"/>
      <c r="R2" s="352"/>
      <c r="S2" s="352"/>
      <c r="T2" s="352"/>
    </row>
    <row r="3" spans="1:20" ht="27.75" customHeight="1" x14ac:dyDescent="0.3">
      <c r="A3" s="368">
        <v>46053</v>
      </c>
      <c r="B3" s="368"/>
      <c r="C3" s="368"/>
      <c r="D3" s="368"/>
      <c r="E3" s="368"/>
      <c r="F3" s="368"/>
      <c r="G3" s="368"/>
      <c r="H3" s="368"/>
      <c r="I3" s="368"/>
      <c r="J3" s="368"/>
      <c r="K3" s="368"/>
      <c r="L3" s="368"/>
      <c r="M3" s="368"/>
      <c r="N3" s="368"/>
      <c r="O3" s="368"/>
      <c r="P3" s="368"/>
      <c r="Q3" s="368"/>
      <c r="R3" s="368"/>
      <c r="S3" s="368"/>
      <c r="T3" s="368"/>
    </row>
    <row r="4" spans="1:20" ht="6" customHeight="1" x14ac:dyDescent="0.3">
      <c r="A4" s="421"/>
      <c r="B4" s="421"/>
      <c r="C4" s="421"/>
      <c r="D4" s="421"/>
      <c r="E4" s="421"/>
      <c r="F4" s="421"/>
      <c r="G4" s="421"/>
      <c r="H4" s="421"/>
      <c r="I4" s="421"/>
      <c r="J4" s="421"/>
      <c r="K4" s="421"/>
      <c r="L4" s="421"/>
      <c r="M4" s="421"/>
      <c r="N4" s="421"/>
      <c r="O4" s="421"/>
      <c r="P4" s="421"/>
      <c r="Q4" s="421"/>
      <c r="R4" s="421"/>
      <c r="S4" s="421"/>
      <c r="T4" s="421"/>
    </row>
    <row r="5" spans="1:20" ht="15.75" customHeight="1" thickBot="1" x14ac:dyDescent="0.3">
      <c r="A5" s="422"/>
      <c r="B5" s="369"/>
      <c r="C5" s="369"/>
      <c r="D5" s="369"/>
      <c r="E5" s="369"/>
      <c r="F5" s="7"/>
    </row>
    <row r="6" spans="1:20" ht="36.75" customHeight="1" x14ac:dyDescent="0.2">
      <c r="A6" s="423"/>
      <c r="B6" s="424" t="s">
        <v>494</v>
      </c>
      <c r="C6" s="424"/>
      <c r="D6" s="424"/>
      <c r="E6" s="425"/>
      <c r="F6" s="424" t="s">
        <v>495</v>
      </c>
      <c r="G6" s="424"/>
      <c r="H6" s="424"/>
      <c r="I6" s="425"/>
      <c r="J6" s="424" t="s">
        <v>496</v>
      </c>
      <c r="K6" s="424"/>
      <c r="L6" s="424"/>
      <c r="M6" s="425"/>
      <c r="N6" s="424" t="s">
        <v>497</v>
      </c>
      <c r="O6" s="424"/>
      <c r="P6" s="424"/>
      <c r="Q6" s="425"/>
      <c r="R6" s="424" t="s">
        <v>498</v>
      </c>
      <c r="S6" s="424"/>
      <c r="T6" s="424"/>
    </row>
    <row r="7" spans="1:20" ht="67.650000000000006" customHeight="1" x14ac:dyDescent="0.2">
      <c r="A7" s="426" t="s">
        <v>1</v>
      </c>
      <c r="B7" s="387" t="s">
        <v>499</v>
      </c>
      <c r="C7" s="387" t="s">
        <v>500</v>
      </c>
      <c r="D7" s="387" t="s">
        <v>501</v>
      </c>
      <c r="E7" s="387"/>
      <c r="F7" s="387" t="s">
        <v>499</v>
      </c>
      <c r="G7" s="387" t="s">
        <v>500</v>
      </c>
      <c r="H7" s="387" t="s">
        <v>501</v>
      </c>
      <c r="I7" s="387"/>
      <c r="J7" s="387" t="s">
        <v>499</v>
      </c>
      <c r="K7" s="387" t="s">
        <v>500</v>
      </c>
      <c r="L7" s="387" t="s">
        <v>501</v>
      </c>
      <c r="M7" s="387"/>
      <c r="N7" s="387" t="s">
        <v>499</v>
      </c>
      <c r="O7" s="387" t="s">
        <v>500</v>
      </c>
      <c r="P7" s="387" t="s">
        <v>501</v>
      </c>
      <c r="Q7" s="387"/>
      <c r="R7" s="387" t="s">
        <v>499</v>
      </c>
      <c r="S7" s="387" t="s">
        <v>500</v>
      </c>
      <c r="T7" s="387" t="s">
        <v>501</v>
      </c>
    </row>
    <row r="8" spans="1:20" ht="20.100000000000001" customHeight="1" x14ac:dyDescent="0.2">
      <c r="A8" s="290" t="s">
        <v>29</v>
      </c>
      <c r="B8" s="427">
        <v>192</v>
      </c>
      <c r="C8" s="427">
        <v>99155.141910000006</v>
      </c>
      <c r="D8" s="427">
        <v>73043.574059999999</v>
      </c>
      <c r="E8" s="427">
        <v>0</v>
      </c>
      <c r="F8" s="427">
        <v>94</v>
      </c>
      <c r="G8" s="427">
        <v>16673.57143</v>
      </c>
      <c r="H8" s="427">
        <v>67914.937820000006</v>
      </c>
      <c r="J8" s="427">
        <v>1568</v>
      </c>
      <c r="K8" s="427">
        <v>1155077.84751</v>
      </c>
      <c r="L8" s="427">
        <v>243939.07662000001</v>
      </c>
      <c r="M8" s="18">
        <v>0</v>
      </c>
      <c r="N8" s="427">
        <v>562</v>
      </c>
      <c r="O8" s="427">
        <v>73933.875849999997</v>
      </c>
      <c r="P8" s="427">
        <v>11758.91274</v>
      </c>
      <c r="R8" s="427">
        <v>5182</v>
      </c>
      <c r="S8" s="427">
        <v>1622153.85834</v>
      </c>
      <c r="T8" s="427">
        <v>246403.15307</v>
      </c>
    </row>
    <row r="9" spans="1:20" ht="20.100000000000001" customHeight="1" x14ac:dyDescent="0.2">
      <c r="A9" s="290" t="s">
        <v>30</v>
      </c>
      <c r="B9" s="427">
        <v>4</v>
      </c>
      <c r="C9" s="427">
        <v>1100</v>
      </c>
      <c r="D9" s="427">
        <v>720</v>
      </c>
      <c r="E9" s="427">
        <v>0</v>
      </c>
      <c r="F9" s="427">
        <v>0</v>
      </c>
      <c r="G9" s="427">
        <v>0</v>
      </c>
      <c r="H9" s="427">
        <v>0</v>
      </c>
      <c r="J9" s="427">
        <v>23</v>
      </c>
      <c r="K9" s="427">
        <v>565</v>
      </c>
      <c r="L9" s="427">
        <v>3401.0119500000001</v>
      </c>
      <c r="M9" s="18">
        <v>0</v>
      </c>
      <c r="N9" s="427">
        <v>3</v>
      </c>
      <c r="O9" s="427">
        <v>320.11149</v>
      </c>
      <c r="P9" s="427">
        <v>58.448659999999997</v>
      </c>
      <c r="R9" s="427">
        <v>55</v>
      </c>
      <c r="S9" s="427">
        <v>10930.76397</v>
      </c>
      <c r="T9" s="427">
        <v>462.11806000000001</v>
      </c>
    </row>
    <row r="10" spans="1:20" ht="20.100000000000001" customHeight="1" x14ac:dyDescent="0.2">
      <c r="A10" s="290" t="s">
        <v>31</v>
      </c>
      <c r="B10" s="427">
        <v>2264</v>
      </c>
      <c r="C10" s="427">
        <v>206389.54972000001</v>
      </c>
      <c r="D10" s="427">
        <v>197831.75922000001</v>
      </c>
      <c r="E10" s="427">
        <v>0</v>
      </c>
      <c r="F10" s="427">
        <v>1031</v>
      </c>
      <c r="G10" s="427">
        <v>303735.33087000001</v>
      </c>
      <c r="H10" s="427">
        <v>721007.89399000001</v>
      </c>
      <c r="J10" s="427">
        <v>37795</v>
      </c>
      <c r="K10" s="427">
        <v>2950130.0480300002</v>
      </c>
      <c r="L10" s="427">
        <v>1257530.59314</v>
      </c>
      <c r="M10" s="18">
        <v>0</v>
      </c>
      <c r="N10" s="427">
        <v>5087</v>
      </c>
      <c r="O10" s="427">
        <v>141634.14515</v>
      </c>
      <c r="P10" s="427">
        <v>75119.513479999994</v>
      </c>
      <c r="R10" s="427">
        <v>78867</v>
      </c>
      <c r="S10" s="427">
        <v>1411186.69355</v>
      </c>
      <c r="T10" s="427">
        <v>830062.72569999995</v>
      </c>
    </row>
    <row r="11" spans="1:20" ht="20.100000000000001" customHeight="1" x14ac:dyDescent="0.2">
      <c r="A11" s="290" t="s">
        <v>32</v>
      </c>
      <c r="B11" s="427">
        <v>15</v>
      </c>
      <c r="C11" s="427">
        <v>6000</v>
      </c>
      <c r="D11" s="427">
        <v>11398</v>
      </c>
      <c r="E11" s="427">
        <v>0</v>
      </c>
      <c r="F11" s="427">
        <v>2</v>
      </c>
      <c r="G11" s="427">
        <v>200</v>
      </c>
      <c r="H11" s="427">
        <v>1093.88769</v>
      </c>
      <c r="J11" s="427">
        <v>49</v>
      </c>
      <c r="K11" s="427">
        <v>3225.04844</v>
      </c>
      <c r="L11" s="427">
        <v>12576.759050000001</v>
      </c>
      <c r="M11" s="18">
        <v>0</v>
      </c>
      <c r="N11" s="427">
        <v>5</v>
      </c>
      <c r="O11" s="427">
        <v>1200.05736</v>
      </c>
      <c r="P11" s="427">
        <v>263.70305000000002</v>
      </c>
      <c r="R11" s="427">
        <v>113</v>
      </c>
      <c r="S11" s="427">
        <v>51681.372199999998</v>
      </c>
      <c r="T11" s="427">
        <v>27983.189170000001</v>
      </c>
    </row>
    <row r="12" spans="1:20" ht="20.100000000000001" customHeight="1" x14ac:dyDescent="0.2">
      <c r="A12" s="290" t="s">
        <v>33</v>
      </c>
      <c r="B12" s="427">
        <v>104</v>
      </c>
      <c r="C12" s="427">
        <v>8218.4029200000004</v>
      </c>
      <c r="D12" s="427">
        <v>21708.055059999999</v>
      </c>
      <c r="E12" s="427">
        <v>0</v>
      </c>
      <c r="F12" s="427">
        <v>19</v>
      </c>
      <c r="G12" s="427">
        <v>1562.4885200000001</v>
      </c>
      <c r="H12" s="427">
        <v>30641.899170000001</v>
      </c>
      <c r="J12" s="427">
        <v>346</v>
      </c>
      <c r="K12" s="427">
        <v>71049.093590000004</v>
      </c>
      <c r="L12" s="427">
        <v>33222.423309999998</v>
      </c>
      <c r="M12" s="18">
        <v>0</v>
      </c>
      <c r="N12" s="427">
        <v>54</v>
      </c>
      <c r="O12" s="427">
        <v>10240.722229999999</v>
      </c>
      <c r="P12" s="427">
        <v>4806.9532799999997</v>
      </c>
      <c r="R12" s="427">
        <v>584</v>
      </c>
      <c r="S12" s="427">
        <v>128207.32154999999</v>
      </c>
      <c r="T12" s="427">
        <v>72204.181280000004</v>
      </c>
    </row>
    <row r="13" spans="1:20" ht="20.100000000000001" customHeight="1" x14ac:dyDescent="0.2">
      <c r="A13" s="290" t="s">
        <v>117</v>
      </c>
      <c r="B13" s="427">
        <v>89</v>
      </c>
      <c r="C13" s="427">
        <v>26029.5128</v>
      </c>
      <c r="D13" s="427">
        <v>91562.787979999994</v>
      </c>
      <c r="E13" s="427">
        <v>0</v>
      </c>
      <c r="F13" s="427">
        <v>26</v>
      </c>
      <c r="G13" s="427">
        <v>7743.7725300000002</v>
      </c>
      <c r="H13" s="427">
        <v>8096.6112899999998</v>
      </c>
      <c r="J13" s="427">
        <v>602</v>
      </c>
      <c r="K13" s="427">
        <v>302711.56229999999</v>
      </c>
      <c r="L13" s="427">
        <v>289680.59247999999</v>
      </c>
      <c r="M13" s="18">
        <v>0</v>
      </c>
      <c r="N13" s="427">
        <v>44</v>
      </c>
      <c r="O13" s="427">
        <v>13508.23783</v>
      </c>
      <c r="P13" s="427">
        <v>1378.2429400000001</v>
      </c>
      <c r="R13" s="427">
        <v>1508</v>
      </c>
      <c r="S13" s="427">
        <v>433938.42424000002</v>
      </c>
      <c r="T13" s="427">
        <v>189274.88370999999</v>
      </c>
    </row>
    <row r="14" spans="1:20" ht="20.100000000000001" customHeight="1" x14ac:dyDescent="0.2">
      <c r="A14" s="290" t="s">
        <v>35</v>
      </c>
      <c r="B14" s="427">
        <v>0</v>
      </c>
      <c r="C14" s="427">
        <v>0</v>
      </c>
      <c r="D14" s="427">
        <v>0</v>
      </c>
      <c r="E14" s="427">
        <v>0</v>
      </c>
      <c r="F14" s="427">
        <v>111</v>
      </c>
      <c r="G14" s="427">
        <v>18849.968819999998</v>
      </c>
      <c r="H14" s="427">
        <v>24660.004300000001</v>
      </c>
      <c r="J14" s="427">
        <v>2983</v>
      </c>
      <c r="K14" s="427">
        <v>85966.83193</v>
      </c>
      <c r="L14" s="427">
        <v>28853.883290000002</v>
      </c>
      <c r="M14" s="18">
        <v>0</v>
      </c>
      <c r="N14" s="427">
        <v>0</v>
      </c>
      <c r="O14" s="427">
        <v>0</v>
      </c>
      <c r="P14" s="427">
        <v>0</v>
      </c>
      <c r="R14" s="427">
        <v>1081</v>
      </c>
      <c r="S14" s="427">
        <v>211958.66482999999</v>
      </c>
      <c r="T14" s="427">
        <v>31861.36565</v>
      </c>
    </row>
    <row r="15" spans="1:20" ht="20.100000000000001" customHeight="1" x14ac:dyDescent="0.2">
      <c r="A15" s="290" t="s">
        <v>36</v>
      </c>
      <c r="B15" s="427">
        <v>115</v>
      </c>
      <c r="C15" s="427">
        <v>64677.313090000003</v>
      </c>
      <c r="D15" s="427">
        <v>28829.014889999999</v>
      </c>
      <c r="E15" s="427">
        <v>0</v>
      </c>
      <c r="F15" s="427">
        <v>42</v>
      </c>
      <c r="G15" s="427">
        <v>543.80033000000003</v>
      </c>
      <c r="H15" s="427">
        <v>75564.650049999997</v>
      </c>
      <c r="J15" s="427">
        <v>960</v>
      </c>
      <c r="K15" s="427">
        <v>334372.52688000002</v>
      </c>
      <c r="L15" s="427">
        <v>144170.67567999999</v>
      </c>
      <c r="M15" s="18">
        <v>0</v>
      </c>
      <c r="N15" s="427">
        <v>115</v>
      </c>
      <c r="O15" s="427">
        <v>28037.541440000001</v>
      </c>
      <c r="P15" s="427">
        <v>4431.7826500000001</v>
      </c>
      <c r="R15" s="427">
        <v>1084</v>
      </c>
      <c r="S15" s="427">
        <v>390990.79593000002</v>
      </c>
      <c r="T15" s="427">
        <v>90731.265610000002</v>
      </c>
    </row>
    <row r="16" spans="1:20" ht="20.100000000000001" customHeight="1" x14ac:dyDescent="0.2">
      <c r="A16" s="290" t="s">
        <v>37</v>
      </c>
      <c r="B16" s="427">
        <v>3648</v>
      </c>
      <c r="C16" s="427">
        <v>50353.296170000001</v>
      </c>
      <c r="D16" s="427">
        <v>0</v>
      </c>
      <c r="E16" s="427">
        <v>0</v>
      </c>
      <c r="F16" s="427">
        <v>23</v>
      </c>
      <c r="G16" s="427">
        <v>307.85325</v>
      </c>
      <c r="H16" s="427">
        <v>0</v>
      </c>
      <c r="J16" s="427">
        <v>9909</v>
      </c>
      <c r="K16" s="427">
        <v>108472.31977</v>
      </c>
      <c r="L16" s="427">
        <v>0</v>
      </c>
      <c r="M16" s="18">
        <v>0</v>
      </c>
      <c r="N16" s="427">
        <v>7284</v>
      </c>
      <c r="O16" s="427">
        <v>58243.947569999997</v>
      </c>
      <c r="P16" s="427">
        <v>0</v>
      </c>
      <c r="R16" s="427">
        <v>63427</v>
      </c>
      <c r="S16" s="427">
        <v>737682.41588999995</v>
      </c>
      <c r="T16" s="427">
        <v>0</v>
      </c>
    </row>
    <row r="17" spans="1:24" ht="20.100000000000001" customHeight="1" x14ac:dyDescent="0.2">
      <c r="A17" s="290" t="s">
        <v>38</v>
      </c>
      <c r="B17" s="427">
        <v>62</v>
      </c>
      <c r="C17" s="427">
        <v>2017.9724699999999</v>
      </c>
      <c r="D17" s="427">
        <v>13878.68195</v>
      </c>
      <c r="E17" s="427">
        <v>0</v>
      </c>
      <c r="F17" s="427">
        <v>1</v>
      </c>
      <c r="G17" s="427">
        <v>0</v>
      </c>
      <c r="H17" s="427">
        <v>110</v>
      </c>
      <c r="J17" s="427">
        <v>107</v>
      </c>
      <c r="K17" s="427">
        <v>9901.1812000000009</v>
      </c>
      <c r="L17" s="427">
        <v>32461.043590000001</v>
      </c>
      <c r="M17" s="18">
        <v>0</v>
      </c>
      <c r="N17" s="427">
        <v>12</v>
      </c>
      <c r="O17" s="427">
        <v>1746.56807</v>
      </c>
      <c r="P17" s="427">
        <v>1684</v>
      </c>
      <c r="R17" s="427">
        <v>144</v>
      </c>
      <c r="S17" s="427">
        <v>34691.215920000002</v>
      </c>
      <c r="T17" s="427">
        <v>19733.573810000002</v>
      </c>
    </row>
    <row r="18" spans="1:24" ht="20.100000000000001" customHeight="1" x14ac:dyDescent="0.2">
      <c r="A18" s="290" t="s">
        <v>99</v>
      </c>
      <c r="B18" s="427">
        <v>0</v>
      </c>
      <c r="C18" s="427">
        <v>0</v>
      </c>
      <c r="D18" s="427">
        <v>0</v>
      </c>
      <c r="E18" s="427">
        <v>0</v>
      </c>
      <c r="F18" s="427">
        <v>0</v>
      </c>
      <c r="G18" s="427">
        <v>0</v>
      </c>
      <c r="H18" s="427">
        <v>0</v>
      </c>
      <c r="J18" s="427">
        <v>0</v>
      </c>
      <c r="K18" s="427">
        <v>0</v>
      </c>
      <c r="L18" s="427">
        <v>0</v>
      </c>
      <c r="M18" s="18">
        <v>0</v>
      </c>
      <c r="N18" s="427">
        <v>0</v>
      </c>
      <c r="O18" s="427">
        <v>0</v>
      </c>
      <c r="P18" s="427">
        <v>0</v>
      </c>
      <c r="R18" s="427">
        <v>0</v>
      </c>
      <c r="S18" s="427">
        <v>0</v>
      </c>
      <c r="T18" s="427">
        <v>0</v>
      </c>
    </row>
    <row r="19" spans="1:24" ht="20.100000000000001" customHeight="1" x14ac:dyDescent="0.2">
      <c r="A19" s="290" t="s">
        <v>118</v>
      </c>
      <c r="B19" s="427">
        <v>901</v>
      </c>
      <c r="C19" s="427">
        <v>6072.8370100000002</v>
      </c>
      <c r="D19" s="427">
        <v>84051.001900000003</v>
      </c>
      <c r="E19" s="427">
        <v>0</v>
      </c>
      <c r="F19" s="427">
        <v>269</v>
      </c>
      <c r="G19" s="427">
        <v>11293.97457</v>
      </c>
      <c r="H19" s="427">
        <v>114581.17137</v>
      </c>
      <c r="J19" s="427">
        <v>3797</v>
      </c>
      <c r="K19" s="427">
        <v>113209.19609</v>
      </c>
      <c r="L19" s="427">
        <v>54073.401680000003</v>
      </c>
      <c r="M19" s="18">
        <v>0</v>
      </c>
      <c r="N19" s="427">
        <v>10</v>
      </c>
      <c r="O19" s="427">
        <v>758.12748999999997</v>
      </c>
      <c r="P19" s="427">
        <v>3318.48</v>
      </c>
      <c r="R19" s="427">
        <v>12709</v>
      </c>
      <c r="S19" s="427">
        <v>148905.71536</v>
      </c>
      <c r="T19" s="427">
        <v>341398.84600999998</v>
      </c>
    </row>
    <row r="20" spans="1:24" ht="20.100000000000001" customHeight="1" x14ac:dyDescent="0.2">
      <c r="A20" s="290" t="s">
        <v>41</v>
      </c>
      <c r="B20" s="427">
        <v>0</v>
      </c>
      <c r="C20" s="427">
        <v>0</v>
      </c>
      <c r="D20" s="427">
        <v>0</v>
      </c>
      <c r="E20" s="427">
        <v>0</v>
      </c>
      <c r="F20" s="427">
        <v>0</v>
      </c>
      <c r="G20" s="427">
        <v>0</v>
      </c>
      <c r="H20" s="427">
        <v>0</v>
      </c>
      <c r="J20" s="427">
        <v>0</v>
      </c>
      <c r="K20" s="427">
        <v>0</v>
      </c>
      <c r="L20" s="427">
        <v>0</v>
      </c>
      <c r="M20" s="18">
        <v>0</v>
      </c>
      <c r="N20" s="427">
        <v>0</v>
      </c>
      <c r="O20" s="427">
        <v>0</v>
      </c>
      <c r="P20" s="427">
        <v>0</v>
      </c>
      <c r="R20" s="427">
        <v>0</v>
      </c>
      <c r="S20" s="427">
        <v>0</v>
      </c>
      <c r="T20" s="427">
        <v>0</v>
      </c>
    </row>
    <row r="21" spans="1:24" ht="20.100000000000001" customHeight="1" x14ac:dyDescent="0.2">
      <c r="A21" s="27" t="s">
        <v>42</v>
      </c>
      <c r="B21" s="427">
        <v>3</v>
      </c>
      <c r="C21" s="427">
        <v>10000</v>
      </c>
      <c r="D21" s="427">
        <v>0</v>
      </c>
      <c r="E21" s="427">
        <v>0</v>
      </c>
      <c r="F21" s="427">
        <v>0</v>
      </c>
      <c r="G21" s="427">
        <v>0</v>
      </c>
      <c r="H21" s="427">
        <v>0</v>
      </c>
      <c r="J21" s="427">
        <v>4</v>
      </c>
      <c r="K21" s="427">
        <v>2728.5</v>
      </c>
      <c r="L21" s="427">
        <v>0</v>
      </c>
      <c r="M21" s="18">
        <v>0</v>
      </c>
      <c r="N21" s="427">
        <v>1</v>
      </c>
      <c r="O21" s="427">
        <v>500</v>
      </c>
      <c r="P21" s="427">
        <v>0</v>
      </c>
      <c r="R21" s="427">
        <v>4</v>
      </c>
      <c r="S21" s="427">
        <v>4050</v>
      </c>
      <c r="T21" s="427">
        <v>0</v>
      </c>
    </row>
    <row r="22" spans="1:24" ht="20.100000000000001" customHeight="1" x14ac:dyDescent="0.2">
      <c r="A22" s="290" t="s">
        <v>43</v>
      </c>
      <c r="B22" s="427">
        <v>9</v>
      </c>
      <c r="C22" s="427">
        <v>0</v>
      </c>
      <c r="D22" s="427">
        <v>6173.3220000000001</v>
      </c>
      <c r="E22" s="427">
        <v>0</v>
      </c>
      <c r="F22" s="427">
        <v>1</v>
      </c>
      <c r="G22" s="427">
        <v>0</v>
      </c>
      <c r="H22" s="427">
        <v>1305</v>
      </c>
      <c r="J22" s="427">
        <v>3</v>
      </c>
      <c r="K22" s="427">
        <v>0</v>
      </c>
      <c r="L22" s="427">
        <v>5500</v>
      </c>
      <c r="M22" s="18">
        <v>0</v>
      </c>
      <c r="N22" s="427">
        <v>0</v>
      </c>
      <c r="O22" s="427">
        <v>0</v>
      </c>
      <c r="P22" s="427">
        <v>0</v>
      </c>
      <c r="R22" s="427">
        <v>18</v>
      </c>
      <c r="S22" s="427">
        <v>48089.055849999997</v>
      </c>
      <c r="T22" s="427">
        <v>11861.41107</v>
      </c>
    </row>
    <row r="23" spans="1:24" ht="20.100000000000001" customHeight="1" x14ac:dyDescent="0.2">
      <c r="A23" s="290" t="s">
        <v>44</v>
      </c>
      <c r="B23" s="427">
        <v>0</v>
      </c>
      <c r="C23" s="427">
        <v>0</v>
      </c>
      <c r="D23" s="427">
        <v>0</v>
      </c>
      <c r="E23" s="427">
        <v>0</v>
      </c>
      <c r="F23" s="427">
        <v>0</v>
      </c>
      <c r="G23" s="427">
        <v>0</v>
      </c>
      <c r="H23" s="427">
        <v>0</v>
      </c>
      <c r="J23" s="427">
        <v>1</v>
      </c>
      <c r="K23" s="427">
        <v>0</v>
      </c>
      <c r="L23" s="427">
        <v>5000</v>
      </c>
      <c r="M23" s="18">
        <v>0</v>
      </c>
      <c r="N23" s="427">
        <v>0</v>
      </c>
      <c r="O23" s="427">
        <v>0</v>
      </c>
      <c r="P23" s="427">
        <v>0</v>
      </c>
      <c r="R23" s="427">
        <v>1</v>
      </c>
      <c r="S23" s="427">
        <v>19000</v>
      </c>
      <c r="T23" s="427">
        <v>0</v>
      </c>
    </row>
    <row r="24" spans="1:24" ht="20.100000000000001" customHeight="1" x14ac:dyDescent="0.2">
      <c r="A24" s="290" t="s">
        <v>45</v>
      </c>
      <c r="B24" s="427">
        <v>134</v>
      </c>
      <c r="C24" s="427">
        <v>12000</v>
      </c>
      <c r="D24" s="427">
        <v>1168.78945</v>
      </c>
      <c r="E24" s="427">
        <v>0</v>
      </c>
      <c r="F24" s="427">
        <v>2</v>
      </c>
      <c r="G24" s="427">
        <v>0</v>
      </c>
      <c r="H24" s="427">
        <v>5000</v>
      </c>
      <c r="J24" s="427">
        <v>11</v>
      </c>
      <c r="K24" s="427">
        <v>25515.13754</v>
      </c>
      <c r="L24" s="427">
        <v>6000</v>
      </c>
      <c r="M24" s="18">
        <v>0</v>
      </c>
      <c r="N24" s="427">
        <v>0</v>
      </c>
      <c r="O24" s="427">
        <v>0</v>
      </c>
      <c r="P24" s="427">
        <v>0</v>
      </c>
      <c r="R24" s="427">
        <v>1</v>
      </c>
      <c r="S24" s="427">
        <v>0</v>
      </c>
      <c r="T24" s="427">
        <v>200</v>
      </c>
    </row>
    <row r="25" spans="1:24" ht="20.100000000000001" customHeight="1" x14ac:dyDescent="0.2">
      <c r="A25" s="290" t="s">
        <v>46</v>
      </c>
      <c r="B25" s="427">
        <v>26574</v>
      </c>
      <c r="C25" s="427">
        <v>71073.549799999993</v>
      </c>
      <c r="D25" s="427">
        <v>0</v>
      </c>
      <c r="E25" s="427">
        <v>0</v>
      </c>
      <c r="F25" s="427">
        <v>365</v>
      </c>
      <c r="G25" s="427">
        <v>1334.3947000000001</v>
      </c>
      <c r="H25" s="427">
        <v>0</v>
      </c>
      <c r="J25" s="427">
        <v>16875</v>
      </c>
      <c r="K25" s="427">
        <v>70997.056299999997</v>
      </c>
      <c r="L25" s="427">
        <v>0</v>
      </c>
      <c r="M25" s="18">
        <v>0</v>
      </c>
      <c r="N25" s="427">
        <v>2676</v>
      </c>
      <c r="O25" s="427">
        <v>18031.864020000001</v>
      </c>
      <c r="P25" s="427">
        <v>0</v>
      </c>
      <c r="R25" s="427">
        <v>91996</v>
      </c>
      <c r="S25" s="427">
        <v>398008.94163000002</v>
      </c>
      <c r="T25" s="427">
        <v>0</v>
      </c>
    </row>
    <row r="26" spans="1:24" ht="20.100000000000001" customHeight="1" x14ac:dyDescent="0.2">
      <c r="A26" s="290" t="s">
        <v>47</v>
      </c>
      <c r="B26" s="427">
        <v>0</v>
      </c>
      <c r="C26" s="427">
        <v>0</v>
      </c>
      <c r="D26" s="427">
        <v>0</v>
      </c>
      <c r="E26" s="427">
        <v>0</v>
      </c>
      <c r="F26" s="427">
        <v>0</v>
      </c>
      <c r="G26" s="427">
        <v>0</v>
      </c>
      <c r="H26" s="427">
        <v>0</v>
      </c>
      <c r="J26" s="427">
        <v>0</v>
      </c>
      <c r="K26" s="427">
        <v>0</v>
      </c>
      <c r="L26" s="427">
        <v>0</v>
      </c>
      <c r="M26" s="18">
        <v>0</v>
      </c>
      <c r="N26" s="427">
        <v>0</v>
      </c>
      <c r="O26" s="427">
        <v>0</v>
      </c>
      <c r="P26" s="427">
        <v>0</v>
      </c>
      <c r="R26" s="427">
        <v>0</v>
      </c>
      <c r="S26" s="427">
        <v>0</v>
      </c>
      <c r="T26" s="427">
        <v>0</v>
      </c>
    </row>
    <row r="27" spans="1:24" ht="20.25" customHeight="1" thickBot="1" x14ac:dyDescent="0.25">
      <c r="A27" s="374" t="s">
        <v>48</v>
      </c>
      <c r="B27" s="428">
        <v>34114</v>
      </c>
      <c r="C27" s="428">
        <v>563087.57589000009</v>
      </c>
      <c r="D27" s="428">
        <v>530364.98651000008</v>
      </c>
      <c r="E27" s="428">
        <v>0</v>
      </c>
      <c r="F27" s="428">
        <v>1986</v>
      </c>
      <c r="G27" s="428">
        <v>362245.15502000006</v>
      </c>
      <c r="H27" s="428">
        <v>1049976.0556800002</v>
      </c>
      <c r="I27" s="428">
        <v>0</v>
      </c>
      <c r="J27" s="428">
        <v>75033</v>
      </c>
      <c r="K27" s="428">
        <v>5233921.3495800002</v>
      </c>
      <c r="L27" s="428">
        <v>2116409.4607900004</v>
      </c>
      <c r="M27" s="428">
        <v>0</v>
      </c>
      <c r="N27" s="428">
        <v>15853</v>
      </c>
      <c r="O27" s="428">
        <v>348155.19849999994</v>
      </c>
      <c r="P27" s="428">
        <v>102820.03679999997</v>
      </c>
      <c r="Q27" s="428"/>
      <c r="R27" s="428">
        <v>256774</v>
      </c>
      <c r="S27" s="428">
        <v>5651475.2392600011</v>
      </c>
      <c r="T27" s="428">
        <v>1862176.7131399997</v>
      </c>
    </row>
    <row r="28" spans="1:24" ht="17.399999999999999" customHeight="1" x14ac:dyDescent="0.2">
      <c r="A28" s="24" t="s">
        <v>481</v>
      </c>
    </row>
    <row r="29" spans="1:24" ht="21.45" customHeight="1" x14ac:dyDescent="0.2">
      <c r="A29" s="114"/>
      <c r="B29" s="429"/>
      <c r="C29" s="429"/>
      <c r="D29" s="429"/>
      <c r="E29" s="429"/>
      <c r="F29" s="429"/>
      <c r="G29" s="429"/>
      <c r="H29" s="429"/>
      <c r="I29" s="429"/>
      <c r="J29" s="429"/>
      <c r="K29" s="429"/>
      <c r="L29" s="429"/>
      <c r="M29" s="429"/>
      <c r="N29" s="429"/>
      <c r="O29" s="429"/>
      <c r="P29" s="429"/>
      <c r="Q29" s="429"/>
      <c r="R29" s="429"/>
      <c r="S29" s="429"/>
      <c r="T29" s="429"/>
    </row>
    <row r="30" spans="1:24" x14ac:dyDescent="0.2">
      <c r="B30" s="24"/>
      <c r="C30" s="24"/>
      <c r="D30" s="24"/>
      <c r="E30" s="24"/>
      <c r="F30" s="35"/>
      <c r="G30" s="35"/>
      <c r="H30" s="35"/>
      <c r="I30" s="35"/>
      <c r="J30" s="35"/>
      <c r="K30" s="35"/>
      <c r="L30" s="35"/>
      <c r="M30" s="35"/>
      <c r="N30" s="35"/>
      <c r="O30" s="35"/>
      <c r="P30" s="35"/>
      <c r="Q30" s="35"/>
      <c r="R30" s="35"/>
      <c r="S30" s="35"/>
      <c r="T30" s="35"/>
      <c r="U30" s="35"/>
      <c r="V30" s="35"/>
      <c r="W30" s="35"/>
      <c r="X30" s="35"/>
    </row>
    <row r="31" spans="1:24" x14ac:dyDescent="0.2">
      <c r="B31" s="430"/>
      <c r="C31" s="430"/>
      <c r="D31" s="430"/>
      <c r="E31" s="430"/>
      <c r="F31" s="430"/>
      <c r="G31" s="430"/>
      <c r="H31" s="430"/>
      <c r="I31" s="430"/>
      <c r="J31" s="430"/>
      <c r="K31" s="430"/>
      <c r="L31" s="430"/>
      <c r="M31" s="430"/>
      <c r="N31" s="430"/>
      <c r="O31" s="430"/>
      <c r="P31" s="430"/>
      <c r="Q31" s="430"/>
      <c r="R31" s="430"/>
      <c r="S31" s="430"/>
      <c r="T31" s="430"/>
    </row>
    <row r="203" spans="3:3" x14ac:dyDescent="0.2">
      <c r="C203" s="18" t="s">
        <v>159</v>
      </c>
    </row>
    <row r="204" spans="3:3" x14ac:dyDescent="0.2">
      <c r="C204" s="18" t="s">
        <v>159</v>
      </c>
    </row>
  </sheetData>
  <mergeCells count="8">
    <mergeCell ref="A2:T2"/>
    <mergeCell ref="A3:T3"/>
    <mergeCell ref="A4:T4"/>
    <mergeCell ref="B6:D6"/>
    <mergeCell ref="F6:H6"/>
    <mergeCell ref="J6:L6"/>
    <mergeCell ref="N6:P6"/>
    <mergeCell ref="R6:T6"/>
  </mergeCells>
  <hyperlinks>
    <hyperlink ref="A1" location="Índice!A1" display="Volver al Índice" xr:uid="{17B2A4AE-09D9-4E61-8414-3821C4AC2B52}"/>
  </hyperlinks>
  <printOptions horizontalCentered="1" verticalCentered="1"/>
  <pageMargins left="0.59055118110236227" right="0.59055118110236227" top="0.98425196850393704" bottom="0.98425196850393704" header="0" footer="0"/>
  <pageSetup paperSize="9" scale="65"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92D1F-4DE3-4BEA-A808-A4F7B454F965}">
  <sheetPr codeName="Hoja56"/>
  <dimension ref="A1:FM33"/>
  <sheetViews>
    <sheetView showGridLines="0" tabSelected="1" zoomScaleNormal="100" workbookViewId="0"/>
  </sheetViews>
  <sheetFormatPr baseColWidth="10" defaultRowHeight="13.2" x14ac:dyDescent="0.25"/>
  <cols>
    <col min="1" max="1" width="124.21875" style="7" bestFit="1" customWidth="1"/>
    <col min="2" max="2" width="10.44140625" style="7" customWidth="1"/>
    <col min="3" max="3" width="13.44140625" style="7" customWidth="1"/>
    <col min="4" max="4" width="11.88671875" style="7" customWidth="1"/>
    <col min="5" max="5" width="12.44140625" style="7" customWidth="1"/>
    <col min="6" max="6" width="14.44140625" style="7" customWidth="1"/>
    <col min="7" max="7" width="15" style="7" customWidth="1"/>
    <col min="8" max="8" width="14.88671875" style="7" bestFit="1" customWidth="1"/>
    <col min="9" max="16384" width="11.5546875" style="7"/>
  </cols>
  <sheetData>
    <row r="1" spans="1:8" ht="18" x14ac:dyDescent="0.25">
      <c r="A1" s="1344" t="s">
        <v>1132</v>
      </c>
      <c r="B1" s="275"/>
      <c r="C1" s="275"/>
      <c r="D1" s="275"/>
      <c r="E1" s="275"/>
      <c r="F1" s="275"/>
      <c r="G1" s="275"/>
      <c r="H1" s="275"/>
    </row>
    <row r="2" spans="1:8" s="303" customFormat="1" ht="28.2" x14ac:dyDescent="0.45">
      <c r="A2" s="1333" t="s">
        <v>1122</v>
      </c>
      <c r="B2" s="618"/>
      <c r="C2" s="618"/>
      <c r="D2" s="618"/>
      <c r="E2" s="618"/>
      <c r="F2" s="618"/>
      <c r="G2" s="618"/>
      <c r="H2" s="656"/>
    </row>
    <row r="3" spans="1:8" s="304" customFormat="1" ht="18" x14ac:dyDescent="0.3">
      <c r="A3" s="620">
        <v>46053</v>
      </c>
      <c r="B3" s="620"/>
      <c r="C3" s="620"/>
      <c r="D3" s="620"/>
      <c r="E3" s="620"/>
      <c r="F3" s="620"/>
      <c r="G3" s="620"/>
      <c r="H3" s="1266"/>
    </row>
    <row r="4" spans="1:8" ht="16.8" x14ac:dyDescent="0.25">
      <c r="A4" s="170" t="s">
        <v>125</v>
      </c>
      <c r="B4" s="170"/>
      <c r="C4" s="170"/>
      <c r="D4" s="170"/>
      <c r="E4" s="170"/>
      <c r="F4" s="170"/>
      <c r="G4" s="170"/>
      <c r="H4" s="279"/>
    </row>
    <row r="5" spans="1:8" ht="13.8" thickBot="1" x14ac:dyDescent="0.3">
      <c r="A5" s="623"/>
    </row>
    <row r="6" spans="1:8" ht="20.25" customHeight="1" x14ac:dyDescent="0.25">
      <c r="A6" s="624" t="s">
        <v>1</v>
      </c>
      <c r="B6" s="625" t="s">
        <v>1123</v>
      </c>
      <c r="C6" s="625" t="s">
        <v>1124</v>
      </c>
      <c r="D6" s="625" t="s">
        <v>1125</v>
      </c>
      <c r="E6" s="625" t="s">
        <v>1126</v>
      </c>
      <c r="F6" s="625" t="s">
        <v>1127</v>
      </c>
      <c r="G6" s="626" t="s">
        <v>1128</v>
      </c>
      <c r="H6" s="35"/>
    </row>
    <row r="7" spans="1:8" ht="36" customHeight="1" x14ac:dyDescent="0.25">
      <c r="A7" s="627"/>
      <c r="B7" s="628"/>
      <c r="C7" s="629"/>
      <c r="D7" s="629"/>
      <c r="E7" s="629"/>
      <c r="F7" s="629"/>
      <c r="G7" s="1334"/>
      <c r="H7" s="35"/>
    </row>
    <row r="8" spans="1:8" ht="9.75" customHeight="1" x14ac:dyDescent="0.25">
      <c r="A8" s="631"/>
      <c r="B8" s="1335">
        <v>7</v>
      </c>
      <c r="C8" s="1336">
        <v>9</v>
      </c>
      <c r="D8" s="1336">
        <v>5</v>
      </c>
      <c r="E8" s="1336">
        <v>11</v>
      </c>
      <c r="F8" s="1336">
        <v>13</v>
      </c>
      <c r="G8" s="1336">
        <v>15</v>
      </c>
    </row>
    <row r="9" spans="1:8" ht="18" customHeight="1" x14ac:dyDescent="0.25">
      <c r="A9" s="290" t="s">
        <v>29</v>
      </c>
      <c r="B9" s="361">
        <v>159998.13</v>
      </c>
      <c r="C9" s="361">
        <v>913072.27</v>
      </c>
      <c r="D9" s="361">
        <v>17459826.890000001</v>
      </c>
      <c r="E9" s="1337">
        <v>0.91637867321375266</v>
      </c>
      <c r="F9" s="1337">
        <v>5.2295608413102652</v>
      </c>
      <c r="G9" s="362" t="s">
        <v>134</v>
      </c>
      <c r="H9" s="1328"/>
    </row>
    <row r="10" spans="1:8" ht="18" customHeight="1" x14ac:dyDescent="0.25">
      <c r="A10" s="290" t="s">
        <v>30</v>
      </c>
      <c r="B10" s="361">
        <v>12516.12</v>
      </c>
      <c r="C10" s="361">
        <v>28219.9</v>
      </c>
      <c r="D10" s="361">
        <v>431831.23</v>
      </c>
      <c r="E10" s="1337">
        <v>2.8983823147760761</v>
      </c>
      <c r="F10" s="1337">
        <v>6.5349372716743996</v>
      </c>
      <c r="G10" s="362" t="s">
        <v>134</v>
      </c>
      <c r="H10" s="1328"/>
    </row>
    <row r="11" spans="1:8" ht="18" customHeight="1" x14ac:dyDescent="0.25">
      <c r="A11" s="290" t="s">
        <v>31</v>
      </c>
      <c r="B11" s="361">
        <v>847163.73</v>
      </c>
      <c r="C11" s="361">
        <v>921067.8</v>
      </c>
      <c r="D11" s="361">
        <v>32651441.77</v>
      </c>
      <c r="E11" s="1337">
        <v>2.5945676027646973</v>
      </c>
      <c r="F11" s="1337">
        <v>2.820910042772669</v>
      </c>
      <c r="G11" s="362" t="s">
        <v>134</v>
      </c>
      <c r="H11" s="1328"/>
    </row>
    <row r="12" spans="1:8" ht="18" customHeight="1" x14ac:dyDescent="0.25">
      <c r="A12" s="290" t="s">
        <v>32</v>
      </c>
      <c r="B12" s="361">
        <v>6636.39</v>
      </c>
      <c r="C12" s="361">
        <v>120240.97</v>
      </c>
      <c r="D12" s="361">
        <v>1350426.95</v>
      </c>
      <c r="E12" s="1337">
        <v>0.49142902546487249</v>
      </c>
      <c r="F12" s="1337">
        <v>8.9039225705618499</v>
      </c>
      <c r="G12" s="362" t="s">
        <v>134</v>
      </c>
      <c r="H12" s="1328"/>
    </row>
    <row r="13" spans="1:8" ht="18" customHeight="1" x14ac:dyDescent="0.25">
      <c r="A13" s="290" t="s">
        <v>33</v>
      </c>
      <c r="B13" s="361">
        <v>27224.100000000002</v>
      </c>
      <c r="C13" s="361">
        <v>352359.95</v>
      </c>
      <c r="D13" s="361">
        <v>3011364.27</v>
      </c>
      <c r="E13" s="1337">
        <v>0.90404539468086331</v>
      </c>
      <c r="F13" s="1337">
        <v>11.701007198308826</v>
      </c>
      <c r="G13" s="362" t="s">
        <v>134</v>
      </c>
      <c r="H13" s="1328"/>
    </row>
    <row r="14" spans="1:8" ht="18" customHeight="1" x14ac:dyDescent="0.25">
      <c r="A14" s="290" t="s">
        <v>117</v>
      </c>
      <c r="B14" s="361">
        <v>116593.31</v>
      </c>
      <c r="C14" s="361">
        <v>981052.28</v>
      </c>
      <c r="D14" s="361">
        <v>12839110.699999999</v>
      </c>
      <c r="E14" s="1337">
        <v>0.90811048151489182</v>
      </c>
      <c r="F14" s="1337">
        <v>7.6411233061492352</v>
      </c>
      <c r="G14" s="362" t="s">
        <v>134</v>
      </c>
      <c r="H14" s="1328"/>
    </row>
    <row r="15" spans="1:8" ht="18" customHeight="1" x14ac:dyDescent="0.25">
      <c r="A15" s="290" t="s">
        <v>35</v>
      </c>
      <c r="B15" s="361">
        <v>21869.14</v>
      </c>
      <c r="C15" s="361">
        <v>53026.82</v>
      </c>
      <c r="D15" s="361">
        <v>1149713.33</v>
      </c>
      <c r="E15" s="1337">
        <v>1.9021385096056942</v>
      </c>
      <c r="F15" s="1337">
        <v>4.6121775416833692</v>
      </c>
      <c r="G15" s="362" t="s">
        <v>134</v>
      </c>
      <c r="H15" s="1328"/>
    </row>
    <row r="16" spans="1:8" ht="18" customHeight="1" x14ac:dyDescent="0.25">
      <c r="A16" s="290" t="s">
        <v>36</v>
      </c>
      <c r="B16" s="361">
        <v>291114.7</v>
      </c>
      <c r="C16" s="361">
        <v>1007249.42</v>
      </c>
      <c r="D16" s="361">
        <v>11076092.050000001</v>
      </c>
      <c r="E16" s="1337">
        <v>2.6283160042896174</v>
      </c>
      <c r="F16" s="1337">
        <v>9.0939061850790601</v>
      </c>
      <c r="G16" s="362" t="s">
        <v>134</v>
      </c>
      <c r="H16" s="1328"/>
    </row>
    <row r="17" spans="1:169" ht="18" customHeight="1" x14ac:dyDescent="0.25">
      <c r="A17" s="290" t="s">
        <v>37</v>
      </c>
      <c r="B17" s="361">
        <v>27114.350000000002</v>
      </c>
      <c r="C17" s="361">
        <v>59900.15</v>
      </c>
      <c r="D17" s="361">
        <v>3040636.1</v>
      </c>
      <c r="E17" s="1337">
        <v>0.89173281866909371</v>
      </c>
      <c r="F17" s="1337">
        <v>1.969987464136205</v>
      </c>
      <c r="G17" s="362" t="s">
        <v>134</v>
      </c>
      <c r="H17" s="1328"/>
    </row>
    <row r="18" spans="1:169" ht="18" customHeight="1" x14ac:dyDescent="0.25">
      <c r="A18" s="290" t="s">
        <v>38</v>
      </c>
      <c r="B18" s="361">
        <v>4431.1400000000003</v>
      </c>
      <c r="C18" s="361">
        <v>33733.379999999997</v>
      </c>
      <c r="D18" s="361">
        <v>876285.46</v>
      </c>
      <c r="E18" s="1337">
        <v>0.50567311706849505</v>
      </c>
      <c r="F18" s="1337">
        <v>3.8495880098250175</v>
      </c>
      <c r="G18" s="362" t="s">
        <v>134</v>
      </c>
      <c r="H18" s="1328"/>
    </row>
    <row r="19" spans="1:169" ht="18" customHeight="1" x14ac:dyDescent="0.25">
      <c r="A19" s="290" t="s">
        <v>39</v>
      </c>
      <c r="B19" s="361">
        <v>20828.260000000002</v>
      </c>
      <c r="C19" s="361">
        <v>4678.72</v>
      </c>
      <c r="D19" s="361">
        <v>1194658.71</v>
      </c>
      <c r="E19" s="1337">
        <v>1.7434485536040667</v>
      </c>
      <c r="F19" s="1337">
        <v>0.39163653693195782</v>
      </c>
      <c r="G19" s="362" t="s">
        <v>134</v>
      </c>
      <c r="H19" s="1328"/>
    </row>
    <row r="20" spans="1:169" ht="18" customHeight="1" x14ac:dyDescent="0.25">
      <c r="A20" s="290" t="s">
        <v>118</v>
      </c>
      <c r="B20" s="361">
        <v>17281.8</v>
      </c>
      <c r="C20" s="361">
        <v>93557.540000000008</v>
      </c>
      <c r="D20" s="361">
        <v>1776268.07</v>
      </c>
      <c r="E20" s="1337">
        <v>0.97292747034517146</v>
      </c>
      <c r="F20" s="1337">
        <v>5.2670844891109256</v>
      </c>
      <c r="G20" s="362" t="s">
        <v>134</v>
      </c>
      <c r="H20" s="1328"/>
      <c r="I20" s="1338"/>
    </row>
    <row r="21" spans="1:169" ht="18" customHeight="1" x14ac:dyDescent="0.25">
      <c r="A21" s="290" t="s">
        <v>154</v>
      </c>
      <c r="B21" s="361">
        <v>120.39</v>
      </c>
      <c r="C21" s="361">
        <v>9934.52</v>
      </c>
      <c r="D21" s="361">
        <v>379486.46</v>
      </c>
      <c r="E21" s="1337">
        <v>3.1724452039738123E-2</v>
      </c>
      <c r="F21" s="1337">
        <v>2.617885233639166</v>
      </c>
      <c r="G21" s="362" t="s">
        <v>134</v>
      </c>
      <c r="H21" s="1328"/>
    </row>
    <row r="22" spans="1:169" ht="18" customHeight="1" x14ac:dyDescent="0.25">
      <c r="A22" s="290" t="s">
        <v>42</v>
      </c>
      <c r="B22" s="361">
        <v>2211.48</v>
      </c>
      <c r="C22" s="361">
        <v>5630.72</v>
      </c>
      <c r="D22" s="361">
        <v>192156.36000000002</v>
      </c>
      <c r="E22" s="1337">
        <v>1.1508752559634248</v>
      </c>
      <c r="F22" s="1337">
        <v>2.9302803196313669</v>
      </c>
      <c r="G22" s="362" t="s">
        <v>134</v>
      </c>
      <c r="H22" s="1328"/>
    </row>
    <row r="23" spans="1:169" ht="18" customHeight="1" x14ac:dyDescent="0.25">
      <c r="A23" s="290" t="s">
        <v>43</v>
      </c>
      <c r="B23" s="361">
        <v>13119.32</v>
      </c>
      <c r="C23" s="361">
        <v>20436.93</v>
      </c>
      <c r="D23" s="361">
        <v>641305.13</v>
      </c>
      <c r="E23" s="1337">
        <v>2.0457219794889214</v>
      </c>
      <c r="F23" s="1337">
        <v>3.1867716386425911</v>
      </c>
      <c r="G23" s="362" t="s">
        <v>134</v>
      </c>
      <c r="H23" s="1328"/>
    </row>
    <row r="24" spans="1:169" ht="18" customHeight="1" x14ac:dyDescent="0.25">
      <c r="A24" s="290" t="s">
        <v>44</v>
      </c>
      <c r="B24" s="361">
        <v>6903.6900000000005</v>
      </c>
      <c r="C24" s="361">
        <v>7684.87</v>
      </c>
      <c r="D24" s="361">
        <v>336752.65</v>
      </c>
      <c r="E24" s="1337">
        <v>2.0500774084480105</v>
      </c>
      <c r="F24" s="1337">
        <v>2.2820518264666956</v>
      </c>
      <c r="G24" s="362" t="s">
        <v>134</v>
      </c>
      <c r="H24" s="1328"/>
    </row>
    <row r="25" spans="1:169" ht="18" customHeight="1" x14ac:dyDescent="0.25">
      <c r="A25" s="290" t="s">
        <v>45</v>
      </c>
      <c r="B25" s="361">
        <v>17739.150000000001</v>
      </c>
      <c r="C25" s="361">
        <v>38352.74</v>
      </c>
      <c r="D25" s="361">
        <v>897082.35</v>
      </c>
      <c r="E25" s="1337">
        <v>1.9774271559350156</v>
      </c>
      <c r="F25" s="1337">
        <v>4.2752752854852174</v>
      </c>
      <c r="G25" s="362" t="s">
        <v>134</v>
      </c>
      <c r="H25" s="1328"/>
    </row>
    <row r="26" spans="1:169" ht="18" customHeight="1" x14ac:dyDescent="0.25">
      <c r="A26" s="290" t="s">
        <v>46</v>
      </c>
      <c r="B26" s="361">
        <v>42765.63</v>
      </c>
      <c r="C26" s="361">
        <v>16974.2</v>
      </c>
      <c r="D26" s="361">
        <v>1193828.26</v>
      </c>
      <c r="E26" s="1337">
        <v>3.5822263078275594</v>
      </c>
      <c r="F26" s="1337">
        <v>1.421829300639943</v>
      </c>
      <c r="G26" s="362" t="s">
        <v>134</v>
      </c>
      <c r="H26" s="1328"/>
    </row>
    <row r="27" spans="1:169" ht="18" customHeight="1" x14ac:dyDescent="0.25">
      <c r="A27" s="290" t="s">
        <v>47</v>
      </c>
      <c r="B27" s="361">
        <v>1381.49</v>
      </c>
      <c r="C27" s="361">
        <v>32719.55</v>
      </c>
      <c r="D27" s="361">
        <v>822061.76</v>
      </c>
      <c r="E27" s="1337">
        <v>0.16805185050816621</v>
      </c>
      <c r="F27" s="1337">
        <v>3.9801814890404339</v>
      </c>
      <c r="G27" s="362" t="s">
        <v>134</v>
      </c>
      <c r="H27" s="1328"/>
    </row>
    <row r="28" spans="1:169" ht="18" customHeight="1" thickBot="1" x14ac:dyDescent="0.3">
      <c r="A28" s="365" t="s">
        <v>48</v>
      </c>
      <c r="B28" s="366">
        <v>1637012.3199999996</v>
      </c>
      <c r="C28" s="366">
        <v>4699892.7299999995</v>
      </c>
      <c r="D28" s="366">
        <v>91320328.49999997</v>
      </c>
      <c r="E28" s="1339">
        <v>1.7926045020742563</v>
      </c>
      <c r="F28" s="1339">
        <v>5.1466007702764678</v>
      </c>
      <c r="G28" s="366" t="s">
        <v>134</v>
      </c>
      <c r="H28" s="1328"/>
    </row>
    <row r="29" spans="1:169" ht="5.25" customHeight="1" x14ac:dyDescent="0.25">
      <c r="B29" s="644"/>
      <c r="C29" s="645"/>
      <c r="D29" s="645"/>
      <c r="E29" s="645"/>
      <c r="F29" s="645"/>
      <c r="G29" s="645"/>
      <c r="H29" s="645"/>
      <c r="I29" s="646"/>
      <c r="J29" s="646"/>
      <c r="K29" s="646"/>
      <c r="L29" s="646"/>
      <c r="M29" s="646"/>
      <c r="N29" s="646"/>
      <c r="O29" s="646"/>
      <c r="P29" s="646"/>
      <c r="Q29" s="646"/>
      <c r="R29" s="646"/>
      <c r="S29" s="647"/>
      <c r="T29" s="647"/>
      <c r="U29" s="647"/>
      <c r="V29" s="647"/>
      <c r="W29" s="647"/>
      <c r="X29" s="647"/>
      <c r="Y29" s="647"/>
      <c r="Z29" s="647"/>
      <c r="AA29" s="647"/>
      <c r="AB29" s="646"/>
      <c r="AC29" s="646"/>
      <c r="AD29" s="646"/>
      <c r="AE29" s="646"/>
      <c r="AF29" s="646"/>
      <c r="AG29" s="646"/>
      <c r="AH29" s="646"/>
      <c r="AI29" s="646"/>
      <c r="AJ29" s="646"/>
      <c r="AK29" s="646"/>
      <c r="AL29" s="646"/>
      <c r="AM29" s="646"/>
      <c r="AN29" s="646"/>
      <c r="AO29" s="646"/>
      <c r="AP29" s="646"/>
      <c r="AQ29" s="646"/>
      <c r="AR29" s="646"/>
      <c r="AS29" s="646"/>
      <c r="AT29" s="646"/>
      <c r="AU29" s="646"/>
      <c r="AV29" s="646"/>
      <c r="AW29" s="646"/>
      <c r="AX29" s="646"/>
      <c r="AY29" s="646"/>
      <c r="AZ29" s="646"/>
      <c r="BA29" s="646"/>
      <c r="BB29" s="646"/>
      <c r="BC29" s="646"/>
      <c r="BD29" s="646"/>
      <c r="BE29" s="646"/>
      <c r="BF29" s="646"/>
      <c r="BG29" s="646"/>
      <c r="BH29" s="646"/>
      <c r="BI29" s="646"/>
      <c r="BJ29" s="646"/>
      <c r="BK29" s="646"/>
      <c r="BL29" s="646"/>
      <c r="BM29" s="646"/>
      <c r="BN29" s="646"/>
      <c r="BO29" s="646"/>
      <c r="BP29" s="646"/>
      <c r="BQ29" s="646"/>
      <c r="BR29" s="646"/>
      <c r="BS29" s="646"/>
      <c r="BT29" s="646"/>
      <c r="BU29" s="646"/>
      <c r="BV29" s="646"/>
      <c r="BW29" s="646"/>
      <c r="BX29" s="646"/>
      <c r="BY29" s="646"/>
      <c r="BZ29" s="646"/>
      <c r="CA29" s="646"/>
      <c r="CB29" s="646"/>
      <c r="CC29" s="646"/>
      <c r="CD29" s="646"/>
      <c r="CE29" s="646"/>
      <c r="CF29" s="646"/>
      <c r="CG29" s="646"/>
      <c r="CH29" s="646"/>
      <c r="CI29" s="646"/>
      <c r="CJ29" s="646"/>
      <c r="CK29" s="646"/>
      <c r="CL29" s="646"/>
      <c r="CM29" s="646"/>
      <c r="CN29" s="646"/>
      <c r="CO29" s="646"/>
      <c r="CP29" s="646"/>
      <c r="CQ29" s="646"/>
      <c r="CR29" s="646"/>
      <c r="CS29" s="646"/>
      <c r="CT29" s="646"/>
      <c r="CU29" s="646"/>
      <c r="CV29" s="646"/>
      <c r="CW29" s="646"/>
      <c r="CX29" s="646"/>
      <c r="CY29" s="646"/>
      <c r="CZ29" s="646"/>
      <c r="DA29" s="646"/>
      <c r="DB29" s="646"/>
      <c r="DC29" s="646"/>
      <c r="DD29" s="646"/>
      <c r="DE29" s="646"/>
      <c r="DF29" s="646"/>
      <c r="DG29" s="646"/>
      <c r="DH29" s="646"/>
      <c r="DI29" s="646"/>
      <c r="DJ29" s="646"/>
      <c r="DK29" s="646"/>
      <c r="DL29" s="646"/>
      <c r="DM29" s="646"/>
      <c r="DN29" s="646"/>
      <c r="DO29" s="646"/>
      <c r="DP29" s="646"/>
      <c r="DQ29" s="646"/>
      <c r="DR29" s="646"/>
      <c r="DS29" s="646"/>
      <c r="DT29" s="646"/>
      <c r="DU29" s="646"/>
      <c r="DV29" s="646"/>
      <c r="DW29" s="646"/>
      <c r="DX29" s="646"/>
      <c r="DY29" s="646"/>
      <c r="DZ29" s="646"/>
      <c r="EA29" s="646"/>
      <c r="EB29" s="646"/>
      <c r="EC29" s="646"/>
      <c r="ED29" s="646"/>
      <c r="EE29" s="646"/>
      <c r="EF29" s="646"/>
      <c r="EG29" s="646"/>
      <c r="EH29" s="646"/>
      <c r="EI29" s="646"/>
      <c r="EJ29" s="646"/>
      <c r="EK29" s="646"/>
      <c r="EL29" s="646"/>
      <c r="EM29" s="646"/>
      <c r="EN29" s="646"/>
      <c r="EO29" s="646"/>
      <c r="EP29" s="646"/>
      <c r="EQ29" s="646"/>
      <c r="ER29" s="646"/>
      <c r="ES29" s="646"/>
      <c r="ET29" s="646"/>
      <c r="EU29" s="646"/>
      <c r="EV29" s="646"/>
      <c r="EW29" s="646"/>
      <c r="EX29" s="646"/>
      <c r="EY29" s="646"/>
      <c r="EZ29" s="646"/>
      <c r="FA29" s="646"/>
      <c r="FB29" s="646"/>
      <c r="FC29" s="646"/>
      <c r="FD29" s="646"/>
      <c r="FE29" s="646"/>
      <c r="FF29" s="646"/>
      <c r="FG29" s="646"/>
      <c r="FH29" s="646"/>
      <c r="FI29" s="646"/>
      <c r="FJ29" s="646"/>
      <c r="FK29" s="646"/>
      <c r="FL29" s="646"/>
      <c r="FM29" s="646"/>
    </row>
    <row r="30" spans="1:169" s="653" customFormat="1" ht="12.15" customHeight="1" x14ac:dyDescent="0.2">
      <c r="A30" s="18" t="s">
        <v>1129</v>
      </c>
      <c r="B30" s="18"/>
      <c r="C30" s="648"/>
      <c r="D30" s="648"/>
      <c r="E30" s="648"/>
      <c r="F30" s="648"/>
      <c r="G30" s="648"/>
      <c r="H30" s="648"/>
      <c r="I30" s="651"/>
      <c r="J30" s="651"/>
      <c r="K30" s="651"/>
      <c r="L30" s="651"/>
      <c r="M30" s="651"/>
      <c r="N30" s="651"/>
      <c r="O30" s="651"/>
      <c r="P30" s="651"/>
      <c r="Q30" s="651"/>
      <c r="R30" s="651"/>
      <c r="S30" s="652"/>
      <c r="T30" s="652"/>
      <c r="U30" s="652"/>
      <c r="V30" s="652"/>
      <c r="W30" s="652"/>
      <c r="X30" s="652"/>
      <c r="Y30" s="652"/>
      <c r="Z30" s="652"/>
      <c r="AA30" s="652"/>
      <c r="AB30" s="651"/>
      <c r="AC30" s="651"/>
      <c r="AD30" s="651"/>
      <c r="AE30" s="651"/>
      <c r="AF30" s="651"/>
      <c r="AG30" s="651"/>
      <c r="AH30" s="651"/>
      <c r="AI30" s="651"/>
      <c r="AJ30" s="651"/>
      <c r="AK30" s="651"/>
      <c r="AL30" s="651"/>
      <c r="AM30" s="651"/>
      <c r="AN30" s="651"/>
      <c r="AO30" s="651"/>
      <c r="AP30" s="651"/>
      <c r="AQ30" s="651"/>
      <c r="AR30" s="651"/>
      <c r="AS30" s="651"/>
      <c r="AT30" s="651"/>
      <c r="AU30" s="651"/>
      <c r="AV30" s="651"/>
      <c r="AW30" s="651"/>
      <c r="AX30" s="651"/>
      <c r="AY30" s="651"/>
      <c r="AZ30" s="651"/>
      <c r="BA30" s="651"/>
      <c r="BB30" s="651"/>
      <c r="BC30" s="651"/>
      <c r="BD30" s="651"/>
      <c r="BE30" s="651"/>
      <c r="BF30" s="651"/>
      <c r="BG30" s="651"/>
      <c r="BH30" s="651"/>
      <c r="BI30" s="651"/>
      <c r="BJ30" s="651"/>
      <c r="BK30" s="651"/>
      <c r="BL30" s="651"/>
      <c r="BM30" s="651"/>
      <c r="BN30" s="651"/>
      <c r="BO30" s="651"/>
      <c r="BP30" s="651"/>
      <c r="BQ30" s="651"/>
      <c r="BR30" s="651"/>
      <c r="BS30" s="651"/>
      <c r="BT30" s="651"/>
      <c r="BU30" s="651"/>
      <c r="BV30" s="651"/>
      <c r="BW30" s="651"/>
      <c r="BX30" s="651"/>
      <c r="BY30" s="651"/>
      <c r="BZ30" s="651"/>
      <c r="CA30" s="651"/>
      <c r="CB30" s="651"/>
      <c r="CC30" s="651"/>
      <c r="CD30" s="651"/>
      <c r="CE30" s="651"/>
      <c r="CF30" s="651"/>
      <c r="CG30" s="651"/>
      <c r="CH30" s="651"/>
      <c r="CI30" s="651"/>
      <c r="CJ30" s="651"/>
      <c r="CK30" s="651"/>
      <c r="CL30" s="651"/>
      <c r="CM30" s="651"/>
      <c r="CN30" s="651"/>
      <c r="CO30" s="651"/>
      <c r="CP30" s="651"/>
      <c r="CQ30" s="651"/>
      <c r="CR30" s="651"/>
      <c r="CS30" s="651"/>
      <c r="CT30" s="651"/>
      <c r="CU30" s="651"/>
      <c r="CV30" s="651"/>
      <c r="CW30" s="651"/>
      <c r="CX30" s="651"/>
      <c r="CY30" s="651"/>
      <c r="CZ30" s="651"/>
      <c r="DA30" s="651"/>
      <c r="DB30" s="651"/>
      <c r="DC30" s="651"/>
      <c r="DD30" s="651"/>
      <c r="DE30" s="651"/>
      <c r="DF30" s="651"/>
      <c r="DG30" s="651"/>
      <c r="DH30" s="651"/>
      <c r="DI30" s="651"/>
      <c r="DJ30" s="651"/>
      <c r="DK30" s="651"/>
      <c r="DL30" s="651"/>
      <c r="DM30" s="651"/>
      <c r="DN30" s="651"/>
      <c r="DO30" s="651"/>
      <c r="DP30" s="651"/>
      <c r="DQ30" s="651"/>
      <c r="DR30" s="651"/>
      <c r="DS30" s="651"/>
      <c r="DT30" s="651"/>
      <c r="DU30" s="651"/>
      <c r="DV30" s="651"/>
      <c r="DW30" s="651"/>
      <c r="DX30" s="651"/>
      <c r="DY30" s="651"/>
      <c r="DZ30" s="651"/>
      <c r="EA30" s="651"/>
      <c r="EB30" s="651"/>
      <c r="EC30" s="651"/>
      <c r="ED30" s="651"/>
      <c r="EE30" s="651"/>
      <c r="EF30" s="651"/>
      <c r="EG30" s="651"/>
      <c r="EH30" s="651"/>
      <c r="EI30" s="651"/>
      <c r="EJ30" s="651"/>
      <c r="EK30" s="651"/>
      <c r="EL30" s="651"/>
      <c r="EM30" s="651"/>
      <c r="EN30" s="651"/>
      <c r="EO30" s="651"/>
      <c r="EP30" s="651"/>
      <c r="EQ30" s="651"/>
      <c r="ER30" s="651"/>
      <c r="ES30" s="651"/>
      <c r="ET30" s="651"/>
      <c r="EU30" s="651"/>
      <c r="EV30" s="651"/>
      <c r="EW30" s="651"/>
      <c r="EX30" s="651"/>
      <c r="EY30" s="651"/>
      <c r="EZ30" s="651"/>
      <c r="FA30" s="651"/>
      <c r="FB30" s="651"/>
      <c r="FC30" s="651"/>
      <c r="FD30" s="651"/>
      <c r="FE30" s="651"/>
      <c r="FF30" s="651"/>
      <c r="FG30" s="651"/>
      <c r="FH30" s="651"/>
      <c r="FI30" s="651"/>
      <c r="FJ30" s="651"/>
      <c r="FK30" s="651"/>
      <c r="FL30" s="651"/>
      <c r="FM30" s="651"/>
    </row>
    <row r="31" spans="1:169" s="201" customFormat="1" ht="12.75" customHeight="1" x14ac:dyDescent="0.2">
      <c r="A31" s="18" t="s">
        <v>1130</v>
      </c>
      <c r="B31" s="18"/>
      <c r="C31" s="24"/>
      <c r="D31" s="24"/>
      <c r="E31" s="24"/>
      <c r="F31" s="24"/>
      <c r="G31" s="24"/>
      <c r="H31" s="24"/>
      <c r="I31" s="654"/>
      <c r="J31" s="654"/>
      <c r="K31" s="654"/>
      <c r="L31" s="654"/>
      <c r="M31" s="654"/>
      <c r="N31" s="654"/>
      <c r="O31" s="654"/>
      <c r="P31" s="654"/>
      <c r="Q31" s="654"/>
      <c r="R31" s="654"/>
      <c r="S31" s="655"/>
      <c r="T31" s="655"/>
      <c r="U31" s="655"/>
      <c r="V31" s="655"/>
      <c r="W31" s="655"/>
      <c r="X31" s="655"/>
      <c r="Y31" s="655"/>
      <c r="Z31" s="655"/>
      <c r="AA31" s="655"/>
      <c r="AB31" s="654"/>
      <c r="AC31" s="654"/>
      <c r="AD31" s="654"/>
      <c r="AE31" s="654"/>
      <c r="AF31" s="654"/>
      <c r="AG31" s="654"/>
      <c r="AH31" s="654"/>
      <c r="AI31" s="654"/>
      <c r="AJ31" s="654"/>
      <c r="AK31" s="654"/>
      <c r="AL31" s="654"/>
      <c r="AM31" s="654"/>
      <c r="AN31" s="654"/>
      <c r="AO31" s="654"/>
      <c r="AP31" s="654"/>
      <c r="AQ31" s="654"/>
      <c r="AR31" s="654"/>
      <c r="AS31" s="654"/>
      <c r="AT31" s="654"/>
      <c r="AU31" s="654"/>
      <c r="AV31" s="654"/>
      <c r="AW31" s="654"/>
      <c r="AX31" s="654"/>
      <c r="AY31" s="654"/>
      <c r="AZ31" s="654"/>
      <c r="BA31" s="654"/>
      <c r="BB31" s="654"/>
      <c r="BC31" s="654"/>
      <c r="BD31" s="654"/>
      <c r="BE31" s="654"/>
      <c r="BF31" s="654"/>
      <c r="BG31" s="654"/>
      <c r="BH31" s="654"/>
      <c r="BI31" s="654"/>
      <c r="BJ31" s="654"/>
      <c r="BK31" s="654"/>
      <c r="BL31" s="654"/>
      <c r="BM31" s="654"/>
      <c r="BN31" s="654"/>
      <c r="BO31" s="654"/>
      <c r="BP31" s="654"/>
      <c r="BQ31" s="654"/>
      <c r="BR31" s="654"/>
      <c r="BS31" s="654"/>
      <c r="BT31" s="654"/>
      <c r="BU31" s="654"/>
      <c r="BV31" s="654"/>
      <c r="BW31" s="654"/>
      <c r="BX31" s="654"/>
      <c r="BY31" s="654"/>
      <c r="BZ31" s="654"/>
      <c r="CA31" s="654"/>
      <c r="CB31" s="654"/>
      <c r="CC31" s="654"/>
      <c r="CD31" s="654"/>
      <c r="CE31" s="654"/>
      <c r="CF31" s="654"/>
      <c r="CG31" s="654"/>
      <c r="CH31" s="654"/>
      <c r="CI31" s="654"/>
      <c r="CJ31" s="654"/>
      <c r="CK31" s="654"/>
      <c r="CL31" s="654"/>
      <c r="CM31" s="654"/>
      <c r="CN31" s="654"/>
      <c r="CO31" s="654"/>
      <c r="CP31" s="654"/>
      <c r="CQ31" s="654"/>
      <c r="CR31" s="654"/>
      <c r="CS31" s="654"/>
      <c r="CT31" s="654"/>
      <c r="CU31" s="654"/>
      <c r="CV31" s="654"/>
      <c r="CW31" s="654"/>
      <c r="CX31" s="654"/>
      <c r="CY31" s="654"/>
      <c r="CZ31" s="654"/>
      <c r="DA31" s="654"/>
      <c r="DB31" s="654"/>
      <c r="DC31" s="654"/>
      <c r="DD31" s="654"/>
      <c r="DE31" s="654"/>
      <c r="DF31" s="654"/>
      <c r="DG31" s="654"/>
      <c r="DH31" s="654"/>
      <c r="DI31" s="654"/>
      <c r="DJ31" s="654"/>
      <c r="DK31" s="654"/>
      <c r="DL31" s="654"/>
      <c r="DM31" s="654"/>
      <c r="DN31" s="654"/>
      <c r="DO31" s="654"/>
      <c r="DP31" s="654"/>
      <c r="DQ31" s="654"/>
      <c r="DR31" s="654"/>
      <c r="DS31" s="654"/>
      <c r="DT31" s="654"/>
      <c r="DU31" s="654"/>
      <c r="DV31" s="654"/>
      <c r="DW31" s="654"/>
      <c r="DX31" s="654"/>
      <c r="DY31" s="654"/>
      <c r="DZ31" s="654"/>
      <c r="EA31" s="654"/>
      <c r="EB31" s="654"/>
      <c r="EC31" s="654"/>
      <c r="ED31" s="654"/>
      <c r="EE31" s="654"/>
      <c r="EF31" s="654"/>
      <c r="EG31" s="654"/>
      <c r="EH31" s="654"/>
      <c r="EI31" s="654"/>
      <c r="EJ31" s="654"/>
      <c r="EK31" s="654"/>
      <c r="EL31" s="654"/>
      <c r="EM31" s="654"/>
      <c r="EN31" s="654"/>
      <c r="EO31" s="654"/>
      <c r="EP31" s="654"/>
      <c r="EQ31" s="654"/>
      <c r="ER31" s="654"/>
      <c r="ES31" s="654"/>
      <c r="ET31" s="654"/>
      <c r="EU31" s="654"/>
      <c r="EV31" s="654"/>
      <c r="EW31" s="654"/>
      <c r="EX31" s="654"/>
      <c r="EY31" s="654"/>
      <c r="EZ31" s="654"/>
      <c r="FA31" s="654"/>
      <c r="FB31" s="654"/>
      <c r="FC31" s="654"/>
      <c r="FD31" s="654"/>
      <c r="FE31" s="654"/>
      <c r="FF31" s="654"/>
      <c r="FG31" s="654"/>
      <c r="FH31" s="654"/>
      <c r="FI31" s="654"/>
      <c r="FJ31" s="654"/>
      <c r="FK31" s="654"/>
      <c r="FL31" s="654"/>
      <c r="FM31" s="654"/>
    </row>
    <row r="32" spans="1:169" x14ac:dyDescent="0.25">
      <c r="A32" s="24"/>
      <c r="B32" s="24"/>
      <c r="C32" s="24"/>
      <c r="D32" s="24"/>
      <c r="E32" s="24"/>
      <c r="F32" s="24"/>
      <c r="G32" s="24"/>
    </row>
    <row r="33" spans="1:7" x14ac:dyDescent="0.25">
      <c r="A33" s="18"/>
      <c r="B33" s="24"/>
      <c r="C33" s="24"/>
      <c r="D33" s="24"/>
      <c r="E33" s="24"/>
      <c r="F33" s="24"/>
      <c r="G33" s="24"/>
    </row>
  </sheetData>
  <mergeCells count="7">
    <mergeCell ref="G6:G7"/>
    <mergeCell ref="A6:A7"/>
    <mergeCell ref="B6:B7"/>
    <mergeCell ref="C6:C7"/>
    <mergeCell ref="D6:D7"/>
    <mergeCell ref="E6:E7"/>
    <mergeCell ref="F6:F7"/>
  </mergeCells>
  <hyperlinks>
    <hyperlink ref="A1" location="Índice!A1" display="Volver al Índice" xr:uid="{E83FE2E4-50E9-4AE3-87AB-4CF4EEBC4064}"/>
  </hyperlinks>
  <printOptions horizontalCentered="1" verticalCentered="1"/>
  <pageMargins left="0.78740157480314965" right="0.78740157480314965" top="0.98425196850393704" bottom="0.98425196850393704" header="0" footer="0"/>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56</vt:i4>
      </vt:variant>
      <vt:variant>
        <vt:lpstr>Rangos con nombre</vt:lpstr>
      </vt:variant>
      <vt:variant>
        <vt:i4>7</vt:i4>
      </vt:variant>
    </vt:vector>
  </HeadingPairs>
  <TitlesOfParts>
    <vt:vector size="63" baseType="lpstr">
      <vt:lpstr>Carátula_BM</vt:lpstr>
      <vt:lpstr>Índice</vt:lpstr>
      <vt:lpstr>Agregación_EEFF</vt:lpstr>
      <vt:lpstr>1</vt:lpstr>
      <vt:lpstr>2</vt:lpstr>
      <vt:lpstr>3</vt:lpstr>
      <vt:lpstr>4</vt:lpstr>
      <vt:lpstr>5</vt:lpstr>
      <vt:lpstr>6</vt:lpstr>
      <vt:lpstr>8</vt:lpstr>
      <vt:lpstr>11</vt:lpstr>
      <vt:lpstr>12</vt:lpstr>
      <vt:lpstr>13</vt:lpstr>
      <vt:lpstr>14</vt:lpstr>
      <vt:lpstr>15</vt:lpstr>
      <vt:lpstr>16</vt:lpstr>
      <vt:lpstr>17</vt:lpstr>
      <vt:lpstr>18</vt:lpstr>
      <vt:lpstr>19</vt:lpstr>
      <vt:lpstr>20</vt:lpstr>
      <vt:lpstr>21</vt:lpstr>
      <vt:lpstr>22</vt:lpstr>
      <vt:lpstr>23</vt:lpstr>
      <vt:lpstr>24</vt:lpstr>
      <vt:lpstr>25</vt:lpstr>
      <vt:lpstr>28</vt:lpstr>
      <vt:lpstr>29</vt:lpstr>
      <vt:lpstr>31</vt:lpstr>
      <vt:lpstr>32</vt:lpstr>
      <vt:lpstr>33</vt:lpstr>
      <vt:lpstr>34</vt:lpstr>
      <vt:lpstr>35</vt:lpstr>
      <vt:lpstr>36</vt:lpstr>
      <vt:lpstr>37</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Carátula_BM!Área_de_impresión</vt:lpstr>
      <vt:lpstr>Índice!Área_de_impresión</vt:lpstr>
      <vt:lpstr>'1'!Print_Area</vt:lpstr>
      <vt:lpstr>'2'!Print_Area</vt:lpstr>
      <vt:lpstr>'3'!Print_Area</vt:lpstr>
      <vt:lpstr>'1'!TipoCambioMes</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Alejandro Ortiz Sanchez</cp:lastModifiedBy>
  <dcterms:created xsi:type="dcterms:W3CDTF">2026-04-29T22:13:10Z</dcterms:created>
  <dcterms:modified xsi:type="dcterms:W3CDTF">2026-04-29T22:14:36Z</dcterms:modified>
</cp:coreProperties>
</file>